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filterPrivacy="1"/>
  <xr:revisionPtr revIDLastSave="0" documentId="13_ncr:1_{21000656-65F0-4B93-8937-292CD1F0FB2B}" xr6:coauthVersionLast="43" xr6:coauthVersionMax="43" xr10:uidLastSave="{00000000-0000-0000-0000-000000000000}"/>
  <bookViews>
    <workbookView xWindow="-120" yWindow="-120" windowWidth="25440" windowHeight="15390" xr2:uid="{00000000-000D-0000-FFFF-FFFF00000000}"/>
  </bookViews>
  <sheets>
    <sheet name="Summary" sheetId="3" r:id="rId1"/>
    <sheet name="Apple EPEAT data" sheetId="6" r:id="rId2"/>
    <sheet name="CDW EPEAT data" sheetId="8" r:id="rId3"/>
    <sheet name="Connection EPEAT data" sheetId="4" r:id="rId4"/>
    <sheet name="Dell EPEAT data" sheetId="1" r:id="rId5"/>
  </sheets>
  <externalReferences>
    <externalReference r:id="rId6"/>
  </externalReferences>
  <definedNames>
    <definedName name="_xlnm._FilterDatabase" localSheetId="2" hidden="1">'CDW EPEAT data'!$K$1:$K$323</definedName>
    <definedName name="data">'[1]EPEAT Lookup'!$A$1:$IV$65536</definedName>
    <definedName name="Query_from_TEMPPROD_2017_SpecialPricing" localSheetId="4" hidden="1">'Dell EPEAT data'!$A$1:$H$2934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940" i="1" l="1"/>
  <c r="H2939" i="1"/>
  <c r="H2938" i="1"/>
  <c r="L328" i="8"/>
  <c r="L327" i="8"/>
  <c r="L326" i="8"/>
  <c r="L325" i="8"/>
  <c r="C19" i="3" l="1"/>
  <c r="C20" i="3"/>
  <c r="H2937" i="1"/>
  <c r="C18" i="3" s="1"/>
  <c r="C15" i="3"/>
  <c r="C14" i="3"/>
  <c r="C13" i="3"/>
  <c r="C12" i="3"/>
  <c r="O325" i="4"/>
  <c r="O324" i="4"/>
  <c r="O323" i="4"/>
  <c r="O322" i="4"/>
  <c r="C9" i="3"/>
  <c r="C8" i="3"/>
  <c r="C7" i="3"/>
  <c r="C6" i="3"/>
  <c r="G250" i="8"/>
  <c r="G252" i="8"/>
  <c r="F17" i="8"/>
  <c r="F11" i="8"/>
  <c r="G40" i="6"/>
  <c r="C3" i="3" s="1"/>
  <c r="G39" i="6"/>
  <c r="C2" i="3" s="1"/>
  <c r="F11" i="3" l="1"/>
  <c r="F12" i="3"/>
  <c r="F9" i="3"/>
  <c r="F10" i="3"/>
  <c r="G76" i="8"/>
  <c r="G106" i="8"/>
  <c r="G197" i="8"/>
  <c r="G99" i="8"/>
  <c r="G92" i="8"/>
  <c r="G305" i="8"/>
  <c r="G186" i="8"/>
  <c r="G304" i="8"/>
  <c r="G65" i="8"/>
  <c r="G201" i="8"/>
  <c r="F25" i="8"/>
  <c r="G33" i="8"/>
  <c r="F33" i="8"/>
  <c r="G171" i="8"/>
  <c r="F26" i="8"/>
  <c r="F10" i="8"/>
  <c r="G61" i="8"/>
  <c r="G196" i="8"/>
  <c r="G265" i="8"/>
  <c r="F2" i="8"/>
  <c r="G191" i="8"/>
  <c r="F9" i="8"/>
  <c r="G282" i="8"/>
  <c r="F19" i="8"/>
  <c r="G60" i="8"/>
  <c r="G195" i="8"/>
  <c r="G277" i="8"/>
  <c r="G59" i="8"/>
  <c r="G315" i="8"/>
  <c r="G90" i="8"/>
  <c r="G134" i="8"/>
  <c r="G126" i="8"/>
  <c r="G170" i="8"/>
  <c r="G58" i="8"/>
  <c r="F16" i="8"/>
  <c r="G314" i="8"/>
  <c r="G264" i="8"/>
  <c r="G91" i="8"/>
  <c r="G194" i="8"/>
  <c r="G57" i="8"/>
  <c r="G169" i="8"/>
  <c r="G56" i="8"/>
  <c r="G307" i="8"/>
  <c r="G306" i="8"/>
  <c r="G84" i="8"/>
  <c r="G55" i="8"/>
  <c r="G120" i="8"/>
  <c r="G87" i="8"/>
  <c r="F15" i="8"/>
  <c r="G54" i="8"/>
  <c r="G64" i="8"/>
  <c r="G53" i="8"/>
  <c r="G123" i="8"/>
  <c r="G119" i="8"/>
  <c r="G88" i="8"/>
  <c r="G200" i="8"/>
  <c r="G52" i="8"/>
  <c r="G95" i="8"/>
  <c r="G63" i="8"/>
  <c r="G122" i="8"/>
  <c r="G168" i="8"/>
  <c r="G167" i="8"/>
  <c r="G66" i="8"/>
  <c r="G124" i="8"/>
  <c r="F23" i="8"/>
  <c r="G280" i="8"/>
  <c r="G51" i="8"/>
  <c r="G32" i="8"/>
  <c r="F32" i="8"/>
  <c r="G7" i="8"/>
  <c r="F7" i="8"/>
  <c r="G67" i="8"/>
  <c r="G125" i="8"/>
  <c r="G30" i="8"/>
  <c r="F30" i="8"/>
  <c r="G50" i="8"/>
  <c r="G118" i="8"/>
  <c r="G49" i="8"/>
  <c r="G117" i="8"/>
  <c r="G48" i="8"/>
  <c r="G116" i="8"/>
  <c r="G47" i="8"/>
  <c r="G115" i="8"/>
  <c r="G319" i="8"/>
  <c r="G31" i="8"/>
  <c r="F31" i="8"/>
  <c r="G297" i="8"/>
  <c r="G318" i="8"/>
  <c r="G5" i="8"/>
  <c r="F5" i="8"/>
  <c r="G46" i="8"/>
  <c r="G78" i="8"/>
  <c r="G79" i="8"/>
  <c r="G192" i="8"/>
  <c r="G83" i="8"/>
  <c r="G80" i="8"/>
  <c r="G81" i="8"/>
  <c r="G279" i="8"/>
  <c r="G45" i="8"/>
  <c r="G114" i="8"/>
  <c r="G44" i="8"/>
  <c r="G113" i="8"/>
  <c r="G29" i="8"/>
  <c r="F29" i="8"/>
  <c r="G43" i="8"/>
  <c r="G112" i="8"/>
  <c r="G317" i="8"/>
  <c r="G303" i="8"/>
  <c r="G62" i="8"/>
  <c r="G6" i="8"/>
  <c r="F6" i="8"/>
  <c r="F20" i="8"/>
  <c r="G251" i="8"/>
  <c r="F13" i="8"/>
  <c r="G187" i="8"/>
  <c r="G69" i="8"/>
  <c r="G68" i="8"/>
  <c r="G111" i="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3988BE4-C9A9-4F4C-BFCD-9E90C7389CCB}" name="Connection" type="1" refreshedVersion="5" deleted="1" saveData="1">
    <dbPr connection="" command=""/>
  </connection>
</connections>
</file>

<file path=xl/sharedStrings.xml><?xml version="1.0" encoding="utf-8"?>
<sst xmlns="http://schemas.openxmlformats.org/spreadsheetml/2006/main" count="22993" uniqueCount="2110">
  <si>
    <t>Invoice Date</t>
  </si>
  <si>
    <t>Company Name - Billing</t>
  </si>
  <si>
    <t>Product Type</t>
  </si>
  <si>
    <t>Product Description</t>
  </si>
  <si>
    <t>Brand Description</t>
  </si>
  <si>
    <t>Long Description</t>
  </si>
  <si>
    <t>EPEAT?</t>
  </si>
  <si>
    <t>Purchase Price</t>
  </si>
  <si>
    <t>CS Software and Peripherals</t>
  </si>
  <si>
    <t>DISPLAYS</t>
  </si>
  <si>
    <t>DELL MONITOR P2217H</t>
  </si>
  <si>
    <t>P2217H</t>
  </si>
  <si>
    <t>DELL MONITOR P2417H</t>
  </si>
  <si>
    <t>P2417H</t>
  </si>
  <si>
    <t>UNIV OF FLORIDA</t>
  </si>
  <si>
    <t>Dell 24 Monitor - P2417H</t>
  </si>
  <si>
    <t>Latitude</t>
  </si>
  <si>
    <t>LATITUDE E5570</t>
  </si>
  <si>
    <t>Dell Latitude E5570 XCTO</t>
  </si>
  <si>
    <t>DELL ULTRASHARP U2717D</t>
  </si>
  <si>
    <t>Dell UltraSharp 27 InifinityEdge Monitor - U2717D</t>
  </si>
  <si>
    <t>Other Electronics</t>
  </si>
  <si>
    <t>OptiPlex Desktops</t>
  </si>
  <si>
    <t>OPTIPLEX 7040</t>
  </si>
  <si>
    <t>OptiPlex 7040 Small Form Factor XCTO</t>
  </si>
  <si>
    <t>PowerEdge Servers</t>
  </si>
  <si>
    <t>PowerEdge</t>
  </si>
  <si>
    <t>LATITUDE E7470</t>
  </si>
  <si>
    <t>XPS Notebooks</t>
  </si>
  <si>
    <t>UNIVERSITY OF FLORIDA</t>
  </si>
  <si>
    <t>Mobile Workstations</t>
  </si>
  <si>
    <t>Imaging</t>
  </si>
  <si>
    <t>DELL E525W</t>
  </si>
  <si>
    <t>Dell Color Multifunction Printer - E525w</t>
  </si>
  <si>
    <t>Tablets</t>
  </si>
  <si>
    <t>SURFACE PRO 4</t>
  </si>
  <si>
    <t>Microsoft Surface Pro 4</t>
  </si>
  <si>
    <t>DELL MONITOR P2415Q</t>
  </si>
  <si>
    <t>Dell 24 Ultra HD 4K Monitor  P2415Q</t>
  </si>
  <si>
    <t>Fixed Workstations</t>
  </si>
  <si>
    <t>DELL PRECISION TOWER 5810</t>
  </si>
  <si>
    <t>Dell Precision Tower 5810 XCTO Base</t>
  </si>
  <si>
    <t>DELL ULTRASHARP U2415</t>
  </si>
  <si>
    <t>Dell UltraSharp 24 Monitor  U2415</t>
  </si>
  <si>
    <t>OPTIPLEX 3040</t>
  </si>
  <si>
    <t>DELL MONITOR P2715Q</t>
  </si>
  <si>
    <t>Dell 27 UltraHD 4K Monitor - P2715Q</t>
  </si>
  <si>
    <t>DELL PRECISION TOWER 3620</t>
  </si>
  <si>
    <t>Dell Precision Tower 3620 XCTO BASE</t>
  </si>
  <si>
    <t>DELL MULTI CLIENT MON P4317Q</t>
  </si>
  <si>
    <t>OptiPlex 7040 Small Form Factor BTX</t>
  </si>
  <si>
    <t>OPTIPLEX 7440 AIO</t>
  </si>
  <si>
    <t>OptiPlex 7440 AIO XCTO</t>
  </si>
  <si>
    <t>DELL ULTRASHARP U2417H</t>
  </si>
  <si>
    <t>DELL ULTRASHARP U2417HJ</t>
  </si>
  <si>
    <t>Dell UltraSharp 24 Monitor with Wireless Charging Stand - U2417HJ</t>
  </si>
  <si>
    <t>OptiPlex 3040 Micro Form Factor XCTO</t>
  </si>
  <si>
    <t>Dell 22 Monitor - P2217H</t>
  </si>
  <si>
    <t>DELL PRECISION TOWER 7910</t>
  </si>
  <si>
    <t>Dell Precision Tower 7910 XCTO Base</t>
  </si>
  <si>
    <t>LATITUDE 3560</t>
  </si>
  <si>
    <t>DELL E310DW</t>
  </si>
  <si>
    <t>Dell Printer - E310dw</t>
  </si>
  <si>
    <t>DELL PRECISION TOWER 3420</t>
  </si>
  <si>
    <t>Dell Precision Tower 3420 XCTO BASE</t>
  </si>
  <si>
    <t>OptiPlex 7040 Mini Tower XCTO</t>
  </si>
  <si>
    <t>LATITUDE 7370</t>
  </si>
  <si>
    <t>Dell Latitude 7370</t>
  </si>
  <si>
    <t>PRECISION T5810</t>
  </si>
  <si>
    <t>Dell Precision Tower 5810 XL XCTO Base</t>
  </si>
  <si>
    <t>LATITUDE E7270</t>
  </si>
  <si>
    <t>Dell Latitude E7270 XCTO</t>
  </si>
  <si>
    <t>DELL MONITOR P2416D</t>
  </si>
  <si>
    <t>Dell 24 Monitor  P2416D</t>
  </si>
  <si>
    <t>Dell MDS14 Dual Monitor Stand, Customer Install</t>
  </si>
  <si>
    <t>DELL ULTRASHARP UP3216Q</t>
  </si>
  <si>
    <t>Dell UltraSharp 32 Ultra HD 4K Monitor with PremierColor - UP3216Q</t>
  </si>
  <si>
    <t>DELL ULTRASHARP UP3017Q</t>
  </si>
  <si>
    <t>Dell UltraSharp 30 Monitor with PremierColor - UP3017</t>
  </si>
  <si>
    <t>DELL MONITOR E2216H</t>
  </si>
  <si>
    <t>Dell 22 Monitor  E2216H</t>
  </si>
  <si>
    <t>DELL C1760NW</t>
  </si>
  <si>
    <t>Dell C1760nw Color Printer</t>
  </si>
  <si>
    <t>DELL ULTRASHARP U2417HA</t>
  </si>
  <si>
    <t>DELL LATITUDE 14 RUGGED</t>
  </si>
  <si>
    <t>DELL ULTRASHARP 34 MONITOR</t>
  </si>
  <si>
    <t>Dell UltraSharp 34 Curved Ultrawide Monitor - U3415W</t>
  </si>
  <si>
    <t>DELL S2825CDN</t>
  </si>
  <si>
    <t>Dell Color Smart Multifunction Printer - S2825cdn</t>
  </si>
  <si>
    <t>PRECISION 7710</t>
  </si>
  <si>
    <t>Mobile Precision 7710 XCTO BASE</t>
  </si>
  <si>
    <t>DELL PRECISION 3510</t>
  </si>
  <si>
    <t>Dell Mobile Precision Workstation 3510 XCTO</t>
  </si>
  <si>
    <t>DELL PRECISION TOWER 7810</t>
  </si>
  <si>
    <t>Dell Precision Tower 7810 XCTO Base</t>
  </si>
  <si>
    <t>DELL ULTRASHARP U2515H</t>
  </si>
  <si>
    <t>Dell UltraSharp 25 Monitor  U2515H</t>
  </si>
  <si>
    <t>PRECISION T7910</t>
  </si>
  <si>
    <t>Dell Precision Tower 7910 XL XCTO Base</t>
  </si>
  <si>
    <t>DELL MONITOR P2717H</t>
  </si>
  <si>
    <t>Dell 27 Monitor- P2717H</t>
  </si>
  <si>
    <t>DELL E515DW</t>
  </si>
  <si>
    <t>Dell Multifunction Printer - E515dw</t>
  </si>
  <si>
    <t>DELL MONITOR P2317H</t>
  </si>
  <si>
    <t>Dell 23 Monitor P2317H</t>
  </si>
  <si>
    <t>DELL 24 MONITOR</t>
  </si>
  <si>
    <t>Dell 24 Monitor - E2417H</t>
  </si>
  <si>
    <t>DELL S2830DN</t>
  </si>
  <si>
    <t>Dell Smart Printer S2830dn</t>
  </si>
  <si>
    <t>Dell UltraSharp 24 InfinityEdge Monitor - U2417H</t>
  </si>
  <si>
    <t>DELL C7017T</t>
  </si>
  <si>
    <t>LATITUDE 3379</t>
  </si>
  <si>
    <t>Dell Latitude 3379, BTX</t>
  </si>
  <si>
    <t>DELL ULTRASHARP U2412M</t>
  </si>
  <si>
    <t>Dell UltraSharp 24 Monitor  U2412M</t>
  </si>
  <si>
    <t>DELL MONITOR E1916H</t>
  </si>
  <si>
    <t>Dell 19 Monitor - E1916H</t>
  </si>
  <si>
    <t>DELL MONITOR P2217</t>
  </si>
  <si>
    <t>Dell 22 Monitor - P2217</t>
  </si>
  <si>
    <t>DELL C2660DN</t>
  </si>
  <si>
    <t>Dell Color Printer - C2660dn</t>
  </si>
  <si>
    <t>LATITUDE 14 RUGGED EXTREME</t>
  </si>
  <si>
    <t>PRECISION T7810</t>
  </si>
  <si>
    <t>Dell Precision Tower 7810 XL XCTO Base</t>
  </si>
  <si>
    <t>DELL E514DW</t>
  </si>
  <si>
    <t>Dell Multifunction Printer - E514dw</t>
  </si>
  <si>
    <t>DELL ULTRASHARP U3417W</t>
  </si>
  <si>
    <t>Dell UltraSharp 34 Curved Ultrawide Monitor - U3417W</t>
  </si>
  <si>
    <t>Dell 43 Ultra HD 4K Multi Client Monitor - P4317Q</t>
  </si>
  <si>
    <t>Dell 24 Monitor - P2417H, without stand</t>
  </si>
  <si>
    <t>Dell Latitude 3560 XCTO</t>
  </si>
  <si>
    <t>DELL MONITOR P2017H</t>
  </si>
  <si>
    <t>BASE,DIS,MON,P2017H,DAO</t>
  </si>
  <si>
    <t>COMMERCIAL</t>
  </si>
  <si>
    <t>LATITUDE</t>
  </si>
  <si>
    <t>CS SOFTWARE AND PERIPHERALS</t>
  </si>
  <si>
    <t xml:space="preserve">Dell UltraSharp 24 Monitor with Wireless Charging </t>
  </si>
  <si>
    <t>Latitude E7470, XCTO</t>
  </si>
  <si>
    <t>Dell UltraSharp 32 Ultra HD 4K Monitor with Premie</t>
  </si>
  <si>
    <t>MOBILE WORKSTATIONS</t>
  </si>
  <si>
    <t>FIXED WORKSTATIONS</t>
  </si>
  <si>
    <t>OPTIPLEX DESKTOPS</t>
  </si>
  <si>
    <t>OTHER ELECTRONICS</t>
  </si>
  <si>
    <t>NON PC</t>
  </si>
  <si>
    <t>TABLETS</t>
  </si>
  <si>
    <t>CONSUMER</t>
  </si>
  <si>
    <t>XPS NOTEBOOKS</t>
  </si>
  <si>
    <t>Dell UltraSharp 34 Curved Ultrawide Monitor - U341</t>
  </si>
  <si>
    <t>IMAGING</t>
  </si>
  <si>
    <t>XPS 15 9560</t>
  </si>
  <si>
    <t>XPS 15</t>
  </si>
  <si>
    <t>LATITUDE 5580</t>
  </si>
  <si>
    <t>Dell Latitude 5580 XCTO</t>
  </si>
  <si>
    <t>Dell Latitude 5414 Rugged, XCTO</t>
  </si>
  <si>
    <t>XPS 13 9360</t>
  </si>
  <si>
    <t>XPS 13</t>
  </si>
  <si>
    <t>PRECISION 5520</t>
  </si>
  <si>
    <t>Mobile Precision 5520 XCTO BASE</t>
  </si>
  <si>
    <t>OPTIPLEX 7050</t>
  </si>
  <si>
    <t>OptiPlex 7050 Small Form Factor BTX</t>
  </si>
  <si>
    <t>LATITUDE 7480</t>
  </si>
  <si>
    <t>Dell Latitude 7480 BTX</t>
  </si>
  <si>
    <t>OptiPlex 7050 Micro Form Factor BTX</t>
  </si>
  <si>
    <t>XPS 13 9365</t>
  </si>
  <si>
    <t>XPS 13 2-in-1</t>
  </si>
  <si>
    <t>Dell Latitude 5580, BTX</t>
  </si>
  <si>
    <t>OptiPlex 7050 Small Form Factor XCTO</t>
  </si>
  <si>
    <t>OptiPlex 7050 Mini Tower XCTO</t>
  </si>
  <si>
    <t>DELL MONITOR E2016H</t>
  </si>
  <si>
    <t>Dell 20 Monitor - E2016H</t>
  </si>
  <si>
    <t>OPTIPLEX 5050</t>
  </si>
  <si>
    <t>OptiPlex 5050 SFF XCTO</t>
  </si>
  <si>
    <t>OptiPlex 7050 Micro Form Factor XCTO</t>
  </si>
  <si>
    <t>ALIENWARE DESKTOPS</t>
  </si>
  <si>
    <t>Dell Latitude 7480</t>
  </si>
  <si>
    <t>OPTIPLEX 3050</t>
  </si>
  <si>
    <t>OptiPlex 3050 Micro Form Factor BTX</t>
  </si>
  <si>
    <t>OPTIPLEX 7450 AIO</t>
  </si>
  <si>
    <t>BASE,AIO,OPTI,7450,CTO,WW</t>
  </si>
  <si>
    <t>DELL MONITOR P2418HT</t>
  </si>
  <si>
    <t>Dell 24 Touch Monitor - P2418HT</t>
  </si>
  <si>
    <t>XPS DESKTOPS</t>
  </si>
  <si>
    <t>OptiPlex 5050 SFF BTX</t>
  </si>
  <si>
    <t>Dell Latitude 7414 Rugged Extreme, XCTO</t>
  </si>
  <si>
    <t>OptiPlex 3050 Small Form Factor XCTO</t>
  </si>
  <si>
    <t>OptiPlex 7050 Mini Tower BTX</t>
  </si>
  <si>
    <t>PERSONAL NOTEBOOKS</t>
  </si>
  <si>
    <t>INSPIRON 15-3567</t>
  </si>
  <si>
    <t>Inspiron 15 3000 Series (Intel) - 3567</t>
  </si>
  <si>
    <t>PRECISION 3520</t>
  </si>
  <si>
    <t>Mobile Precision 3520 XCTO</t>
  </si>
  <si>
    <t>OptiPlex 3050 Mini Tower BTX</t>
  </si>
  <si>
    <t>PRECISION 7720</t>
  </si>
  <si>
    <t>Mobile Precision 7720 XCTO BASE</t>
  </si>
  <si>
    <t>LATITUDE 3380</t>
  </si>
  <si>
    <t>Dell Latitude 3380 XCTO</t>
  </si>
  <si>
    <t>DELL ULTRASHARP U2917W</t>
  </si>
  <si>
    <t>Dell UltraSharp 29 Ultrawide Monitor - U2917W</t>
  </si>
  <si>
    <t>OptiPlex 5050 MFF XCTO</t>
  </si>
  <si>
    <t>DELL MONITOR E2318H</t>
  </si>
  <si>
    <t>DELL MONITOR P2418HZ</t>
  </si>
  <si>
    <t>Dell 24 Monitor for Video-Conferencing - P2418HZ</t>
  </si>
  <si>
    <t>LATITUDE 3480</t>
  </si>
  <si>
    <t>Dell Latitude 3480 XCTO</t>
  </si>
  <si>
    <t>DELL B3460DN</t>
  </si>
  <si>
    <t>Dell B3460DN Laser Printer,110v</t>
  </si>
  <si>
    <t>LATITUDE 7280</t>
  </si>
  <si>
    <t>Dell Latitude 7280</t>
  </si>
  <si>
    <t>OptiPlex 3050 Small Form Factor BTX</t>
  </si>
  <si>
    <t>LATITUDE 5285</t>
  </si>
  <si>
    <t>Dell Latitude 5285, XCTO</t>
  </si>
  <si>
    <t>DELL MONITOR P1917S</t>
  </si>
  <si>
    <t>Dell 19 Monitor - P1917S</t>
  </si>
  <si>
    <t>LATITUDE 3580</t>
  </si>
  <si>
    <t>Dell Latitude 3580 XCTO</t>
  </si>
  <si>
    <t>LATITUDE 5480</t>
  </si>
  <si>
    <t>Dell Latitude 5480, BTX</t>
  </si>
  <si>
    <t>Dell Latitude 5480 XCTO</t>
  </si>
  <si>
    <t>OptiPlex 3050 Micro Form Factor XCTO</t>
  </si>
  <si>
    <t>XPS 8920</t>
  </si>
  <si>
    <t>XPS Tower</t>
  </si>
  <si>
    <t>DELL PRECISION 27</t>
  </si>
  <si>
    <t>Dell Precision 5720 AIO XCTO Base</t>
  </si>
  <si>
    <t>Dell Latitude 3580, BTX</t>
  </si>
  <si>
    <t>OptiPlex 7450 AIO BTX</t>
  </si>
  <si>
    <t>OPTIPLEX 5250 AIO</t>
  </si>
  <si>
    <t>OptiPlex 5250 AIO XCTO</t>
  </si>
  <si>
    <t>PRECISION 7520</t>
  </si>
  <si>
    <t>Mobile Precision 7520 XCTO BASE</t>
  </si>
  <si>
    <t>OptiPlex 3050 Mini Tower XCTO</t>
  </si>
  <si>
    <t>DELL ULTRASHARP U3818DW</t>
  </si>
  <si>
    <t>Dell UltraSharp 38 Curved Monitor - U3818DW</t>
  </si>
  <si>
    <t>DELL MONITOR S2716DG</t>
  </si>
  <si>
    <t>Dell 27 Gaming Monitor - S2716DG</t>
  </si>
  <si>
    <t>OPTIPLEX 3050 AIO</t>
  </si>
  <si>
    <t>OptiPlex 3050 AIO XCTO</t>
  </si>
  <si>
    <t>DELL CANVAS</t>
  </si>
  <si>
    <t>Dell Canvas 27 BTX Base</t>
  </si>
  <si>
    <t>LATITUDE 7380</t>
  </si>
  <si>
    <t>Dell Latitude 7380, XCTO</t>
  </si>
  <si>
    <t>DELL MONITOR P2016</t>
  </si>
  <si>
    <t>Dell 20 Monitor - P2016, 49.4cm (19.5"), HAS, Wide</t>
  </si>
  <si>
    <t>DELL ULTRASHARP U2718Q</t>
  </si>
  <si>
    <t>Dell UltraSharp 27 4K Monitor - U2718Q</t>
  </si>
  <si>
    <t>Dell Latitude 3380 BTX</t>
  </si>
  <si>
    <t>XPS13 (9360)</t>
  </si>
  <si>
    <t>DELL MONITOR P2018H</t>
  </si>
  <si>
    <t>Dell 20 Monitor - P2018H</t>
  </si>
  <si>
    <t>DELL CONFERENCE C5518QT</t>
  </si>
  <si>
    <t>Dell 55 Touch Interactive Monitor-C5518QT</t>
  </si>
  <si>
    <t>Dell Latitude 5285, CTO</t>
  </si>
  <si>
    <t>INSPIRON 15-5567</t>
  </si>
  <si>
    <t>Inspiron 15 5000 Series (Intel) - 5567</t>
  </si>
  <si>
    <t>Dell Latitude 3480, BTX</t>
  </si>
  <si>
    <t>INSPIRON 5576</t>
  </si>
  <si>
    <t>Inspiron 15 5000 gaming (AMD) - 5576</t>
  </si>
  <si>
    <t>LATITUDE 5280</t>
  </si>
  <si>
    <t>Dell Latitude 5280 XCTO</t>
  </si>
  <si>
    <t>LATITUDE 7285</t>
  </si>
  <si>
    <t>Dell Latitude 7285, XCTO</t>
  </si>
  <si>
    <t>PERSONAL DESKTOPS</t>
  </si>
  <si>
    <t>INSPIRON 3668</t>
  </si>
  <si>
    <t>Inspiron Desktop 3668</t>
  </si>
  <si>
    <t>DELL MONITOR P2418D</t>
  </si>
  <si>
    <t>Dell 24 Monitor - P2418D</t>
  </si>
  <si>
    <t>ALIENWARE AURORA R7</t>
  </si>
  <si>
    <t>Aurora R7 Base</t>
  </si>
  <si>
    <t>PRECISION 5820 TOWER</t>
  </si>
  <si>
    <t>Precision 5820 Tower XCTO Base</t>
  </si>
  <si>
    <t>EUC Mobility</t>
  </si>
  <si>
    <t>Displays</t>
  </si>
  <si>
    <t>DELL-BRANDED</t>
  </si>
  <si>
    <t>PARTNER</t>
  </si>
  <si>
    <t>Canon imageFORMULA DR-C225 Office - document scanner - desktop - USB 2.0</t>
  </si>
  <si>
    <t>Desktops</t>
  </si>
  <si>
    <t>DELL ULTRASHARP UP3218K</t>
  </si>
  <si>
    <t>Dell UltraSharp 32 8K Monitor: UP3218K</t>
  </si>
  <si>
    <t>Fujitsu fi-7160 - document scanner - desktop - USB 3.0</t>
  </si>
  <si>
    <t>PRECISION 7920 TOWER</t>
  </si>
  <si>
    <t>Precision 7920 Tower XCTO Base</t>
  </si>
  <si>
    <t>DELL ULTRASHARP U2518D</t>
  </si>
  <si>
    <t>Dell UltraSharp 25 Monitor - U2518D, 63.4cm (25")</t>
  </si>
  <si>
    <t>Alienware Desktops</t>
  </si>
  <si>
    <t>XPS 13 9370</t>
  </si>
  <si>
    <t>XPS 13 (9370)</t>
  </si>
  <si>
    <t>LATITUDE 7389</t>
  </si>
  <si>
    <t>Dell Latitude 7389 XCTO</t>
  </si>
  <si>
    <t>LATITUDE 7490</t>
  </si>
  <si>
    <t>Dell Latitude 7490</t>
  </si>
  <si>
    <t>LATITUDE 5590</t>
  </si>
  <si>
    <t>Dell Latitude 5590 BTX</t>
  </si>
  <si>
    <t>ALIENWARE AREA 51</t>
  </si>
  <si>
    <t>Area-51 R4 Base</t>
  </si>
  <si>
    <t>Dell 20 Monitor � E2016H</t>
  </si>
  <si>
    <t>LATITUDE 5290 2-IN-1</t>
  </si>
  <si>
    <t>Dell Latitude 5290 2-in-1 CTO Base</t>
  </si>
  <si>
    <t>LATITUDE 3490</t>
  </si>
  <si>
    <t>Dell Latitude 3490 XCTO</t>
  </si>
  <si>
    <t>Dell 27 Monitor P2717H</t>
  </si>
  <si>
    <t>LATITUDE 7390 2-IN-1</t>
  </si>
  <si>
    <t>Dell Latitude 7390 2-in-1 CTO Base</t>
  </si>
  <si>
    <t>LATITUDE 7390</t>
  </si>
  <si>
    <t>Dell Latitude 7390</t>
  </si>
  <si>
    <t>DELL MONITOR P2418HZM</t>
  </si>
  <si>
    <t>Dell 24 ICM Monitor - P2418HZm</t>
  </si>
  <si>
    <t>DELL C5517H</t>
  </si>
  <si>
    <t>Dell Conference Room Monitor - C5517H</t>
  </si>
  <si>
    <t>Dell 19S Monitor - P1917S</t>
  </si>
  <si>
    <t>Dell Latitude 5590 XCTO</t>
  </si>
  <si>
    <t>DELL MONITOR P3418HW</t>
  </si>
  <si>
    <t>Dell 34 Curved Monitor - P3418HW</t>
  </si>
  <si>
    <t>Dell 23 Monito -  E2318H</t>
  </si>
  <si>
    <t>Dell Latitude 5290 2-in-1 XCTO Base</t>
  </si>
  <si>
    <t>XPS 13 2-in-1 (9365)</t>
  </si>
  <si>
    <t>Dell Latitude 5580, CTO</t>
  </si>
  <si>
    <t>LATITUDE 5289</t>
  </si>
  <si>
    <t>Dell Latitude 5289, XCTO</t>
  </si>
  <si>
    <t>DELL ULTRASHARP U2414H WOST</t>
  </si>
  <si>
    <t>Dell UltraSharp 24 Monitor   U2414H,without stand</t>
  </si>
  <si>
    <t>LATITUDE 7290</t>
  </si>
  <si>
    <t>Dell Latitude 7290</t>
  </si>
  <si>
    <t>Dell 20 Monitor - P2016, 49.4cm (19.5"), HAS, Widescreen, Wide Viewign Angle, VGA/DP</t>
  </si>
  <si>
    <t>Dell C1760nw Color Printer Trade-in</t>
  </si>
  <si>
    <t>LATITUDE 3590</t>
  </si>
  <si>
    <t>Dell Latitude 3590 XCTO</t>
  </si>
  <si>
    <t>Dell Latitude 3590 BTX</t>
  </si>
  <si>
    <t>DELL ULTRASHARP U2717DA</t>
  </si>
  <si>
    <t>Dell UltraSharp 27 InifinityEdge Monitor with arm - U2717DA</t>
  </si>
  <si>
    <t>Fujitsu fi-7160 Deluxe Bundle - document scanner - desktop - USB 3.0</t>
  </si>
  <si>
    <t>OPTIPLEX 5055</t>
  </si>
  <si>
    <t>OptiPlex 5055 Small Form Factor XCTO</t>
  </si>
  <si>
    <t>OptiPlex 5050 MFF BTX</t>
  </si>
  <si>
    <t>Dell UltraSharp 24 InfinityEdge Monitor - U2417H, without stand</t>
  </si>
  <si>
    <t>XPS 15 2IN1 9575</t>
  </si>
  <si>
    <t>XPS 15 2-in-1 (9575)</t>
  </si>
  <si>
    <t>Dell Latitude 7390 2-in-1 XCTO Base</t>
  </si>
  <si>
    <t>Dell 22 Monitor  - E2216H</t>
  </si>
  <si>
    <t>LATITUDE 5490</t>
  </si>
  <si>
    <t>Dell Latitude 5490 BTX</t>
  </si>
  <si>
    <t>Dell 24 Monitor - P2415Q</t>
  </si>
  <si>
    <t>Dell 70 Interactive Conference Room Monitor - C7017T</t>
  </si>
  <si>
    <t>Personal Notebooks</t>
  </si>
  <si>
    <t>Epson PowerLite 2065 Office Projector - Projector</t>
  </si>
  <si>
    <t>Dell Latitude 5490 XCTO</t>
  </si>
  <si>
    <t>Dell 19 Monitor � E1916H</t>
  </si>
  <si>
    <t>XPS 15 9570</t>
  </si>
  <si>
    <t>XPS 15 (9570)</t>
  </si>
  <si>
    <t>XPS Desktops</t>
  </si>
  <si>
    <t>XPS 8930</t>
  </si>
  <si>
    <t>XPS 8930 Base</t>
  </si>
  <si>
    <t>Alienware Notebooks</t>
  </si>
  <si>
    <t>ALIENWARE 15 R4</t>
  </si>
  <si>
    <t>Alienware 15 R4</t>
  </si>
  <si>
    <t>LATITUDE 3180</t>
  </si>
  <si>
    <t>Dell Latitude 3180, BTX</t>
  </si>
  <si>
    <t>Alienware Area 51 R6</t>
  </si>
  <si>
    <t>LATITUDE 3390</t>
  </si>
  <si>
    <t>Dell Latitude 3390 2-in-1 CTO</t>
  </si>
  <si>
    <t>OptiPlex 5055 Ryzen CPU Small Form Factor XCTO</t>
  </si>
  <si>
    <t>Chief X-Large FUSION XTM1U - wall mount</t>
  </si>
  <si>
    <t>OPTIPLEX 7060</t>
  </si>
  <si>
    <t>OptiPlex 7060 Small Form Factor XCTO</t>
  </si>
  <si>
    <t>OPTIPLEX 5060</t>
  </si>
  <si>
    <t>OptiPlex 5060 SFF XCTO</t>
  </si>
  <si>
    <t>PRECISION 7820</t>
  </si>
  <si>
    <t>Precision 7820 Tower XCTO Base</t>
  </si>
  <si>
    <t>OPTIPLEX 7460 AIO</t>
  </si>
  <si>
    <t>OptiPlex 7460 AIO XCTO</t>
  </si>
  <si>
    <t>OPTIPLEX 7060 Mini Tower XCTO</t>
  </si>
  <si>
    <t>OPTIPLEX 3060</t>
  </si>
  <si>
    <t>OptiPlex 3060 MT XCTO</t>
  </si>
  <si>
    <t>Sony 70 inch  4K LED HDR Smart TV - 70X690E</t>
  </si>
  <si>
    <t>OPTIPLEX 7060 Micro XCTO</t>
  </si>
  <si>
    <t>Dell Latitude 3390 2-in-1 XCTO</t>
  </si>
  <si>
    <t>DELL C7016H</t>
  </si>
  <si>
    <t>Dell 70 Conference Room Monitor - C7016H</t>
  </si>
  <si>
    <t>INSPIRON 3185</t>
  </si>
  <si>
    <t>Inspiron 11 3000 Series (AMD) - 3185</t>
  </si>
  <si>
    <t>LATITUDE 5591</t>
  </si>
  <si>
    <t>Dell Latitude 5591 XCTO</t>
  </si>
  <si>
    <t>POWEREDGE C6420</t>
  </si>
  <si>
    <t>PowerEdge C6420</t>
  </si>
  <si>
    <t>PRECISION 3530</t>
  </si>
  <si>
    <t>Mobile Precision 3530 XCTO BASE</t>
  </si>
  <si>
    <t>Behind the Monitor Mount for Wyse 3040 for selected P- Series Monitors (Must add SKU 575-BBMK)</t>
  </si>
  <si>
    <t>PRECISION 5820 XL TOWER</t>
  </si>
  <si>
    <t>Precision 5820 XL Tower XCTO Base</t>
  </si>
  <si>
    <t>LG 43 Inch LED Smart TV Class LJ5500 Series 43LJ5500 LED TV</t>
  </si>
  <si>
    <t>OPTIPLEX 7760 AIO</t>
  </si>
  <si>
    <t>OptiPlex 7760 AIO XCTO</t>
  </si>
  <si>
    <t>DELL MONITOR P2719H</t>
  </si>
  <si>
    <t>Dell 27 Monitor - P2719H</t>
  </si>
  <si>
    <t>Dell</t>
  </si>
  <si>
    <t>Total expenditure</t>
  </si>
  <si>
    <t>Cust PO #</t>
  </si>
  <si>
    <t>Ship To Cust</t>
  </si>
  <si>
    <t>Mfr Part #</t>
  </si>
  <si>
    <t>Sku</t>
  </si>
  <si>
    <t>Product</t>
  </si>
  <si>
    <t>Product Family</t>
  </si>
  <si>
    <t>Mfr Name</t>
  </si>
  <si>
    <t>Parent Mfr</t>
  </si>
  <si>
    <t>Market Group</t>
  </si>
  <si>
    <t>Market</t>
  </si>
  <si>
    <t>Energy Star</t>
  </si>
  <si>
    <t>EPEAT</t>
  </si>
  <si>
    <t>Qty</t>
  </si>
  <si>
    <t>Ext Price</t>
  </si>
  <si>
    <t>THE UNIVERSITY OF FLORIDA</t>
  </si>
  <si>
    <t>Printers &amp; Printer Supplies</t>
  </si>
  <si>
    <t>Video, Imaging &amp; Sound</t>
  </si>
  <si>
    <t>Notebooks</t>
  </si>
  <si>
    <t>Dell Systems</t>
  </si>
  <si>
    <t>Energy Star 6.0</t>
  </si>
  <si>
    <t>EPEAT Gold</t>
  </si>
  <si>
    <t>Epson Projectors</t>
  </si>
  <si>
    <t>Epson</t>
  </si>
  <si>
    <t>Monitors &amp; Projectors</t>
  </si>
  <si>
    <t>Projectors</t>
  </si>
  <si>
    <t>Digital Imaging and Sound</t>
  </si>
  <si>
    <t>Hewlett Packard Printing &amp; Imaging</t>
  </si>
  <si>
    <t>HP Inc.</t>
  </si>
  <si>
    <t>P2717H</t>
  </si>
  <si>
    <t>Monitors</t>
  </si>
  <si>
    <t>Energy Star 7.0</t>
  </si>
  <si>
    <t>Connection</t>
  </si>
  <si>
    <t>Lenovo Features and Options</t>
  </si>
  <si>
    <t>Lenovo</t>
  </si>
  <si>
    <t>Microsoft Surface</t>
  </si>
  <si>
    <t>Microsoft</t>
  </si>
  <si>
    <t>Notebooks - Convertible</t>
  </si>
  <si>
    <t>CF377A#BGJ</t>
  </si>
  <si>
    <t>Printers - Multifunction</t>
  </si>
  <si>
    <t>MultiFunction - Laser (color)</t>
  </si>
  <si>
    <t>Desktops/Servers</t>
  </si>
  <si>
    <t>MultiFunction - Ink-Jet</t>
  </si>
  <si>
    <t>Energy Star 2.0</t>
  </si>
  <si>
    <t>EPEAT Silver</t>
  </si>
  <si>
    <t>Samsung</t>
  </si>
  <si>
    <t>Lenovo Commercial Systems</t>
  </si>
  <si>
    <t>Energy Star 6.1</t>
  </si>
  <si>
    <t>Xerox Printer Division</t>
  </si>
  <si>
    <t>Xerox</t>
  </si>
  <si>
    <t>20FN002JUS</t>
  </si>
  <si>
    <t>Brother</t>
  </si>
  <si>
    <t>1700553322</t>
  </si>
  <si>
    <t>10MK000PUS</t>
  </si>
  <si>
    <t>TopSeller ThinkCentre M910 SFF Core i7-7700 2.9GHz/8GB/256GB SSD/HD630/DVD+RW/GbE/Stand/W10P64</t>
  </si>
  <si>
    <t>1800554995</t>
  </si>
  <si>
    <t>1800557211</t>
  </si>
  <si>
    <t>1800557634</t>
  </si>
  <si>
    <t>1800564643</t>
  </si>
  <si>
    <t>PA03656-B305</t>
  </si>
  <si>
    <t>ScanSnap IX500 Scanner 600dpi USB 3.0 WiFi iOS/Android</t>
  </si>
  <si>
    <t>Fujitsu Scanner</t>
  </si>
  <si>
    <t>Fujitsu</t>
  </si>
  <si>
    <t>Scanners</t>
  </si>
  <si>
    <t>1800562535</t>
  </si>
  <si>
    <t>E905</t>
  </si>
  <si>
    <t>90" E905 Full HD LED-LCD Commercial Display, Black</t>
  </si>
  <si>
    <t>NEC Display Solutions Of America</t>
  </si>
  <si>
    <t>NEC</t>
  </si>
  <si>
    <t>Monitors - Large-Format</t>
  </si>
  <si>
    <t>E436</t>
  </si>
  <si>
    <t>43" E436 Full HD LED-LCD Display, Black</t>
  </si>
  <si>
    <t>1800554627</t>
  </si>
  <si>
    <t>20HN001GUS</t>
  </si>
  <si>
    <t>TopSeller ThinkPad X270 Core i7-7600U 2.8GHz/16GB/512GB PCIe/ac/BT/FR/WC/2x3C/12.5" FHD/W10P64</t>
  </si>
  <si>
    <t>1800577564</t>
  </si>
  <si>
    <t>M9L75A#B1H</t>
  </si>
  <si>
    <t>Officejet Pro 8720 All-In-One Printer</t>
  </si>
  <si>
    <t>20JS0004US</t>
  </si>
  <si>
    <t>TopSeller ThinkPad T470s Core i7-6600U 2.6GHz/8GB/256GB PCIe/ac/BT/FR/WC/2x3C/14" FHD/W7P64-W10P</t>
  </si>
  <si>
    <t>Canon Usa-Laser</t>
  </si>
  <si>
    <t>Canon</t>
  </si>
  <si>
    <t>1800592610</t>
  </si>
  <si>
    <t>9EX-00001</t>
  </si>
  <si>
    <t>Surface Book Core i7/16GB/512GB/GTX 965M w/Performance Base</t>
  </si>
  <si>
    <t>1800603557</t>
  </si>
  <si>
    <t>T0G70A#B1H</t>
  </si>
  <si>
    <t>OfficeJet Pro 8216 Printer</t>
  </si>
  <si>
    <t>Printers - Ink-jet &amp; Other</t>
  </si>
  <si>
    <t>Printers - Ink-jet</t>
  </si>
  <si>
    <t>1800610426</t>
  </si>
  <si>
    <t>HNM-00001</t>
  </si>
  <si>
    <t>Acad. Surface Book 2 Core i7-8650U 1.9GHz/16GB/512GB PCIe/ac/BT/WC/GTX 1050/13.5" PS MT/W10P64</t>
  </si>
  <si>
    <t>JEFF GRATER</t>
  </si>
  <si>
    <t>1800613452</t>
  </si>
  <si>
    <t>10FH0027US</t>
  </si>
  <si>
    <t>TopSeller ThinkCentre M900 SFF Pro Core i7-6700 3.4GHz/8GB/256GB SSD OPAL/HD530/DVDSM/GbE/W7P64-W10P</t>
  </si>
  <si>
    <t>Printers - Laser</t>
  </si>
  <si>
    <t>Printers - Laser &amp; LED (monochrome)</t>
  </si>
  <si>
    <t>CF378A#BGJ</t>
  </si>
  <si>
    <t>Color LaserJet Pro MFP M477fdn</t>
  </si>
  <si>
    <t>CF389A#BGJ</t>
  </si>
  <si>
    <t>Color LaserJet Pro M452dn Printer ($399.00-$130.00 Instant Rebate = $269.00. Expires 6/29)</t>
  </si>
  <si>
    <t>Printers - Laser &amp; LED (color)</t>
  </si>
  <si>
    <t>NEC Solutions</t>
  </si>
  <si>
    <t>Asus</t>
  </si>
  <si>
    <t>U2M-00001</t>
  </si>
  <si>
    <t>Acad. Bundle Surface Pro 4 Core i7/16GB/256GB with Black Type Cover</t>
  </si>
  <si>
    <t>9705B007</t>
  </si>
  <si>
    <t>imageFORMULA P-215II Scan-tini Personal Document Scanner</t>
  </si>
  <si>
    <t>Canon Scanners</t>
  </si>
  <si>
    <t>InFocus Corp.</t>
  </si>
  <si>
    <t>InFocus</t>
  </si>
  <si>
    <t>34UM64-P</t>
  </si>
  <si>
    <t>34" UM64-P Full HD LED-LCD Ultrawide Monitor, Black</t>
  </si>
  <si>
    <t>LG Electronics</t>
  </si>
  <si>
    <t>UM.HV6AA.C01</t>
  </si>
  <si>
    <t>27" V276HL CBMD Full HD LED-LCD Monitor, Black</t>
  </si>
  <si>
    <t>Acer Monitors</t>
  </si>
  <si>
    <t>Acer</t>
  </si>
  <si>
    <t>Desktops - All-in-One</t>
  </si>
  <si>
    <t>Canon USA</t>
  </si>
  <si>
    <t>TN3-00001</t>
  </si>
  <si>
    <t>P2715Q</t>
  </si>
  <si>
    <t>27" P2715Q 4K Ultra HD LED-LCD Monitor, Black</t>
  </si>
  <si>
    <t>7AX-00001</t>
  </si>
  <si>
    <t>Surface Pro 4 Core i5/8GB/256GB</t>
  </si>
  <si>
    <t>Planar Systems</t>
  </si>
  <si>
    <t>Apple</t>
  </si>
  <si>
    <t>Aaxa Technologies</t>
  </si>
  <si>
    <t>Monitors - Touchscreen</t>
  </si>
  <si>
    <t>PA03670-B055</t>
  </si>
  <si>
    <t>FI-7160 Color Duplex Sheetfed Scanner</t>
  </si>
  <si>
    <t>Asus-Monitors</t>
  </si>
  <si>
    <t>ViewSonic</t>
  </si>
  <si>
    <t>Samsung Monitors</t>
  </si>
  <si>
    <t>9706B002</t>
  </si>
  <si>
    <t>imageFORMULA DR-C225 Office Document Scanner (replaces DR-C125)</t>
  </si>
  <si>
    <t>Lenovo Consumer</t>
  </si>
  <si>
    <t>Canon Printers</t>
  </si>
  <si>
    <t>EPEAT Bronze</t>
  </si>
  <si>
    <t>B5L24A#BGJ</t>
  </si>
  <si>
    <t>AOC</t>
  </si>
  <si>
    <t>Canon Office Products</t>
  </si>
  <si>
    <t>CF379A#BGJ</t>
  </si>
  <si>
    <t>Color LaserJet Pro MFP M477fdw</t>
  </si>
  <si>
    <t>Asus Systems</t>
  </si>
  <si>
    <t>997-6871-00</t>
  </si>
  <si>
    <t>24" PLL2410W Full HD LED-LCD Monitor, Black</t>
  </si>
  <si>
    <t>20FB004JUS</t>
  </si>
  <si>
    <t>TopSeller ThinkPad X1 Carbon G4 Core i5-6300U 2.4GHz/8GB/256GB OPAL2/ac/BT/FR/WC/14" FHD/W7P64-W10P</t>
  </si>
  <si>
    <t>C5J91A#BGJ</t>
  </si>
  <si>
    <t>LaserJet Pro M402dne Printer</t>
  </si>
  <si>
    <t>M9L66A#B1H</t>
  </si>
  <si>
    <t>Officejet Pro 8710 All-In-One Printer</t>
  </si>
  <si>
    <t>BOXNUC7I7BNH</t>
  </si>
  <si>
    <t>CF389A#201</t>
  </si>
  <si>
    <t>S24E450D</t>
  </si>
  <si>
    <t>24" SE450 Series Full HD LED-LCD Monitor, Black</t>
  </si>
  <si>
    <t>9EZ-00001</t>
  </si>
  <si>
    <t>Surface Book Core i7/16GB/1TB/GTX 965M w/Performance Base</t>
  </si>
  <si>
    <t>C5F93A#BGJ</t>
  </si>
  <si>
    <t>LaserJet Pro 400 M402n Printer ($269.00 - $100.00 Instant Rebate = $169.00. Expires 6/29)</t>
  </si>
  <si>
    <t>SV9-00001</t>
  </si>
  <si>
    <t>3335/DNI</t>
  </si>
  <si>
    <t>WorkCentre 3335/DNI Multifunction Printer</t>
  </si>
  <si>
    <t>MultiFunction - Laser (monochrome)</t>
  </si>
  <si>
    <t>UM.WG7AA.001</t>
  </si>
  <si>
    <t>21.5" G227HQL bi Full HD LED-LCD Monitor, Black</t>
  </si>
  <si>
    <t>C5J91A#201</t>
  </si>
  <si>
    <t>Y6FG9</t>
  </si>
  <si>
    <t>OptiPlex 3040 SFF Core i5-6500 3.2GHz/8GB/500GB/DVD+RW/GbE/W7P64-W10P</t>
  </si>
  <si>
    <t>BenQ</t>
  </si>
  <si>
    <t>Lenovo Monitors</t>
  </si>
  <si>
    <t>20FB0049US</t>
  </si>
  <si>
    <t>Ncomputing</t>
  </si>
  <si>
    <t>Thin Client Hardware</t>
  </si>
  <si>
    <t>24" P2417H Full HD LED-LCD Monitor, Black</t>
  </si>
  <si>
    <t>J8H61A#BGJ</t>
  </si>
  <si>
    <t>UM.FV6AA.003</t>
  </si>
  <si>
    <t>24" V246HL BD Full HD LED-LCD Monitor, Black</t>
  </si>
  <si>
    <t>E2417H</t>
  </si>
  <si>
    <t>UNIV. OF FLORIDA</t>
  </si>
  <si>
    <t>K01HD</t>
  </si>
  <si>
    <t>OptiPlex 3050 MT Core i5-7500 3.4GHz/8GB/1TB/HD630/DVD+RW/GbE/W10P64</t>
  </si>
  <si>
    <t>SU9-00001</t>
  </si>
  <si>
    <t>G3Q47A#BGJ</t>
  </si>
  <si>
    <t>LaserJet Pro M203dw Printer</t>
  </si>
  <si>
    <t>1700547689</t>
  </si>
  <si>
    <t>61ABMAR1US</t>
  </si>
  <si>
    <t>23" T23i-10 Full HD LED-LCD Monitor, Black</t>
  </si>
  <si>
    <t>Printers - Large Format</t>
  </si>
  <si>
    <t>1700553101</t>
  </si>
  <si>
    <t>20JDCTO1WW</t>
  </si>
  <si>
    <t>BTO ThinkPad X1 Yoga Core i7-7600U Q4290382141</t>
  </si>
  <si>
    <t>1800554574</t>
  </si>
  <si>
    <t>C5F95A#BGJ</t>
  </si>
  <si>
    <t>LaserJet Pro M402dw Printer ($349.00-$120.00 Instant Rebate = $229.00. Expires 6/30)</t>
  </si>
  <si>
    <t>1800554727</t>
  </si>
  <si>
    <t>60E3GAR1US</t>
  </si>
  <si>
    <t>27" ThinkVision P27 4K Ultra HD LED-LCD Monitor, Black</t>
  </si>
  <si>
    <t>1800555200</t>
  </si>
  <si>
    <t>VG2249</t>
  </si>
  <si>
    <t>22" VG2249 Full HD LED-LCD Monitor, Black</t>
  </si>
  <si>
    <t>1800555642</t>
  </si>
  <si>
    <t>61AFGAR1US</t>
  </si>
  <si>
    <t>27" ThinkVision P27h QHD LED IPS Monitor, Black</t>
  </si>
  <si>
    <t>1800555698</t>
  </si>
  <si>
    <t>GXR-00001</t>
  </si>
  <si>
    <t>Acad. Bundle Surface Pro Core i5/8GB/256GB w/SP4 V3 Black Type Cover and V3 Pen</t>
  </si>
  <si>
    <t>1800557462</t>
  </si>
  <si>
    <t>FKG-00001</t>
  </si>
  <si>
    <t>Surface Pro Core i7-7660U/8GB/256GB SSD/ac/BT/2xWC/12.3" PS MT/W10P/No Pen</t>
  </si>
  <si>
    <t>1800557775</t>
  </si>
  <si>
    <t>997-8371-00</t>
  </si>
  <si>
    <t>27" PLN2770W Full HD LED-LCD Monitor, Black</t>
  </si>
  <si>
    <t>1800557908</t>
  </si>
  <si>
    <t>8468B003</t>
  </si>
  <si>
    <t>imageCLASS LBP6030w Laser Printer</t>
  </si>
  <si>
    <t>1800557998</t>
  </si>
  <si>
    <t>1800558114</t>
  </si>
  <si>
    <t>MFC-L6700DW</t>
  </si>
  <si>
    <t>MFC-L6700DW Business Laser All-in-One</t>
  </si>
  <si>
    <t>1800558796</t>
  </si>
  <si>
    <t>5N6K1</t>
  </si>
  <si>
    <t>Latitude 3580 Core i5-7200U 2.5GHz/8GB/500GB/ac/BT/15.6" HD/W10P64</t>
  </si>
  <si>
    <t>1800558975</t>
  </si>
  <si>
    <t>K0Q19A#BGJ</t>
  </si>
  <si>
    <t>LaserJet Enterprise M608x Printer</t>
  </si>
  <si>
    <t>1800559304</t>
  </si>
  <si>
    <t>NX.VDPAA.002</t>
  </si>
  <si>
    <t>TravelMate P249-M-502C Core i5-6200U 2.3GHz/8GB/128GB SSD/DVD/ac/GNIC/BT/WC/4C/14" HD/W7P64-W10P64</t>
  </si>
  <si>
    <t>1800559467</t>
  </si>
  <si>
    <t>VMHKH</t>
  </si>
  <si>
    <t>Latitude 5480 Core i5-7300U 2.6GHz/8GB/128GB SSD/ac/BT/WC/4C/14" HD/W10P64</t>
  </si>
  <si>
    <t>1800560422</t>
  </si>
  <si>
    <t>1800560763</t>
  </si>
  <si>
    <t>T2410</t>
  </si>
  <si>
    <t>OptiPlex 3050 MT Core i5-7500 3.4GHz/8GB/500GB/HD630/DVD+RW/GbE/W10P64</t>
  </si>
  <si>
    <t>E2318HN</t>
  </si>
  <si>
    <t>23" E2318HN Full HD LED-LCD Monitor, Black</t>
  </si>
  <si>
    <t>1800561199</t>
  </si>
  <si>
    <t>L2755A#BGJ</t>
  </si>
  <si>
    <t>ScanJet Enterprise Flow 5000 S4 Sheetfed Scanner</t>
  </si>
  <si>
    <t>1800561807</t>
  </si>
  <si>
    <t>1800562841</t>
  </si>
  <si>
    <t>10MK0038US</t>
  </si>
  <si>
    <t>TopSeller ThinkCentre M910 SFF Core i7-6700 3.4GHz/8GB/256GB SSD/HD530/DVD+RW/GbE/Stand/W7P64-W10P</t>
  </si>
  <si>
    <t>MPXQ2LL/A</t>
  </si>
  <si>
    <t>MacBook Pro 13" 2.3GHz i5/8GB/128GB PCIe SSD/Iris Plus 640/Space Gray</t>
  </si>
  <si>
    <t>Notebooks - MacBook Pro 13</t>
  </si>
  <si>
    <t>1800563040</t>
  </si>
  <si>
    <t>J9V92A#B1H</t>
  </si>
  <si>
    <t>DeskJet 3755 All-In-One Printer - Seagrass</t>
  </si>
  <si>
    <t>1800563321</t>
  </si>
  <si>
    <t>1800563207</t>
  </si>
  <si>
    <t>1800563458</t>
  </si>
  <si>
    <t>U3415W</t>
  </si>
  <si>
    <t>34" U3415W WQHD LED-LCD Curved Monitor, Black</t>
  </si>
  <si>
    <t>1800563574</t>
  </si>
  <si>
    <t>1800563737</t>
  </si>
  <si>
    <t>1800563949</t>
  </si>
  <si>
    <t>1800564127</t>
  </si>
  <si>
    <t>1800564332</t>
  </si>
  <si>
    <t>XE510C24-K01US</t>
  </si>
  <si>
    <t>Chromebook Pro Core m3-6Y30 0.9GHz/4GB/32GB SSD/ac/BT/WC/12.3" QHD MT/ChromeOS/Black</t>
  </si>
  <si>
    <t>1FX44UT#ABA</t>
  </si>
  <si>
    <t>EliteBook 820 G4 Core i7-7500U 2.7GHz/8GB/256GB PCIe/ac/BT/FR/WC/3C/12.5" FHD/W10P64</t>
  </si>
  <si>
    <t>HP Notebooks</t>
  </si>
  <si>
    <t>1800564343</t>
  </si>
  <si>
    <t>1800564353</t>
  </si>
  <si>
    <t>1800564634</t>
  </si>
  <si>
    <t>1800564645</t>
  </si>
  <si>
    <t>1800565158</t>
  </si>
  <si>
    <t>1800566212</t>
  </si>
  <si>
    <t>1800566283</t>
  </si>
  <si>
    <t>FJY-00001</t>
  </si>
  <si>
    <t>Surface Pro Core i5-7300U/8GB/256GB SSD/ac/BT/2xWC/12.3" PS MT/W10P/No Pen</t>
  </si>
  <si>
    <t>1800566289</t>
  </si>
  <si>
    <t>L2747A#BGJ</t>
  </si>
  <si>
    <t>Scanjet Pro 2500 F1 Flatbed Scanner ($299.00-$25.00 Instant Rebate = $274.00. Expires 6/30)</t>
  </si>
  <si>
    <t>1800566627</t>
  </si>
  <si>
    <t>1800566787</t>
  </si>
  <si>
    <t>1800566948</t>
  </si>
  <si>
    <t>1800566952</t>
  </si>
  <si>
    <t>1800567083</t>
  </si>
  <si>
    <t>1800567131</t>
  </si>
  <si>
    <t>1800567369</t>
  </si>
  <si>
    <t>1800567672</t>
  </si>
  <si>
    <t>60G1MAR2US</t>
  </si>
  <si>
    <t>19.5" ThinkVision T2054p LED-LCD Monitor, Black</t>
  </si>
  <si>
    <t>10MR000BUS</t>
  </si>
  <si>
    <t>TopSeller ThinkCentre M710 Tiny Core i7-7700T 2.90GHz/8GB/500GB/HD630/ac/BT/DP/W10P</t>
  </si>
  <si>
    <t>1800567904</t>
  </si>
  <si>
    <t>1800568199</t>
  </si>
  <si>
    <t>1800569086</t>
  </si>
  <si>
    <t>1800569357</t>
  </si>
  <si>
    <t>IN114V</t>
  </si>
  <si>
    <t>IN114V XGA 3D-Ready DLP Projector, 3500 Lumens, Black</t>
  </si>
  <si>
    <t>1800569621</t>
  </si>
  <si>
    <t>FKL-00001</t>
  </si>
  <si>
    <t>Surface Pro Core i7-7660U/16GB/1TB SSD/ac/BT/2xWC/12.3" PS MT/W10P/No Pen</t>
  </si>
  <si>
    <t>1800570037</t>
  </si>
  <si>
    <t>1800570124</t>
  </si>
  <si>
    <t>UNIV. OF FL/REGISTRAR S OFFICE</t>
  </si>
  <si>
    <t>FKJ-00001</t>
  </si>
  <si>
    <t>Surface Pro Core i7-7660U/16GB/512GB SSD/ac/BT/2xWC/12.3" PS MT/W10P/No Pen</t>
  </si>
  <si>
    <t>1800570618</t>
  </si>
  <si>
    <t>20HD004BUS</t>
  </si>
  <si>
    <t>ThinkPad T470 Core i5-7300U 2.6GHz/8GB/180GB OPAL2/ac/BT/FR/WC/2x3C/14" FHD/W10P64</t>
  </si>
  <si>
    <t>1800571225</t>
  </si>
  <si>
    <t>20HRCTO1WW</t>
  </si>
  <si>
    <t>BTO X1 Ca i5 7500U Q4290528947</t>
  </si>
  <si>
    <t>1800571607</t>
  </si>
  <si>
    <t>HG40NE470SFXZA</t>
  </si>
  <si>
    <t>1800571734</t>
  </si>
  <si>
    <t>UM.UV6AA.C01</t>
  </si>
  <si>
    <t>24" V246HQL CBD Full HD LED-LCD Monitor, Black</t>
  </si>
  <si>
    <t>1800572216</t>
  </si>
  <si>
    <t>1800572229</t>
  </si>
  <si>
    <t>1800572509</t>
  </si>
  <si>
    <t>1800572657</t>
  </si>
  <si>
    <t>PA03656-B355</t>
  </si>
  <si>
    <t>Govt. Fed/Only TAA ScanSnap IX500 TC Scanner 600dpi USB 3.0 WiFi iOS/Android</t>
  </si>
  <si>
    <t>1800573347</t>
  </si>
  <si>
    <t>20JM000BUS</t>
  </si>
  <si>
    <t>TopSeller ThinkPad T470 Core i7-6500U 2.5GHz/8GB/256GB PCIe/ac/BT/FR/WC/2x3C/14" FHD/W7P64-W10P</t>
  </si>
  <si>
    <t>1800573513</t>
  </si>
  <si>
    <t>036600-11</t>
  </si>
  <si>
    <t>P3-X Portable Pico Pocket Projector, 70 Lumens, Black</t>
  </si>
  <si>
    <t>1800573518</t>
  </si>
  <si>
    <t>1800573807</t>
  </si>
  <si>
    <t>1800573873</t>
  </si>
  <si>
    <t>1800574420</t>
  </si>
  <si>
    <t>SM-T818VZWAVZW</t>
  </si>
  <si>
    <t>Galaxy Tab S2 32GB/Verizon/9.7" MT/White</t>
  </si>
  <si>
    <t>SM-T827VZKAVZW</t>
  </si>
  <si>
    <t>Galaxy Tab S3 Adreno 530 1.6GHz/4GB/32GB/ac/BT/VZW/2xWC/SPen/9.7" QXGA MT/Android 7.0/Black</t>
  </si>
  <si>
    <t>1800575439</t>
  </si>
  <si>
    <t>1800575620</t>
  </si>
  <si>
    <t>1800575834</t>
  </si>
  <si>
    <t>GW2765HT</t>
  </si>
  <si>
    <t>27" GW2765HT LED-LCD Wide Quad HD Monitor, Black</t>
  </si>
  <si>
    <t>1800576313</t>
  </si>
  <si>
    <t>9622B002AA</t>
  </si>
  <si>
    <t>CanoScan LiDE120 Color Image Flatbed Scanner</t>
  </si>
  <si>
    <t>1800577247</t>
  </si>
  <si>
    <t>1800577918</t>
  </si>
  <si>
    <t>1800578084</t>
  </si>
  <si>
    <t>VT207N</t>
  </si>
  <si>
    <t>19.5" VT207N LED-LCD Touchscreen Monitor, Black</t>
  </si>
  <si>
    <t>61A9MAR1US</t>
  </si>
  <si>
    <t>21.5" T22I-10 Full HD LED IPS Monitor, Black</t>
  </si>
  <si>
    <t>1800578099</t>
  </si>
  <si>
    <t>NP-VE303X</t>
  </si>
  <si>
    <t>NP-VE303X XGA 3D DLP Projector, 3000 Lumens, White</t>
  </si>
  <si>
    <t>1800578222</t>
  </si>
  <si>
    <t>DELL-E2218HN</t>
  </si>
  <si>
    <t>21.5" E2218HN Full HD LED-LCD Monitor, Black</t>
  </si>
  <si>
    <t>1800578638</t>
  </si>
  <si>
    <t>T6B74A#BGJ</t>
  </si>
  <si>
    <t>Color LaserJet Pro MFP M180nw</t>
  </si>
  <si>
    <t>1800578754</t>
  </si>
  <si>
    <t>1800579284</t>
  </si>
  <si>
    <t>1800579384</t>
  </si>
  <si>
    <t>1800579786</t>
  </si>
  <si>
    <t>1800579943</t>
  </si>
  <si>
    <t>1800580470</t>
  </si>
  <si>
    <t>1800580874</t>
  </si>
  <si>
    <t>B5L25A#BGJ</t>
  </si>
  <si>
    <t>Color LaserJet Enterprise M553dn Printer</t>
  </si>
  <si>
    <t>1800581123</t>
  </si>
  <si>
    <t>20JS001BUS</t>
  </si>
  <si>
    <t>TopSeller ThinkPad T470s Core i7-6600U 2.6GHz/8GB/256GB PCIe/ac/BT/4G/FR/2x3C/14" FHD MT/W7P64-W10P</t>
  </si>
  <si>
    <t>1800581550</t>
  </si>
  <si>
    <t>700509610</t>
  </si>
  <si>
    <t>B189 PA System Interface Box (Stereo)</t>
  </si>
  <si>
    <t>Avaya</t>
  </si>
  <si>
    <t>Music Hardware</t>
  </si>
  <si>
    <t>1800582845</t>
  </si>
  <si>
    <t>CZ993A#B1H</t>
  </si>
  <si>
    <t>Officejet 200 Mobile Printer ($299.99 - $70.00 Instant Rebate = $229.99. Expires 6/29)</t>
  </si>
  <si>
    <t>1800583521</t>
  </si>
  <si>
    <t>T102HA-D4-GR</t>
  </si>
  <si>
    <t>Transformer Book Atom x5-Z8350 1.44GHz/4GB/128GB SSD/10.1" MT/W10</t>
  </si>
  <si>
    <t>1800584582</t>
  </si>
  <si>
    <t>20H10067US</t>
  </si>
  <si>
    <t>TopSeller ThinkPad E470 Core i5-6200U 2.3GHz/8GB/256GB O2/ac/BT/FR/WC/3C/14" FHD/W7P64-W10P</t>
  </si>
  <si>
    <t>1800584821</t>
  </si>
  <si>
    <t>1800585036</t>
  </si>
  <si>
    <t>1800585105</t>
  </si>
  <si>
    <t>1800585282</t>
  </si>
  <si>
    <t>1800585420</t>
  </si>
  <si>
    <t>1800585763</t>
  </si>
  <si>
    <t>1800585805</t>
  </si>
  <si>
    <t>VA2746MH-LED</t>
  </si>
  <si>
    <t>27" VA2746MH-LED Full HD LED-LCD Monitor, Black</t>
  </si>
  <si>
    <t>1800586931</t>
  </si>
  <si>
    <t>L300</t>
  </si>
  <si>
    <t>L300 Ethernet Virtual Desktop Device</t>
  </si>
  <si>
    <t>1800586949</t>
  </si>
  <si>
    <t>20HR006SUS</t>
  </si>
  <si>
    <t>TopSeller ThinkPad X1 Carbon G5 Core i7-7600U 2.8GHz/16GB/1TB PCIe/ac/BT/FR/WC/3C/14" WQHD/W10P64</t>
  </si>
  <si>
    <t>1800587175</t>
  </si>
  <si>
    <t>MB169B+</t>
  </si>
  <si>
    <t>15.6" MB169B+ Full HD LED-LCD Monitor, Black</t>
  </si>
  <si>
    <t>1800587625</t>
  </si>
  <si>
    <t>1800587632</t>
  </si>
  <si>
    <t>Surface Book 2 Core i7-8650U 1.9GHz/16GB/512GB PCIe/ac/BT/WC/GTX 1050/13.5" PS MT/W10P64</t>
  </si>
  <si>
    <t>1800589271</t>
  </si>
  <si>
    <t>20H50048US</t>
  </si>
  <si>
    <t>TopSeller ThinkPad E570 Core i5-7200U 2.5GHz/4GB/500GB/DVD+RW/ac/BT/FR/WC/4C/15.6" HD/W10P64</t>
  </si>
  <si>
    <t>1800589841</t>
  </si>
  <si>
    <t>1800589927</t>
  </si>
  <si>
    <t>1800591635</t>
  </si>
  <si>
    <t>1800591765</t>
  </si>
  <si>
    <t>1800592493</t>
  </si>
  <si>
    <t>1800593775</t>
  </si>
  <si>
    <t>1800593997</t>
  </si>
  <si>
    <t>I2769VM</t>
  </si>
  <si>
    <t>27" I2769VM Full HD LCD Monitor, Black</t>
  </si>
  <si>
    <t>1800594287</t>
  </si>
  <si>
    <t>10MK003KUS</t>
  </si>
  <si>
    <t>TopSeller ThinkCentre M910 SFF Core i5-6500 3.2GHz/8GB/256GB SSD/HD530/DVD+RW/GbE/Stand/W7P64-W10P</t>
  </si>
  <si>
    <t>1800594438</t>
  </si>
  <si>
    <t>10MV000YUS</t>
  </si>
  <si>
    <t>TopSeller ThinkCentre M910 Tiny Core i7-7700T 2.9GHz/8GB/128GB SSD/HD630/ac/BT/HDMI/Stand/W10P64</t>
  </si>
  <si>
    <t>1800594511</t>
  </si>
  <si>
    <t>1800594654</t>
  </si>
  <si>
    <t>PN-LE601</t>
  </si>
  <si>
    <t>1800595949</t>
  </si>
  <si>
    <t>1800596013</t>
  </si>
  <si>
    <t>FVG-00001</t>
  </si>
  <si>
    <t>Surface Book 2 Core i7-8650U 1.9GHz/16GB/512GB PCIe/ac/BT/WC/GTX 1060/15" PS MT/W10P64</t>
  </si>
  <si>
    <t>1800596689</t>
  </si>
  <si>
    <t>UM.QV6AA.001</t>
  </si>
  <si>
    <t>23.8" V246HYL Full HD LED-LCD Monitor</t>
  </si>
  <si>
    <t>1800596732</t>
  </si>
  <si>
    <t>1800597199</t>
  </si>
  <si>
    <t>1800598172</t>
  </si>
  <si>
    <t>1800598531</t>
  </si>
  <si>
    <t>1800598619</t>
  </si>
  <si>
    <t>1800599113</t>
  </si>
  <si>
    <t>1800599921</t>
  </si>
  <si>
    <t>1800599939</t>
  </si>
  <si>
    <t>Officejet Pro 8710 All-In-One Printer (Special)</t>
  </si>
  <si>
    <t>1800600122</t>
  </si>
  <si>
    <t>F6W15A#BGJ</t>
  </si>
  <si>
    <t>LaserJet Pro MFP M426fdw ($449.00-$150.00 Instant Rebate = $299.00. Expires 6/29)</t>
  </si>
  <si>
    <t>1800600505</t>
  </si>
  <si>
    <t>1800601189</t>
  </si>
  <si>
    <t>1800601504</t>
  </si>
  <si>
    <t>DAK-00001</t>
  </si>
  <si>
    <t>Surface Laptop Core i7-7660U 2.5GHz/8GB/256GB SSD/ac/BT/2xWC/13.5" PSD MT/W10S</t>
  </si>
  <si>
    <t>1800601630</t>
  </si>
  <si>
    <t>10MK003BUS</t>
  </si>
  <si>
    <t>TopSeller ThinkCentre M910 SFF Core i7-6700 3.4GHz/8GB/1TB/HD530/DVD+RW/GbE/Stand/W7P64-W10P</t>
  </si>
  <si>
    <t>1800602824</t>
  </si>
  <si>
    <t>QB65H</t>
  </si>
  <si>
    <t>65" QBH 4K Ultra HD LED-LCD Display</t>
  </si>
  <si>
    <t>1800602878</t>
  </si>
  <si>
    <t>G3Q75A#BGJ</t>
  </si>
  <si>
    <t>LaserJet Pro MFP M227fdw ($269.00-$40.00 Instant Rebate = $229.00. Expires 6/29)</t>
  </si>
  <si>
    <t>1800602944</t>
  </si>
  <si>
    <t>1800603270</t>
  </si>
  <si>
    <t>MFCL2740DW</t>
  </si>
  <si>
    <t>MFC-L2740DW Compact Laser All-in-One</t>
  </si>
  <si>
    <t>1800603364</t>
  </si>
  <si>
    <t>1800604282</t>
  </si>
  <si>
    <t>Acad. Surface Pro Core i7/16GB/512GB SSD/ac/BT/2xWC/12.3" PS MT/W10P/No Pen</t>
  </si>
  <si>
    <t>1800605399</t>
  </si>
  <si>
    <t>1800605802</t>
  </si>
  <si>
    <t>20KH002RUS</t>
  </si>
  <si>
    <t>TopSeller ThinkPad X1 Carbon G6 Core i7-8650U 1.9GHz/16GB/512GB PCIe/ac/BT/FR/2xWC/14" WQHD/W10P64</t>
  </si>
  <si>
    <t>1800606198</t>
  </si>
  <si>
    <t>90H0001AUS</t>
  </si>
  <si>
    <t>720 18IKL Core i7/16GB/2TB</t>
  </si>
  <si>
    <t>1800606463</t>
  </si>
  <si>
    <t>F5S23A#B1H</t>
  </si>
  <si>
    <t>Deskjet 1112 Printer</t>
  </si>
  <si>
    <t>1800606950</t>
  </si>
  <si>
    <t>20JM000QUS</t>
  </si>
  <si>
    <t>TopSeller ThinkPad T470 Core i5-6300U 2.4GHz/16GB/512GB PCIe/ac/BT/FR/WC/2x3C/14" FHD MT/W7P64-W10</t>
  </si>
  <si>
    <t>1800607329</t>
  </si>
  <si>
    <t>H60K4</t>
  </si>
  <si>
    <t>OptiPlex 5050 SFF Core i5-7500 3.4GHz/8GB/500GB/HD630/DVD+RW/GbE/W10P</t>
  </si>
  <si>
    <t>1800609951</t>
  </si>
  <si>
    <t>20JM000CUS</t>
  </si>
  <si>
    <t>TopSeller ThinkPad T470 Core i5-6200U 2.3GHz/4GB/500GB/ac/BT/FR/WC/2x3C/14" FHD/W7P64-W10P</t>
  </si>
  <si>
    <t>1800609984</t>
  </si>
  <si>
    <t>Acad. Surface Pro Core i5/8GB/256GB SSD/ac/BT/2xWC/12.3" PS MT/W10P/No Pen</t>
  </si>
  <si>
    <t>1800610355</t>
  </si>
  <si>
    <t>1800611846</t>
  </si>
  <si>
    <t>1800612595</t>
  </si>
  <si>
    <t>20HU0000US</t>
  </si>
  <si>
    <t>TopSeller ThinkPad 11e Yoga G4 Core i3-7100U 2.4GHz/8GB/128GB SSD/ac/BT/WC/3C/11.6" HD MT/W10P64</t>
  </si>
  <si>
    <t>1800613143</t>
  </si>
  <si>
    <t>20JW0004US</t>
  </si>
  <si>
    <t>TopSeller ThinkPad T570 Core i7-6600U 2.6GHz/8GB/256GB PCIe/ac/BT/FR/WC/3C+4C/15.6" FHD/W7P64-W10P</t>
  </si>
  <si>
    <t>1800613366</t>
  </si>
  <si>
    <t>HN6-00001</t>
  </si>
  <si>
    <t>Acad. Surface Book 2 Core i7-8650U 1.9GHz/8GB/256GB PCIe/ac/BT/WC/GTX 1050/13.5" PS MT/W10P64</t>
  </si>
  <si>
    <t>1800613641</t>
  </si>
  <si>
    <t>45U-00001</t>
  </si>
  <si>
    <t>Surface Studio AIO Core i7-6820HQ 2.7GHz/32GB/2TB+128GB SSD/GTX 980M/ac/BT/WC/Pen/28" MT/W10P</t>
  </si>
  <si>
    <t>1800613997</t>
  </si>
  <si>
    <t>PJD6252L</t>
  </si>
  <si>
    <t>PJD6252L XGA DLP Projector, 3300 Lumens, White/Gray</t>
  </si>
  <si>
    <t>1800614022</t>
  </si>
  <si>
    <t>1800614194</t>
  </si>
  <si>
    <t>1800614605</t>
  </si>
  <si>
    <t>GL2760H</t>
  </si>
  <si>
    <t>27" GL2760H Full HD LED-LCD Monitor, Glossy Black</t>
  </si>
  <si>
    <t>1800615320</t>
  </si>
  <si>
    <t>20J6CTO1WW</t>
  </si>
  <si>
    <t>ThinkPad T470p Core i5-7440HQ 2.8/16GB/512GB OPAL2/ac/BT/FR/WC/3C/14" FHD/W10P64</t>
  </si>
  <si>
    <t>1800615407</t>
  </si>
  <si>
    <t>1800615774</t>
  </si>
  <si>
    <t>1800616650</t>
  </si>
  <si>
    <t>80XL03MFUS</t>
  </si>
  <si>
    <t>IdeaPad 320-15 Core i7 2.7GHz/12GB/1TB/15.6"/W10</t>
  </si>
  <si>
    <t>1800617149</t>
  </si>
  <si>
    <t>SW2700PT</t>
  </si>
  <si>
    <t>27" SW2700PT QHD LED-LCD Monitor, Black</t>
  </si>
  <si>
    <t>PD2500Q</t>
  </si>
  <si>
    <t>25" PD2500Q QHD LED-LCD Monitor, Gray</t>
  </si>
  <si>
    <t>1800618044</t>
  </si>
  <si>
    <t>1800618424</t>
  </si>
  <si>
    <t>JKR-00001</t>
  </si>
  <si>
    <t>Surface Laptop Core i7-7660U 2.5GHz/16GB/512GB SSD/ac/BT/2xWC/13.5" PSD MT/W10P/Platinum</t>
  </si>
  <si>
    <t>1800619054</t>
  </si>
  <si>
    <t>1800619096</t>
  </si>
  <si>
    <t>1800619927</t>
  </si>
  <si>
    <t>10MK000LUS</t>
  </si>
  <si>
    <t>TopSeller ThinkCentre M910 SFF Core i7-7700 2.9GHz/8GB/1TB/GT730/DVD+RW/GbE/Stand/W10P64</t>
  </si>
  <si>
    <t>1800620244</t>
  </si>
  <si>
    <t>JKM-00001</t>
  </si>
  <si>
    <t>Surface Laptop Core i5-7300U 2.6GHz/8GB/256GB SSD/ac/BT/2xWC/13.5" PSD MT/W10P/Platinum</t>
  </si>
  <si>
    <t>1800620325</t>
  </si>
  <si>
    <t>VS248H-P</t>
  </si>
  <si>
    <t>24" VS248H-P Widescreen LED-LCD Monitor, Black</t>
  </si>
  <si>
    <t>1800620372</t>
  </si>
  <si>
    <t>1800620375</t>
  </si>
  <si>
    <t>1800620401</t>
  </si>
  <si>
    <t>1800620528</t>
  </si>
  <si>
    <t>HMX-00001</t>
  </si>
  <si>
    <t>Surface Book 2 Core i5-7300U 2.6GHz/8GB/256GB PCIe/ac/BT/WC/13.5" PS MT/W10P64</t>
  </si>
  <si>
    <t>1800620596</t>
  </si>
  <si>
    <t>1800620622</t>
  </si>
  <si>
    <t>1800620969</t>
  </si>
  <si>
    <t>1800621147</t>
  </si>
  <si>
    <t>20KH002FUS</t>
  </si>
  <si>
    <t>TopSeller ThinkPad X1 Carbon G6 Core i7-8650U 1.9GHz/16GB/1TB PCIe/ac/BT/FR/WC/14" WQHD/W10P64</t>
  </si>
  <si>
    <t>1800621169</t>
  </si>
  <si>
    <t>UM.UX6AA.B05</t>
  </si>
  <si>
    <t>24" K242HQL BBMD Full HD LED-LCD Monitor, Black</t>
  </si>
  <si>
    <t>1800622058</t>
  </si>
  <si>
    <t>1800622340</t>
  </si>
  <si>
    <t>1800623068</t>
  </si>
  <si>
    <t>1800623253</t>
  </si>
  <si>
    <t>1800623293</t>
  </si>
  <si>
    <t>PB278Q</t>
  </si>
  <si>
    <t>27" PB278Q LED-LCD Monitor, Black</t>
  </si>
  <si>
    <t>1800623442</t>
  </si>
  <si>
    <t>V11H871020</t>
  </si>
  <si>
    <t>PowerLite 2250U Wireless Full HD WUXGA 3LCD Projector, 5000 Lumens, White</t>
  </si>
  <si>
    <t>1800624052</t>
  </si>
  <si>
    <t>HL3170CDW</t>
  </si>
  <si>
    <t>HL-3170CDW Digital Color Printer</t>
  </si>
  <si>
    <t>1800624786</t>
  </si>
  <si>
    <t>20L7CTO1WW</t>
  </si>
  <si>
    <t>BTO ThinkPad T480s Core i7 Q4291407403</t>
  </si>
  <si>
    <t>1800624851</t>
  </si>
  <si>
    <t>FVJ-00001</t>
  </si>
  <si>
    <t>Acad. Surface Book 2 Core i7-8650U 1.9GHz/16GB/1TB PCIe/ac/BT/WC/GTX 1060/15" PS MT/W10P64</t>
  </si>
  <si>
    <t>1800625466</t>
  </si>
  <si>
    <t>Acad. Surface Pro Core i7/8GB/256GB SSD/ac/BT/2xWC/12.3" PS MT/W10P/No Pen</t>
  </si>
  <si>
    <t>1800625862</t>
  </si>
  <si>
    <t>Acad. Surface Pro Core i7/16GB/1TB SSD/ac/BT/2xWC/12.3" PS MT/W10P/No Pen</t>
  </si>
  <si>
    <t>1800626920</t>
  </si>
  <si>
    <t>27MU88-W</t>
  </si>
  <si>
    <t>27" MU88-W 4K Ultra HD LED-LCD Monitor, Silver/White</t>
  </si>
  <si>
    <t>1800627492</t>
  </si>
  <si>
    <t>20HR000FUS</t>
  </si>
  <si>
    <t>TopSeller ThinkPad X1 Carbon G5 Core i7-7600U 2.8GHz/16GB/512GB PCIe/ac/BT/FR/WC/3C/14" FHD/W10P64</t>
  </si>
  <si>
    <t>1800627702</t>
  </si>
  <si>
    <t>1800628082</t>
  </si>
  <si>
    <t>HLN-00001</t>
  </si>
  <si>
    <t>Surface Pro Core i5-7300U/16GB/256GB SSD/ac/BT/2xWC/12.3" PS MT/W10P/No Pen</t>
  </si>
  <si>
    <t>1800628759</t>
  </si>
  <si>
    <t>PA03740-B505</t>
  </si>
  <si>
    <t>FI-7600 Image Scanner 100ppm 300-Sheet ADF PSIP</t>
  </si>
  <si>
    <t>1800629054</t>
  </si>
  <si>
    <t>10MR0001US</t>
  </si>
  <si>
    <t>TopSeller ThinkCentre M710 Tiny Core i7-7700T 2.90GHz/8GB/500GB/HD630/DVD+RW/ac/BT/HDMI/VESA/W10P</t>
  </si>
  <si>
    <t>1800629155</t>
  </si>
  <si>
    <t>1800629145</t>
  </si>
  <si>
    <t>PA03670-B085</t>
  </si>
  <si>
    <t>fi-7160 Color Document Scanner, Duplex, 600dpi 60pm, 80-Sheet ADF</t>
  </si>
  <si>
    <t>1800629984</t>
  </si>
  <si>
    <t>F6W14A#BGJ</t>
  </si>
  <si>
    <t>LaserJet Pro MFP M426fdn ($449.00-$150.00 Instant Rebate = $299.00. Expires 6/30)</t>
  </si>
  <si>
    <t>1800629999</t>
  </si>
  <si>
    <t>HNS-00001</t>
  </si>
  <si>
    <t>Surface Book 2 Core i7-8650U 1.9GHz/16GB/256GB PCIe/ac/BT/WC/GTX 1060/15" PS MT/W10P64</t>
  </si>
  <si>
    <t>1800630197</t>
  </si>
  <si>
    <t>XNH36</t>
  </si>
  <si>
    <t>Latitude 5580 Core i5-7200U 2.5GHz/8GB/500GB/ac/BT/WC/4C/15" HD/W10P64</t>
  </si>
  <si>
    <t>1800630467</t>
  </si>
  <si>
    <t>2234C001</t>
  </si>
  <si>
    <t>SELPHY CP1300 Wireless Compact Photo Printer - Black</t>
  </si>
  <si>
    <t>Printers - Photo</t>
  </si>
  <si>
    <t>1800630716</t>
  </si>
  <si>
    <t>1800630872</t>
  </si>
  <si>
    <t>1800631005</t>
  </si>
  <si>
    <t>DQ.VPJAA.003</t>
  </si>
  <si>
    <t>Veriton Z4820G AIO Core i5-7400 3.0GHz/8GB/1TB/HD630/DVD-RW/ac/BT/WC/23.8" FHD/W10P64</t>
  </si>
  <si>
    <t>1800631158</t>
  </si>
  <si>
    <t>1123C002</t>
  </si>
  <si>
    <t>imagePROGRAF PRO-4000S Graphic Arts &amp; Photo Printer</t>
  </si>
  <si>
    <t>1800631429</t>
  </si>
  <si>
    <t>1800631576</t>
  </si>
  <si>
    <t>1800631860</t>
  </si>
  <si>
    <t>FJS-00001</t>
  </si>
  <si>
    <t>Surface Pro Core m3-7Y30/4GB/128GB  SSD/ac/BT/2xWC/12.3" PS MT/W10P/No Pen</t>
  </si>
  <si>
    <t>1800632422</t>
  </si>
  <si>
    <t>Acad. Surface Book 2 Core i7-8650U 1.9GHz/16GB/256GB PCIe/ac/BT/WC/GTX 1060/15" PS MT/W10P64</t>
  </si>
  <si>
    <t>1800632859</t>
  </si>
  <si>
    <t>1800633201</t>
  </si>
  <si>
    <t>1800633231</t>
  </si>
  <si>
    <t>ADS-2200</t>
  </si>
  <si>
    <t>ADS-2200 Desktop Scanner</t>
  </si>
  <si>
    <t>1800633876</t>
  </si>
  <si>
    <t>VP28UQG</t>
  </si>
  <si>
    <t>28" VP28UQG 4K Ultra HD LED-LCD, Black</t>
  </si>
  <si>
    <t>1800634453</t>
  </si>
  <si>
    <t>T6B82A#BGJ</t>
  </si>
  <si>
    <t>Color LaserJet Pro MFP M281fdw ($429.00-$80.00 Instant Rebate = $349.00. Expires 6/29)</t>
  </si>
  <si>
    <t>1800634506</t>
  </si>
  <si>
    <t>FJU-00001</t>
  </si>
  <si>
    <t>Surface Pro Core i5-7300U/4GB/128GB SSD/ac/BT/2xWC/12.3" PS MT/W10P/No Pen</t>
  </si>
  <si>
    <t>1800635361</t>
  </si>
  <si>
    <t>Sold To Cust Nr</t>
  </si>
  <si>
    <t>Cust Name</t>
  </si>
  <si>
    <t>Cust Po Nr</t>
  </si>
  <si>
    <t>Order Entry Dt</t>
  </si>
  <si>
    <t>Prod Id</t>
  </si>
  <si>
    <t>Item Desc</t>
  </si>
  <si>
    <t>0000650387</t>
  </si>
  <si>
    <t>1800620197</t>
  </si>
  <si>
    <t>2018-04-27</t>
  </si>
  <si>
    <t>Z0TR</t>
  </si>
  <si>
    <t>IMAC 27"/RP580/CTO</t>
  </si>
  <si>
    <t>HKN62LL/A</t>
  </si>
  <si>
    <t>LG ULTRAFINE 5K 27" DISPLAY-USA</t>
  </si>
  <si>
    <t>2017-11-28</t>
  </si>
  <si>
    <t>2017-09-15</t>
  </si>
  <si>
    <t>2018-01-04</t>
  </si>
  <si>
    <t>2017-08-18</t>
  </si>
  <si>
    <t>2017-08-30</t>
  </si>
  <si>
    <t>HKMY2VC/A</t>
  </si>
  <si>
    <t>LG ULTRAFINE 4K 21.5" DISPLAY-CAF</t>
  </si>
  <si>
    <t>2017-08-24</t>
  </si>
  <si>
    <t>2017-11-27</t>
  </si>
  <si>
    <t>2017-08-09</t>
  </si>
  <si>
    <t>Z0UN</t>
  </si>
  <si>
    <t>MBP 13.3 SPACE GRAY</t>
  </si>
  <si>
    <t>Z0UM</t>
  </si>
  <si>
    <t>UNIVERSITY OF FLORIDA INFO TECH</t>
  </si>
  <si>
    <t>1800554291</t>
  </si>
  <si>
    <t>JJZ0616</t>
  </si>
  <si>
    <t>No</t>
  </si>
  <si>
    <t>4673169</t>
  </si>
  <si>
    <t>PNLE701</t>
  </si>
  <si>
    <t>SHARP PN-LE701 70IN COMM LED DISP (4673169)</t>
  </si>
  <si>
    <t>SHARP ELECTRONICS</t>
  </si>
  <si>
    <t>Video &amp; Audio (V)</t>
  </si>
  <si>
    <t>Commercial Television (PV)</t>
  </si>
  <si>
    <t>1800554292</t>
  </si>
  <si>
    <t>JJZ0618</t>
  </si>
  <si>
    <t>MICROSOFT</t>
  </si>
  <si>
    <t>1800554745</t>
  </si>
  <si>
    <t>JKG4595</t>
  </si>
  <si>
    <t>3827422</t>
  </si>
  <si>
    <t>HP COLOR LASERJET MFP M477FNW (3827422)</t>
  </si>
  <si>
    <t>HP INC</t>
  </si>
  <si>
    <t>Printing &amp; Document Scanning (P)</t>
  </si>
  <si>
    <t>Multifunction (PF)</t>
  </si>
  <si>
    <t>1800554451</t>
  </si>
  <si>
    <t>JQM5061</t>
  </si>
  <si>
    <t>4603017</t>
  </si>
  <si>
    <t>Yes</t>
  </si>
  <si>
    <t>LVO TC M910S I7-6700 256GB 8GB W710P (4603017)</t>
  </si>
  <si>
    <t>LENOVO</t>
  </si>
  <si>
    <t>Desktop Computers (C)</t>
  </si>
  <si>
    <t>PC Compatible Desktop Computer (DT)</t>
  </si>
  <si>
    <t>APPLE</t>
  </si>
  <si>
    <t>Notebook/Mobile Devices (L)</t>
  </si>
  <si>
    <t>EPSON</t>
  </si>
  <si>
    <t>UF - ATHLETICS</t>
  </si>
  <si>
    <t>1800555638</t>
  </si>
  <si>
    <t>JLG0465</t>
  </si>
  <si>
    <t>3827426</t>
  </si>
  <si>
    <t>HP COLOR LASERJET MFP M477FDW (3827426)</t>
  </si>
  <si>
    <t>UF/WCBA/IT SUPPORT PROGRAMS</t>
  </si>
  <si>
    <t>1800555484</t>
  </si>
  <si>
    <t>JLL6390</t>
  </si>
  <si>
    <t>4634734</t>
  </si>
  <si>
    <t>MS SURFACE PRO I7 8GB 256GB W10 (4634734)</t>
  </si>
  <si>
    <t>Tablets (RD)</t>
  </si>
  <si>
    <t>1800557552</t>
  </si>
  <si>
    <t>JMZ5079</t>
  </si>
  <si>
    <t>3862778</t>
  </si>
  <si>
    <t>MS SURFACE BOOK I5 256GB 8GB (3862778)</t>
  </si>
  <si>
    <t>UNIVERSITY OF FLORIDA - CNS</t>
  </si>
  <si>
    <t>UNIVERSITY OF FLORIDA - ESSIE</t>
  </si>
  <si>
    <t>1800558599</t>
  </si>
  <si>
    <t>JQM5062</t>
  </si>
  <si>
    <t>1800559813</t>
  </si>
  <si>
    <t>JPG7226</t>
  </si>
  <si>
    <t>1800559931</t>
  </si>
  <si>
    <t>JPJ0371</t>
  </si>
  <si>
    <t>3980383</t>
  </si>
  <si>
    <t>LVO TP T460 I5-6300U 256GB 8GB W10D (3980383)</t>
  </si>
  <si>
    <t>Notebook Computers (NB)</t>
  </si>
  <si>
    <t>1800560326</t>
  </si>
  <si>
    <t>JVV7976</t>
  </si>
  <si>
    <t>1800560484</t>
  </si>
  <si>
    <t>JVV7978</t>
  </si>
  <si>
    <t>1800560724</t>
  </si>
  <si>
    <t>JRC7892</t>
  </si>
  <si>
    <t>1846821</t>
  </si>
  <si>
    <t>B11B198011</t>
  </si>
  <si>
    <t>EPSON PERFECTION V600 PHOTO SCANNER (1846821)</t>
  </si>
  <si>
    <t>Document Scanners (DN)</t>
  </si>
  <si>
    <t>DELL</t>
  </si>
  <si>
    <t>1800560984</t>
  </si>
  <si>
    <t>JQS9035</t>
  </si>
  <si>
    <t>3875122</t>
  </si>
  <si>
    <t>W45-00001</t>
  </si>
  <si>
    <t>MS SURFACE BOOK I5 128GB 8GB EDU (3875122)</t>
  </si>
  <si>
    <t>1800561375</t>
  </si>
  <si>
    <t>JRL4874</t>
  </si>
  <si>
    <t>4362843</t>
  </si>
  <si>
    <t>20F90077US</t>
  </si>
  <si>
    <t>LVO TP T460S I5-6300IU 180GB 8GB (4362843)</t>
  </si>
  <si>
    <t>UF - UNIVERSITY HOUSING OFFICE</t>
  </si>
  <si>
    <t>ASUS</t>
  </si>
  <si>
    <t>Computer Displays (VL)</t>
  </si>
  <si>
    <t>1800562354</t>
  </si>
  <si>
    <t>JRM1058</t>
  </si>
  <si>
    <t>4547268</t>
  </si>
  <si>
    <t>LVO T23I-10 23IN FHD MON VGA HDMI DP (4547268)</t>
  </si>
  <si>
    <t>1800562366</t>
  </si>
  <si>
    <t>JRP5141</t>
  </si>
  <si>
    <t>4564915</t>
  </si>
  <si>
    <t>UN50MU6300FXZA</t>
  </si>
  <si>
    <t>SAMSUNG 50IN 4K UHD 3840X2160 LED TV (4564915)</t>
  </si>
  <si>
    <t>SAMSUNG</t>
  </si>
  <si>
    <t>Consumer Television (LT)</t>
  </si>
  <si>
    <t>1800562907</t>
  </si>
  <si>
    <t>JSH7304</t>
  </si>
  <si>
    <t>3826576</t>
  </si>
  <si>
    <t>HP LASERJET PRO M402N (3826576)</t>
  </si>
  <si>
    <t>Single Function (LP)</t>
  </si>
  <si>
    <t>1800563102</t>
  </si>
  <si>
    <t>JSK4138</t>
  </si>
  <si>
    <t>3870046</t>
  </si>
  <si>
    <t>ML0F2LL/A</t>
  </si>
  <si>
    <t>APPLE IPAD PRO 12.9 WI-FI 32GB GRAY (3870046)</t>
  </si>
  <si>
    <t>1800563511</t>
  </si>
  <si>
    <t>JSL4343</t>
  </si>
  <si>
    <t>1800563576</t>
  </si>
  <si>
    <t>JSR9205</t>
  </si>
  <si>
    <t>4634731</t>
  </si>
  <si>
    <t>MS SURFACE PRO M 4GB 128GB W10 (4634731)</t>
  </si>
  <si>
    <t>1800563375</t>
  </si>
  <si>
    <t>JTL1073</t>
  </si>
  <si>
    <t>1800563734</t>
  </si>
  <si>
    <t>JSQ9674</t>
  </si>
  <si>
    <t>4058487</t>
  </si>
  <si>
    <t>HP LASERJET PRO M501DN (4058487)</t>
  </si>
  <si>
    <t>1800564014</t>
  </si>
  <si>
    <t>JVW3149</t>
  </si>
  <si>
    <t>3915437</t>
  </si>
  <si>
    <t>HP LJ PRO M452DN PRINTER TAA (3915437)</t>
  </si>
  <si>
    <t>1800560774</t>
  </si>
  <si>
    <t>JTZ9201</t>
  </si>
  <si>
    <t>1800564621</t>
  </si>
  <si>
    <t>JTN7893</t>
  </si>
  <si>
    <t>1800564214</t>
  </si>
  <si>
    <t>JVL7583</t>
  </si>
  <si>
    <t>3862819</t>
  </si>
  <si>
    <t>MS SURFACE PRO 4 I5 256GB 8GB W10 (3862819)</t>
  </si>
  <si>
    <t>1800564949</t>
  </si>
  <si>
    <t>JWP1845</t>
  </si>
  <si>
    <t>4718819</t>
  </si>
  <si>
    <t>GT73VR4K858</t>
  </si>
  <si>
    <t>MSI GT73VR I7-7820HK 1TB+1TB 32GB (4718819)</t>
  </si>
  <si>
    <t>MSI COMPUTER</t>
  </si>
  <si>
    <t>UNIVERSITY OF FLORIDA MICROBIO/CELL</t>
  </si>
  <si>
    <t>BROTHER</t>
  </si>
  <si>
    <t>1800565660</t>
  </si>
  <si>
    <t>KFK6642</t>
  </si>
  <si>
    <t>3685486</t>
  </si>
  <si>
    <t>B5L25A#201</t>
  </si>
  <si>
    <t>HP COLOR LASERJET ENT M553DN TAA (3685486)</t>
  </si>
  <si>
    <t>UNIVERSITY OF FLORIDA FOUNDATION</t>
  </si>
  <si>
    <t>1800009</t>
  </si>
  <si>
    <t>JWF7302</t>
  </si>
  <si>
    <t>4241247</t>
  </si>
  <si>
    <t>997-8369-00</t>
  </si>
  <si>
    <t>PLANAR 27IN IPS LED MON W/REG STAND (4241247)</t>
  </si>
  <si>
    <t>PLANAR</t>
  </si>
  <si>
    <t>1800566263</t>
  </si>
  <si>
    <t>JWM4681</t>
  </si>
  <si>
    <t>3196268</t>
  </si>
  <si>
    <t>FUJITSU FI-7160 COL DUPLX 60PPM USB (3196268)</t>
  </si>
  <si>
    <t>FUJITSU</t>
  </si>
  <si>
    <t>1800566257</t>
  </si>
  <si>
    <t>KCC1104</t>
  </si>
  <si>
    <t>3167797</t>
  </si>
  <si>
    <t>D3L09A#BGJ</t>
  </si>
  <si>
    <t>HP COLOR LJ ENT M750DN (3167797)</t>
  </si>
  <si>
    <t>UNIVERSITY OF FLORIDA PEDIATRICS</t>
  </si>
  <si>
    <t>1800566979</t>
  </si>
  <si>
    <t>JXR4067</t>
  </si>
  <si>
    <t>4702121</t>
  </si>
  <si>
    <t>PN-LE701</t>
  </si>
  <si>
    <t>SHARP PN-LE701 70IN COMM LED TV (4702121)</t>
  </si>
  <si>
    <t>1800565710</t>
  </si>
  <si>
    <t>KBP0890</t>
  </si>
  <si>
    <t>4759722</t>
  </si>
  <si>
    <t>3000016559899</t>
  </si>
  <si>
    <t>DELL CTO 7050 I7-6700 256/8 W7P (4759722)</t>
  </si>
  <si>
    <t>1800568301</t>
  </si>
  <si>
    <t>JZX9611</t>
  </si>
  <si>
    <t>3827430</t>
  </si>
  <si>
    <t>HP LASERJET PRO MFP M426FDN (3827430)</t>
  </si>
  <si>
    <t>JFQC285</t>
  </si>
  <si>
    <t>JZZ6562</t>
  </si>
  <si>
    <t>4762807</t>
  </si>
  <si>
    <t>FKG-00001-CS</t>
  </si>
  <si>
    <t>MS SURFACE PRO I7 8GB 256GB W10 EDU (4762807)</t>
  </si>
  <si>
    <t>1800569414</t>
  </si>
  <si>
    <t>1800569452</t>
  </si>
  <si>
    <t>KBW9730</t>
  </si>
  <si>
    <t>4743833</t>
  </si>
  <si>
    <t>NUC7I7BNH</t>
  </si>
  <si>
    <t>INTEL I7 GEN DDR4-2133 SODIMM (4743833)</t>
  </si>
  <si>
    <t>INTEL</t>
  </si>
  <si>
    <t>KJR6774</t>
  </si>
  <si>
    <t>3862782</t>
  </si>
  <si>
    <t>MS SURFACE PRO 4 I7 512GB 16GB W10 (3862782)</t>
  </si>
  <si>
    <t>1800569402</t>
  </si>
  <si>
    <t>KKR3416</t>
  </si>
  <si>
    <t>1800570026</t>
  </si>
  <si>
    <t>KBR0041</t>
  </si>
  <si>
    <t>4175469</t>
  </si>
  <si>
    <t>CF-54F5-00VM</t>
  </si>
  <si>
    <t>PAN TB CF-54 I5-6300U 256GB 8GB (4175469)</t>
  </si>
  <si>
    <t>PANASONIC</t>
  </si>
  <si>
    <t>UF AEROSPACE ENGINEERING</t>
  </si>
  <si>
    <t>UF ELECTRICAL ENGINEERING</t>
  </si>
  <si>
    <t>1800570261</t>
  </si>
  <si>
    <t>KCB1822</t>
  </si>
  <si>
    <t>4138020</t>
  </si>
  <si>
    <t>DELL 22IN MONITOR - P2217H (4138020)</t>
  </si>
  <si>
    <t>UF - REITZ UNION</t>
  </si>
  <si>
    <t>HP PRINTERS</t>
  </si>
  <si>
    <t>KFF5940</t>
  </si>
  <si>
    <t>4282696</t>
  </si>
  <si>
    <t>HP LASERJET PRO M402DNE (4282696)</t>
  </si>
  <si>
    <t>1800571650</t>
  </si>
  <si>
    <t>KFJ4602</t>
  </si>
  <si>
    <t>3954942</t>
  </si>
  <si>
    <t>LVO TS TC M900 I7-6700 256GB 8GB W10 (3954942)</t>
  </si>
  <si>
    <t>UNIVERSITY OF FLORIDA - IFAS</t>
  </si>
  <si>
    <t>1800571539</t>
  </si>
  <si>
    <t>KGR0319</t>
  </si>
  <si>
    <t>4356751</t>
  </si>
  <si>
    <t>MS SURFACE STUDIO I7 2TB 32GB (4356751)</t>
  </si>
  <si>
    <t>1800572384</t>
  </si>
  <si>
    <t>KFV9642</t>
  </si>
  <si>
    <t>3827428</t>
  </si>
  <si>
    <t>HP LASERJET PRO M402DW PRINTER (3827428)</t>
  </si>
  <si>
    <t>1800572412</t>
  </si>
  <si>
    <t>KGR2809</t>
  </si>
  <si>
    <t>4559912</t>
  </si>
  <si>
    <t>UN55MU6300FXZA</t>
  </si>
  <si>
    <t>SAMSUNG 55IN 4K UHD 3840X2160 LED TV (4559912)</t>
  </si>
  <si>
    <t>1800025</t>
  </si>
  <si>
    <t>KGR6006</t>
  </si>
  <si>
    <t>4532616</t>
  </si>
  <si>
    <t>MX27UC</t>
  </si>
  <si>
    <t>ASUS MX27UC 27IN 4K UHD LED MON (4532616)</t>
  </si>
  <si>
    <t>1800572886</t>
  </si>
  <si>
    <t>KHC4721</t>
  </si>
  <si>
    <t>1800572956</t>
  </si>
  <si>
    <t>KHJ6461</t>
  </si>
  <si>
    <t>4546735</t>
  </si>
  <si>
    <t>27BK550Y-B</t>
  </si>
  <si>
    <t>LG 27IN 1920X1080 LED MON HDMI USB (4546735)</t>
  </si>
  <si>
    <t>LG ELECTRONICS</t>
  </si>
  <si>
    <t>UNIVERSITY OF FLORIDA - FYCS</t>
  </si>
  <si>
    <t>JGRS200</t>
  </si>
  <si>
    <t>KHK2967</t>
  </si>
  <si>
    <t>4465980</t>
  </si>
  <si>
    <t>C100PA-DS03</t>
  </si>
  <si>
    <t>ASUS FLIP C100 3288C 32GB 4GB CHROME (4465980)</t>
  </si>
  <si>
    <t>1800573578</t>
  </si>
  <si>
    <t>KHH8598</t>
  </si>
  <si>
    <t>3851777</t>
  </si>
  <si>
    <t>NDWPJ</t>
  </si>
  <si>
    <t>DELL C2660DN COLOR LSR PRINTER (3851777)</t>
  </si>
  <si>
    <t>1800573451</t>
  </si>
  <si>
    <t>KHW8465</t>
  </si>
  <si>
    <t>1800574017</t>
  </si>
  <si>
    <t>KRD3117</t>
  </si>
  <si>
    <t>4005902</t>
  </si>
  <si>
    <t>LVO X1C4 I7-6600U 256GB 16GB W10P (4005902)</t>
  </si>
  <si>
    <t>1800573930</t>
  </si>
  <si>
    <t>KJB6797</t>
  </si>
  <si>
    <t>1800028</t>
  </si>
  <si>
    <t>KJB6974</t>
  </si>
  <si>
    <t>4762803</t>
  </si>
  <si>
    <t>FJY-00001-CS</t>
  </si>
  <si>
    <t>MS SURFACE PRO I5 8GB 256GB W10 EDU (4762803)</t>
  </si>
  <si>
    <t>1800574332</t>
  </si>
  <si>
    <t>KJD9992</t>
  </si>
  <si>
    <t>4727392</t>
  </si>
  <si>
    <t>27MD5KA-B</t>
  </si>
  <si>
    <t>LG ULTRAFINE 27" 5K IPS #HKN62LL/A (4727392)</t>
  </si>
  <si>
    <t>UF ENVIRONMENTAL HORTICULTURE</t>
  </si>
  <si>
    <t>1800574620</t>
  </si>
  <si>
    <t>KJK7802</t>
  </si>
  <si>
    <t>4632047</t>
  </si>
  <si>
    <t>MS SURFACE PRO I7 1TB 16GB (4632047)</t>
  </si>
  <si>
    <t>1800574751</t>
  </si>
  <si>
    <t>KMM2623</t>
  </si>
  <si>
    <t>1800575216</t>
  </si>
  <si>
    <t>KJZ7862</t>
  </si>
  <si>
    <t>3862775</t>
  </si>
  <si>
    <t>MS SURFACE PRO 4 I7 256GB 8GB W10 (3862775)</t>
  </si>
  <si>
    <t>1800575246</t>
  </si>
  <si>
    <t>KQS2938</t>
  </si>
  <si>
    <t>1800575053</t>
  </si>
  <si>
    <t>KKC7449</t>
  </si>
  <si>
    <t>CANON</t>
  </si>
  <si>
    <t>UF COLLEGE OF EDUCATION</t>
  </si>
  <si>
    <t>1800575548</t>
  </si>
  <si>
    <t>KKF3903</t>
  </si>
  <si>
    <t>4449577</t>
  </si>
  <si>
    <t>XE513C24-K01US</t>
  </si>
  <si>
    <t>SAM 12.3 32GB 4GB CHROMEBOOK PLUS (4449577)</t>
  </si>
  <si>
    <t>1800575610</t>
  </si>
  <si>
    <t>KNM3418</t>
  </si>
  <si>
    <t>4810596</t>
  </si>
  <si>
    <t>01-06644-111</t>
  </si>
  <si>
    <t>TROY M608N SECURITY PRINTER (4810596)</t>
  </si>
  <si>
    <t>TROY SYSTEMS</t>
  </si>
  <si>
    <t>FCPA1022</t>
  </si>
  <si>
    <t>1800575838</t>
  </si>
  <si>
    <t>KKM7788</t>
  </si>
  <si>
    <t>3513808</t>
  </si>
  <si>
    <t>3215/NI</t>
  </si>
  <si>
    <t>XEROX WC 3215 MONO MFP UPTO 27PPM (3513808)</t>
  </si>
  <si>
    <t>XEROX</t>
  </si>
  <si>
    <t>1800576133</t>
  </si>
  <si>
    <t>KNJ1626</t>
  </si>
  <si>
    <t>4634735</t>
  </si>
  <si>
    <t>MS SURFACE PRO I7 16GB 512GB W10 (4634735)</t>
  </si>
  <si>
    <t>1800576834</t>
  </si>
  <si>
    <t>KLK8888</t>
  </si>
  <si>
    <t>3875125</t>
  </si>
  <si>
    <t>SW5-00001</t>
  </si>
  <si>
    <t>MS SURFACE BOOK I7 256GB 8GB GPU (3875125)</t>
  </si>
  <si>
    <t>1800576820</t>
  </si>
  <si>
    <t>KLL2787</t>
  </si>
  <si>
    <t>4407694</t>
  </si>
  <si>
    <t>UN50J5000BFXZA</t>
  </si>
  <si>
    <t>SAMSUNG 50IN 1080P LED HDTV 60 CMR (4407694)</t>
  </si>
  <si>
    <t>1800577116</t>
  </si>
  <si>
    <t>KLR8856</t>
  </si>
  <si>
    <t>UF-HEALTHNET</t>
  </si>
  <si>
    <t>TOSH A50</t>
  </si>
  <si>
    <t>KNX4748</t>
  </si>
  <si>
    <t>4596381</t>
  </si>
  <si>
    <t>PT571U-03C01P</t>
  </si>
  <si>
    <t>BTO TOS TECRA A50 I7-6500U 256GB 8GB (4596381)</t>
  </si>
  <si>
    <t>TOSHIBA</t>
  </si>
  <si>
    <t>1800577865</t>
  </si>
  <si>
    <t>KMT5736</t>
  </si>
  <si>
    <t>4491307</t>
  </si>
  <si>
    <t>SM-T820NZSAXAR</t>
  </si>
  <si>
    <t>SAM GALAXY TAB S3 W/S-PEN SILVER (4491307)</t>
  </si>
  <si>
    <t>TOSH A50 JOHN</t>
  </si>
  <si>
    <t>KNX4754</t>
  </si>
  <si>
    <t>1800578509</t>
  </si>
  <si>
    <t>KNL4205</t>
  </si>
  <si>
    <t>3826591</t>
  </si>
  <si>
    <t>F2A69A#BGJ</t>
  </si>
  <si>
    <t>HP LASERJET ENT M506DN PRINTER (3826591)</t>
  </si>
  <si>
    <t>1800578586</t>
  </si>
  <si>
    <t>KSZ4376</t>
  </si>
  <si>
    <t>1800578944</t>
  </si>
  <si>
    <t>KNL5947</t>
  </si>
  <si>
    <t>3663503</t>
  </si>
  <si>
    <t>HP COLOR LASERJET ENTERPRISE M553N (3663503)</t>
  </si>
  <si>
    <t>1800579130</t>
  </si>
  <si>
    <t>KNR8002</t>
  </si>
  <si>
    <t>4603009</t>
  </si>
  <si>
    <t>LVO TC M910S I5-6500 256GB 8GB W710P (4603009)</t>
  </si>
  <si>
    <t>1800579819</t>
  </si>
  <si>
    <t>KPJ5076</t>
  </si>
  <si>
    <t>1800580134</t>
  </si>
  <si>
    <t>KQC3626</t>
  </si>
  <si>
    <t>4563667</t>
  </si>
  <si>
    <t>UN65MU6300FXZA</t>
  </si>
  <si>
    <t>SAMSUNG 65IN 4K UHD 3840X2160 LED TV (4563667)</t>
  </si>
  <si>
    <t>1800580177</t>
  </si>
  <si>
    <t>KRJ2721</t>
  </si>
  <si>
    <t>4426832</t>
  </si>
  <si>
    <t>FFZ-00001</t>
  </si>
  <si>
    <t>MS RECERT SURFACE PRO4 I7 256/16G (4426832)</t>
  </si>
  <si>
    <t>KSG8153</t>
  </si>
  <si>
    <t>1800580557</t>
  </si>
  <si>
    <t>KQJ7090</t>
  </si>
  <si>
    <t>1800580856</t>
  </si>
  <si>
    <t>KQK7392</t>
  </si>
  <si>
    <t>4161494</t>
  </si>
  <si>
    <t>FUJITSU SCANSNAP IX500 600DPI SCAN (4161494)</t>
  </si>
  <si>
    <t>1800581202</t>
  </si>
  <si>
    <t>KQV6921</t>
  </si>
  <si>
    <t>3406659</t>
  </si>
  <si>
    <t>CANON DR-C225 DOCUMENT SCANNER (3406659)</t>
  </si>
  <si>
    <t>1800580945</t>
  </si>
  <si>
    <t>KRB9430</t>
  </si>
  <si>
    <t>4762810</t>
  </si>
  <si>
    <t>FKJ-00001-CS</t>
  </si>
  <si>
    <t>MS SURFACE PRO I7 16GB 512GB W10 EDU (4762810)</t>
  </si>
  <si>
    <t>1800581344</t>
  </si>
  <si>
    <t>KRB8490</t>
  </si>
  <si>
    <t>1800582354</t>
  </si>
  <si>
    <t>KRV8820</t>
  </si>
  <si>
    <t>1800582624</t>
  </si>
  <si>
    <t>KSG3001</t>
  </si>
  <si>
    <t>1800582847</t>
  </si>
  <si>
    <t>KWX0997</t>
  </si>
  <si>
    <t>4536384</t>
  </si>
  <si>
    <t>MP2H2LL/A</t>
  </si>
  <si>
    <t>APPLE IPAD WI-FI 128GB SPACE GRAY (4536384)</t>
  </si>
  <si>
    <t>1800583461</t>
  </si>
  <si>
    <t>KSV8847</t>
  </si>
  <si>
    <t>1800584216</t>
  </si>
  <si>
    <t>KTS6540</t>
  </si>
  <si>
    <t>4355376</t>
  </si>
  <si>
    <t>44A-00001</t>
  </si>
  <si>
    <t>MS SURFACE STUDIO I5 1TB 8GB (4355376)</t>
  </si>
  <si>
    <t>1800584665</t>
  </si>
  <si>
    <t>KVF0334</t>
  </si>
  <si>
    <t>1800584846</t>
  </si>
  <si>
    <t>KXN7205</t>
  </si>
  <si>
    <t>4648615</t>
  </si>
  <si>
    <t>Z0TP-2102744150</t>
  </si>
  <si>
    <t>APPLE IMAC 27 3.4 8GB 512GB RP570 (4648615)</t>
  </si>
  <si>
    <t>Apple Desktops (DM)</t>
  </si>
  <si>
    <t>1800585444</t>
  </si>
  <si>
    <t>1800585789</t>
  </si>
  <si>
    <t>LDM1376</t>
  </si>
  <si>
    <t>3830657</t>
  </si>
  <si>
    <t>MK9N2LL/A</t>
  </si>
  <si>
    <t>APPLE IPAD MINI4 WI FI 128GB GRY (3830657)</t>
  </si>
  <si>
    <t>1800586434</t>
  </si>
  <si>
    <t>KXD1606</t>
  </si>
  <si>
    <t>1800586864</t>
  </si>
  <si>
    <t>KXV9021</t>
  </si>
  <si>
    <t>1800587085</t>
  </si>
  <si>
    <t>KXQ5566</t>
  </si>
  <si>
    <t>KXQ5573</t>
  </si>
  <si>
    <t>1800587128</t>
  </si>
  <si>
    <t>KXR7675</t>
  </si>
  <si>
    <t>4712079</t>
  </si>
  <si>
    <t>SHARP PN-LE601 60IN COMM LED TV (4712079)</t>
  </si>
  <si>
    <t>1800587416</t>
  </si>
  <si>
    <t>LFX4932</t>
  </si>
  <si>
    <t>4382024</t>
  </si>
  <si>
    <t>FZ-G1P5402VM</t>
  </si>
  <si>
    <t>PAN TP FZ-G1 I5-6300U 256GB 8GB (4382024)</t>
  </si>
  <si>
    <t>1800586866</t>
  </si>
  <si>
    <t>KZX6405</t>
  </si>
  <si>
    <t>3120989</t>
  </si>
  <si>
    <t>DS620</t>
  </si>
  <si>
    <t>BROTHER DS620 MOBILE COLOR SCANNER (3120989)</t>
  </si>
  <si>
    <t>1800588329</t>
  </si>
  <si>
    <t>KZR9913</t>
  </si>
  <si>
    <t>1800044</t>
  </si>
  <si>
    <t>KZS6130</t>
  </si>
  <si>
    <t>1800588413</t>
  </si>
  <si>
    <t>KZS7490</t>
  </si>
  <si>
    <t>1800588414</t>
  </si>
  <si>
    <t>KZS7491</t>
  </si>
  <si>
    <t>LBJ7950</t>
  </si>
  <si>
    <t>4603073</t>
  </si>
  <si>
    <t>10MV002WUS</t>
  </si>
  <si>
    <t>LVO TC M910Q I7-6700T 256GB 8GB (4603073)</t>
  </si>
  <si>
    <t>4785950</t>
  </si>
  <si>
    <t>10QYPAR1US</t>
  </si>
  <si>
    <t>LVO 24IN 3GEN TINY-IN-ONE MONITOR (4785950)</t>
  </si>
  <si>
    <t>1800588084</t>
  </si>
  <si>
    <t>LCJ4642</t>
  </si>
  <si>
    <t>4642345</t>
  </si>
  <si>
    <t>FUJITSU FI-7600 DOCUMENT SCAN 100PPM (4642345)</t>
  </si>
  <si>
    <t>LFF3122</t>
  </si>
  <si>
    <t>4603006</t>
  </si>
  <si>
    <t>10MK003GUS</t>
  </si>
  <si>
    <t>LVO TC M910S I7-6700 256GB 8GB W710P (4603006)</t>
  </si>
  <si>
    <t>LFP9432</t>
  </si>
  <si>
    <t>1800588463</t>
  </si>
  <si>
    <t>KZZ1301</t>
  </si>
  <si>
    <t>4536377</t>
  </si>
  <si>
    <t>MP2F2LL/A</t>
  </si>
  <si>
    <t>APPLE IPAD WI-FI 32GB SPACE GRAY (4536377)</t>
  </si>
  <si>
    <t>1800588795</t>
  </si>
  <si>
    <t>LBH5111</t>
  </si>
  <si>
    <t>4850045</t>
  </si>
  <si>
    <t>MS SURFACE BOOK2 13IN I7 256GB 8GB (4850045)</t>
  </si>
  <si>
    <t>1800589223</t>
  </si>
  <si>
    <t>LBL6826</t>
  </si>
  <si>
    <t>4452602</t>
  </si>
  <si>
    <t>HP LASERJET PRO M402DNE PRINTER (4452602)</t>
  </si>
  <si>
    <t>1800588987</t>
  </si>
  <si>
    <t>LBN8108</t>
  </si>
  <si>
    <t>4565448</t>
  </si>
  <si>
    <t>20JF000DUS</t>
  </si>
  <si>
    <t>LVO TP X1 YOGA G2 I7-7600U 512GB 16G (4565448)</t>
  </si>
  <si>
    <t>1800590407</t>
  </si>
  <si>
    <t>LCQ3951</t>
  </si>
  <si>
    <t>1800590581</t>
  </si>
  <si>
    <t>LCS6313</t>
  </si>
  <si>
    <t>4414594</t>
  </si>
  <si>
    <t>HP LASERJET PRO MFP M227FDW PRINTER (4414594)</t>
  </si>
  <si>
    <t>4717634</t>
  </si>
  <si>
    <t>27MD5KB-B</t>
  </si>
  <si>
    <t>LG ULTRAFINE 27" 5K IPS #HKN62LL/A (4717634)</t>
  </si>
  <si>
    <t>1800590828</t>
  </si>
  <si>
    <t>LCW7343</t>
  </si>
  <si>
    <t>LDC0616</t>
  </si>
  <si>
    <t>1800591127</t>
  </si>
  <si>
    <t>LFG1736</t>
  </si>
  <si>
    <t>1800591375</t>
  </si>
  <si>
    <t>LDT8407</t>
  </si>
  <si>
    <t>1800591611</t>
  </si>
  <si>
    <t>LFK8460</t>
  </si>
  <si>
    <t>4648244</t>
  </si>
  <si>
    <t>MP6G2LL/A</t>
  </si>
  <si>
    <t>APPLE IPAD PRO 12.9 WI-FI 256GB GRAY (4648244)</t>
  </si>
  <si>
    <t>1800592622</t>
  </si>
  <si>
    <t>LGJ5144</t>
  </si>
  <si>
    <t>3827425</t>
  </si>
  <si>
    <t>HP COLOR LASERJET MFP M477FDN (3827425)</t>
  </si>
  <si>
    <t>1800590550</t>
  </si>
  <si>
    <t>LFZ7336</t>
  </si>
  <si>
    <t>LLB6228</t>
  </si>
  <si>
    <t>1800593055</t>
  </si>
  <si>
    <t>LHS1843</t>
  </si>
  <si>
    <t>1800593230</t>
  </si>
  <si>
    <t>LHK9299</t>
  </si>
  <si>
    <t>4494279</t>
  </si>
  <si>
    <t>PN-LE901</t>
  </si>
  <si>
    <t>SHARP 90IN 1080P COMMERCIAL LED TV (4494279)</t>
  </si>
  <si>
    <t>1800593308</t>
  </si>
  <si>
    <t>LHP3346</t>
  </si>
  <si>
    <t>1800593323</t>
  </si>
  <si>
    <t>LJN4266</t>
  </si>
  <si>
    <t>4850043</t>
  </si>
  <si>
    <t>MS SURFACE BOOK2 I7-8650U 512GB 16GB (4850043)</t>
  </si>
  <si>
    <t>1800593905</t>
  </si>
  <si>
    <t>LJB1316</t>
  </si>
  <si>
    <t>1800593906</t>
  </si>
  <si>
    <t>LMQ7138</t>
  </si>
  <si>
    <t>LNS0150</t>
  </si>
  <si>
    <t>1800594460</t>
  </si>
  <si>
    <t>LJV4559</t>
  </si>
  <si>
    <t>1800595233</t>
  </si>
  <si>
    <t>LKM1391</t>
  </si>
  <si>
    <t>1800595231</t>
  </si>
  <si>
    <t>LNM9961</t>
  </si>
  <si>
    <t>4269060</t>
  </si>
  <si>
    <t>DELL 24IN MONITOR - E2417H (4269060)</t>
  </si>
  <si>
    <t>4457458</t>
  </si>
  <si>
    <t>J350V</t>
  </si>
  <si>
    <t>DELL LAT 7480 I5-7300 256GB 8GB W10P (4457458)</t>
  </si>
  <si>
    <t>JMQZ382</t>
  </si>
  <si>
    <t>LKC3980</t>
  </si>
  <si>
    <t>1800595475</t>
  </si>
  <si>
    <t>LMR1143</t>
  </si>
  <si>
    <t>JMZM457</t>
  </si>
  <si>
    <t>LLN0560</t>
  </si>
  <si>
    <t>4190135</t>
  </si>
  <si>
    <t>LU28E85KRS/GO</t>
  </si>
  <si>
    <t>SAM UE850 28IN 4K UHD HDMI DP TAA (4190135)</t>
  </si>
  <si>
    <t>1800597338</t>
  </si>
  <si>
    <t>LMC7153</t>
  </si>
  <si>
    <t>LMD7954</t>
  </si>
  <si>
    <t>2956632</t>
  </si>
  <si>
    <t>ACER 24" LED MONITOR VGA DVI (2956632)</t>
  </si>
  <si>
    <t>ACER</t>
  </si>
  <si>
    <t>1800598083</t>
  </si>
  <si>
    <t>LMV7139</t>
  </si>
  <si>
    <t>1800598004</t>
  </si>
  <si>
    <t>LMX5858</t>
  </si>
  <si>
    <t>1800598307</t>
  </si>
  <si>
    <t>LMR7813</t>
  </si>
  <si>
    <t>4808428</t>
  </si>
  <si>
    <t>HP COLOR LASERJET PRO MFP M281FDW (4808428)</t>
  </si>
  <si>
    <t>1800598959</t>
  </si>
  <si>
    <t>LPC6371</t>
  </si>
  <si>
    <t>3826585</t>
  </si>
  <si>
    <t>F2A68A#BGJ</t>
  </si>
  <si>
    <t>HP LASERJET ENT M506N PRINTER (3826585)</t>
  </si>
  <si>
    <t>4586726</t>
  </si>
  <si>
    <t>K0Q17A#BGJ</t>
  </si>
  <si>
    <t>HP LASERJET ENTERPRISE M608N (4586726)</t>
  </si>
  <si>
    <t>1800599235</t>
  </si>
  <si>
    <t>LNQ6131</t>
  </si>
  <si>
    <t>4586708</t>
  </si>
  <si>
    <t>J7Z99A#BGJ</t>
  </si>
  <si>
    <t>HP COLOR LASERJET ENTERPRISE M652DN (4586708)</t>
  </si>
  <si>
    <t>1800599384</t>
  </si>
  <si>
    <t>LNS8034</t>
  </si>
  <si>
    <t>3808157</t>
  </si>
  <si>
    <t>HP COLOR LJ PRO M452DN (3808157)</t>
  </si>
  <si>
    <t>1800599498</t>
  </si>
  <si>
    <t>LNW9403</t>
  </si>
  <si>
    <t>1800598751</t>
  </si>
  <si>
    <t>LPT5023</t>
  </si>
  <si>
    <t>1800600856</t>
  </si>
  <si>
    <t>LQJ3711</t>
  </si>
  <si>
    <t>1BTDJ8C</t>
  </si>
  <si>
    <t>LQJ4401</t>
  </si>
  <si>
    <t>1800601412</t>
  </si>
  <si>
    <t>LQQ6823</t>
  </si>
  <si>
    <t>1800601607</t>
  </si>
  <si>
    <t>LTM0034</t>
  </si>
  <si>
    <t>4595947</t>
  </si>
  <si>
    <t>X7S45UA#ABA</t>
  </si>
  <si>
    <t>HP STREAM 14 N3060 32GB 4GB (4595947)</t>
  </si>
  <si>
    <t>1800601945</t>
  </si>
  <si>
    <t>LRK9827</t>
  </si>
  <si>
    <t>1800601955</t>
  </si>
  <si>
    <t>LRN8352</t>
  </si>
  <si>
    <t>1800601946</t>
  </si>
  <si>
    <t>LRT2897</t>
  </si>
  <si>
    <t>LRV1154</t>
  </si>
  <si>
    <t>1800602247</t>
  </si>
  <si>
    <t>LRP0104</t>
  </si>
  <si>
    <t>4778006</t>
  </si>
  <si>
    <t>EUQ-00001</t>
  </si>
  <si>
    <t>MICROSOFT SURFACE I7 1TB 16GB (4778006)</t>
  </si>
  <si>
    <t>1800602252</t>
  </si>
  <si>
    <t>LRP4002</t>
  </si>
  <si>
    <t>1800602423</t>
  </si>
  <si>
    <t>LRT3283</t>
  </si>
  <si>
    <t>LRV0932</t>
  </si>
  <si>
    <t>1800602776</t>
  </si>
  <si>
    <t>LRZ2757</t>
  </si>
  <si>
    <t>1800603279</t>
  </si>
  <si>
    <t>LSS5687</t>
  </si>
  <si>
    <t>LTB1348</t>
  </si>
  <si>
    <t>1800603510</t>
  </si>
  <si>
    <t>LTM5770</t>
  </si>
  <si>
    <t>LTW1157</t>
  </si>
  <si>
    <t>LVH1090</t>
  </si>
  <si>
    <t>1800604150</t>
  </si>
  <si>
    <t>LWK1994</t>
  </si>
  <si>
    <t>1800604120</t>
  </si>
  <si>
    <t>LZC7189</t>
  </si>
  <si>
    <t>1800604732</t>
  </si>
  <si>
    <t>LVT8897</t>
  </si>
  <si>
    <t>JPQF384</t>
  </si>
  <si>
    <t>LTX7306</t>
  </si>
  <si>
    <t>4648252</t>
  </si>
  <si>
    <t>MQDX2LL/A</t>
  </si>
  <si>
    <t>APPLE IPAD PRO 10.5 WI-FI 64GB GOLD (4648252)</t>
  </si>
  <si>
    <t>1800605177</t>
  </si>
  <si>
    <t>LVB9818</t>
  </si>
  <si>
    <t>1800605447</t>
  </si>
  <si>
    <t>LVT9073</t>
  </si>
  <si>
    <t>1800605578</t>
  </si>
  <si>
    <t>LVT9127</t>
  </si>
  <si>
    <t>1800605327</t>
  </si>
  <si>
    <t>LWN5429</t>
  </si>
  <si>
    <t>1800606141</t>
  </si>
  <si>
    <t>LVZ4944</t>
  </si>
  <si>
    <t>4138027</t>
  </si>
  <si>
    <t>DELL 27IN MONITOR - P2717H (4138027)</t>
  </si>
  <si>
    <t>1800606462</t>
  </si>
  <si>
    <t>LWP0170</t>
  </si>
  <si>
    <t>1BTM3X8</t>
  </si>
  <si>
    <t>LWQ2245</t>
  </si>
  <si>
    <t>3394354</t>
  </si>
  <si>
    <t>S32D850T</t>
  </si>
  <si>
    <t>SAM SD850 32IN WQHD HDMI DP DVI-D (3394354)</t>
  </si>
  <si>
    <t>1800606860</t>
  </si>
  <si>
    <t>LWZ9886</t>
  </si>
  <si>
    <t>4614160</t>
  </si>
  <si>
    <t>PG258Q</t>
  </si>
  <si>
    <t>ASUS PG258Q 24.5IN 1920X1080 LED MON (4614160)</t>
  </si>
  <si>
    <t>1800607814</t>
  </si>
  <si>
    <t>LXQ4373</t>
  </si>
  <si>
    <t>4685000</t>
  </si>
  <si>
    <t>C49HG90DMN</t>
  </si>
  <si>
    <t>SAMSUNG 49IN HA CURVE LED MON HDMIX2 (4685000)</t>
  </si>
  <si>
    <t>1BTNHJF</t>
  </si>
  <si>
    <t>LZG8354</t>
  </si>
  <si>
    <t>1800608139</t>
  </si>
  <si>
    <t>LZK4718</t>
  </si>
  <si>
    <t>1800608445</t>
  </si>
  <si>
    <t>LZD9886</t>
  </si>
  <si>
    <t>1800608754</t>
  </si>
  <si>
    <t>LZN3177</t>
  </si>
  <si>
    <t>1800608715</t>
  </si>
  <si>
    <t>MBC7227</t>
  </si>
  <si>
    <t>1800608663</t>
  </si>
  <si>
    <t>MBM8835</t>
  </si>
  <si>
    <t>1800609327</t>
  </si>
  <si>
    <t>MBG1849</t>
  </si>
  <si>
    <t>1800609417</t>
  </si>
  <si>
    <t>MBG1924</t>
  </si>
  <si>
    <t>1800610719</t>
  </si>
  <si>
    <t>MCW1408</t>
  </si>
  <si>
    <t>MDC1729</t>
  </si>
  <si>
    <t>1800611747</t>
  </si>
  <si>
    <t>MFV0160</t>
  </si>
  <si>
    <t>1800611859</t>
  </si>
  <si>
    <t>MDS3168</t>
  </si>
  <si>
    <t>1800611847</t>
  </si>
  <si>
    <t>MNP3948</t>
  </si>
  <si>
    <t>4648234</t>
  </si>
  <si>
    <t>MPKY2LL/A</t>
  </si>
  <si>
    <t>APPLE IPAD PRO 12.9 WI-FI 512GB GRAY (4648234)</t>
  </si>
  <si>
    <t>1800612937</t>
  </si>
  <si>
    <t>MGW6827</t>
  </si>
  <si>
    <t>1800613643</t>
  </si>
  <si>
    <t>MGM0765</t>
  </si>
  <si>
    <t>MGP8348</t>
  </si>
  <si>
    <t>1800614025</t>
  </si>
  <si>
    <t>MGS6075</t>
  </si>
  <si>
    <t>1800615053</t>
  </si>
  <si>
    <t>MHP1309</t>
  </si>
  <si>
    <t>1800615051</t>
  </si>
  <si>
    <t>MHT6515</t>
  </si>
  <si>
    <t>MHV0040</t>
  </si>
  <si>
    <t>1800615258</t>
  </si>
  <si>
    <t>MHR9320</t>
  </si>
  <si>
    <t>UNIV OF FLORIDA-COLLEGE OF MEDICINE</t>
  </si>
  <si>
    <t>1800615960</t>
  </si>
  <si>
    <t>MNW9278</t>
  </si>
  <si>
    <t>1800616209</t>
  </si>
  <si>
    <t>MJQ0043</t>
  </si>
  <si>
    <t>1800616223</t>
  </si>
  <si>
    <t>MJQ8237</t>
  </si>
  <si>
    <t>1800616292</t>
  </si>
  <si>
    <t>MKB7066</t>
  </si>
  <si>
    <t>4895144</t>
  </si>
  <si>
    <t>FVG-00001-CS</t>
  </si>
  <si>
    <t>MS SURFACE BOOK2 I7 16/512 EDU (4895144)</t>
  </si>
  <si>
    <t>1800616352</t>
  </si>
  <si>
    <t>MJX2757</t>
  </si>
  <si>
    <t>1800616442</t>
  </si>
  <si>
    <t>MKJ0805</t>
  </si>
  <si>
    <t>1800616290</t>
  </si>
  <si>
    <t>MKR0971</t>
  </si>
  <si>
    <t>4850050</t>
  </si>
  <si>
    <t>MS SURFACE BOOK2 15IN I7 1TB 16GB (4850050)</t>
  </si>
  <si>
    <t>1800616748</t>
  </si>
  <si>
    <t>MLP4610</t>
  </si>
  <si>
    <t>1800616827</t>
  </si>
  <si>
    <t>MLP4612</t>
  </si>
  <si>
    <t>1800617349</t>
  </si>
  <si>
    <t>MKZ5531</t>
  </si>
  <si>
    <t>1800618372</t>
  </si>
  <si>
    <t>MMG9450</t>
  </si>
  <si>
    <t>4754759</t>
  </si>
  <si>
    <t>LVO TP X1C5 I7-7600U 1TB 16GB W10P (4754759)</t>
  </si>
  <si>
    <t>1800618610</t>
  </si>
  <si>
    <t>MLZ7884</t>
  </si>
  <si>
    <t>4769621</t>
  </si>
  <si>
    <t>2UA28UT#ABA</t>
  </si>
  <si>
    <t>HP SB 470 G5 I7-8550U 256/16 W10P (4769621)</t>
  </si>
  <si>
    <t>1800604584</t>
  </si>
  <si>
    <t>MNF2335</t>
  </si>
  <si>
    <t>4845892</t>
  </si>
  <si>
    <t>PA243W-BK-SV</t>
  </si>
  <si>
    <t>NEC 24IN PA243W LED MON+SPECTRAVIEW (4845892)</t>
  </si>
  <si>
    <t>1800619527</t>
  </si>
  <si>
    <t>MMW9954</t>
  </si>
  <si>
    <t>1800619595</t>
  </si>
  <si>
    <t>MMX0006</t>
  </si>
  <si>
    <t>MNF5235</t>
  </si>
  <si>
    <t>MNF5432</t>
  </si>
  <si>
    <t>1800619524</t>
  </si>
  <si>
    <t>MNF5470</t>
  </si>
  <si>
    <t>1800620128</t>
  </si>
  <si>
    <t>MNJ2140</t>
  </si>
  <si>
    <t>UF - TOURISM RECREATION SPORTS MGMT</t>
  </si>
  <si>
    <t>1800616927</t>
  </si>
  <si>
    <t>MNZ6793</t>
  </si>
  <si>
    <t>1800620167</t>
  </si>
  <si>
    <t>MNW9534</t>
  </si>
  <si>
    <t>4486786</t>
  </si>
  <si>
    <t>20HR000DUS</t>
  </si>
  <si>
    <t>LVO TP X1C5 I5-7300U 256GB 8GB (4486786)</t>
  </si>
  <si>
    <t>MNX4813</t>
  </si>
  <si>
    <t>1800620177</t>
  </si>
  <si>
    <t>MRQ2639</t>
  </si>
  <si>
    <t>4754884</t>
  </si>
  <si>
    <t>1FH45A8#ABA</t>
  </si>
  <si>
    <t>HP SB ELITEDISPLAY E223 MON US 21.5" (4754884)</t>
  </si>
  <si>
    <t>1800620912</t>
  </si>
  <si>
    <t>MPB8720</t>
  </si>
  <si>
    <t>1800621190</t>
  </si>
  <si>
    <t>1800621071</t>
  </si>
  <si>
    <t>MPT1309</t>
  </si>
  <si>
    <t>1800620927</t>
  </si>
  <si>
    <t>MQK0319</t>
  </si>
  <si>
    <t>MQS5352</t>
  </si>
  <si>
    <t>4895141</t>
  </si>
  <si>
    <t>HNQ-00001-CS</t>
  </si>
  <si>
    <t>MS SURFACE BOOK2 I7 16/1 EDU (4895141)</t>
  </si>
  <si>
    <t>1800620927 REBILL</t>
  </si>
  <si>
    <t>QGB2735</t>
  </si>
  <si>
    <t>1800621266</t>
  </si>
  <si>
    <t>MPN7309</t>
  </si>
  <si>
    <t>MVG8622</t>
  </si>
  <si>
    <t>1800622206</t>
  </si>
  <si>
    <t>MQK9479</t>
  </si>
  <si>
    <t>1800621998</t>
  </si>
  <si>
    <t>MRL0579</t>
  </si>
  <si>
    <t>1800622174</t>
  </si>
  <si>
    <t>MQL5888</t>
  </si>
  <si>
    <t>4461159</t>
  </si>
  <si>
    <t>INTEL NUC I7-7567U MINI PC KIT (4461159)</t>
  </si>
  <si>
    <t>5035159</t>
  </si>
  <si>
    <t>MR7F2LL/A</t>
  </si>
  <si>
    <t>APPLE IPAD WI-FI 32GB SPACE GRAY (5035159)</t>
  </si>
  <si>
    <t>MQS5525</t>
  </si>
  <si>
    <t>1800622342</t>
  </si>
  <si>
    <t>MWG4086</t>
  </si>
  <si>
    <t>4983960</t>
  </si>
  <si>
    <t>20M5000GUS</t>
  </si>
  <si>
    <t>LVO L380 I5-8350U 256/8 W10P (4983960)</t>
  </si>
  <si>
    <t>1800623127</t>
  </si>
  <si>
    <t>MRK1112</t>
  </si>
  <si>
    <t>4648179</t>
  </si>
  <si>
    <t>MPXT2LL/A</t>
  </si>
  <si>
    <t>APPLE MBP 13.3 SG 2.3GHZ 8GB 256GB (4648179)</t>
  </si>
  <si>
    <t>Apple Notebooks (NM)</t>
  </si>
  <si>
    <t>1800623481</t>
  </si>
  <si>
    <t>MRQ1288</t>
  </si>
  <si>
    <t>4956344</t>
  </si>
  <si>
    <t>K7R96A#B1H</t>
  </si>
  <si>
    <t>HP ENVY 7855 AIO COLOR PRINTER (4956344)</t>
  </si>
  <si>
    <t>1800623779</t>
  </si>
  <si>
    <t>MRR3968</t>
  </si>
  <si>
    <t>5037277</t>
  </si>
  <si>
    <t>UN65NU7100FXZA</t>
  </si>
  <si>
    <t>SAMSUNG 65IN 4K UHD SMARTTV (5037277)</t>
  </si>
  <si>
    <t>1800624319</t>
  </si>
  <si>
    <t>MRV6343</t>
  </si>
  <si>
    <t>1800624206</t>
  </si>
  <si>
    <t>MSQ8147</t>
  </si>
  <si>
    <t>1800624193</t>
  </si>
  <si>
    <t>MTW6930</t>
  </si>
  <si>
    <t>1800624295</t>
  </si>
  <si>
    <t>MVF3877</t>
  </si>
  <si>
    <t>1800624431</t>
  </si>
  <si>
    <t>MVM0556</t>
  </si>
  <si>
    <t>NGP2726</t>
  </si>
  <si>
    <t>4548820</t>
  </si>
  <si>
    <t>LVO P27H-10 27IN QHD IPS TYPE-C MON (4548820)</t>
  </si>
  <si>
    <t>UF - HARN MUSEUM OF ART</t>
  </si>
  <si>
    <t>1800624852</t>
  </si>
  <si>
    <t>MVH9586</t>
  </si>
  <si>
    <t>4648247</t>
  </si>
  <si>
    <t>MQDA2LL/A</t>
  </si>
  <si>
    <t>APPLE IPAD PRO 12.9 WI-FI 64GB GRAY (4648247)</t>
  </si>
  <si>
    <t>1800624805</t>
  </si>
  <si>
    <t>MSX9987</t>
  </si>
  <si>
    <t>1800625262</t>
  </si>
  <si>
    <t>MVF8817</t>
  </si>
  <si>
    <t>1BV9V59</t>
  </si>
  <si>
    <t>MSV2023</t>
  </si>
  <si>
    <t>4573567</t>
  </si>
  <si>
    <t>9PR6V</t>
  </si>
  <si>
    <t>DELL 5050 I7-7700 500GB 8GB W10P (4573567)</t>
  </si>
  <si>
    <t>1800625430</t>
  </si>
  <si>
    <t>MSV9052</t>
  </si>
  <si>
    <t>4970134</t>
  </si>
  <si>
    <t>20KH002LUS</t>
  </si>
  <si>
    <t>LVO X1C6 I7-8650U 512/16 W10P (4970134)</t>
  </si>
  <si>
    <t>1800625688</t>
  </si>
  <si>
    <t>MTF2506</t>
  </si>
  <si>
    <t>4648250</t>
  </si>
  <si>
    <t>MQDT2LL/A</t>
  </si>
  <si>
    <t>APPLE IPAD PRO 10.5 WI-FI 64GB GRAY (4648250)</t>
  </si>
  <si>
    <t>1800626277</t>
  </si>
  <si>
    <t>MVS1420</t>
  </si>
  <si>
    <t>5037341</t>
  </si>
  <si>
    <t>UN75NU7100FXZA</t>
  </si>
  <si>
    <t>SAMSUNG 75IN 4K UHD SMART DISPLAY (5037341)</t>
  </si>
  <si>
    <t>1800626632</t>
  </si>
  <si>
    <t>MWB4732</t>
  </si>
  <si>
    <t>1800626874</t>
  </si>
  <si>
    <t>MVH1495</t>
  </si>
  <si>
    <t>1800626946</t>
  </si>
  <si>
    <t>MVN0656</t>
  </si>
  <si>
    <t>1800626938</t>
  </si>
  <si>
    <t>MWB5351</t>
  </si>
  <si>
    <t>1800627372</t>
  </si>
  <si>
    <t>MVP0431</t>
  </si>
  <si>
    <t>1800627531</t>
  </si>
  <si>
    <t>MWS0651</t>
  </si>
  <si>
    <t>4590544</t>
  </si>
  <si>
    <t>PA03656-B305-R</t>
  </si>
  <si>
    <t>FUJITSU SCANSNAP IX500 25PPM 600DPI (4590544)</t>
  </si>
  <si>
    <t>1800627511</t>
  </si>
  <si>
    <t>MWZ0843</t>
  </si>
  <si>
    <t>3663504</t>
  </si>
  <si>
    <t>HP COLOR LASERJET ENTERPRISE M553DN (3663504)</t>
  </si>
  <si>
    <t>1800627871</t>
  </si>
  <si>
    <t>MVZ4009</t>
  </si>
  <si>
    <t>1800627678</t>
  </si>
  <si>
    <t>NDM7071</t>
  </si>
  <si>
    <t>1800628121</t>
  </si>
  <si>
    <t>MWC2988</t>
  </si>
  <si>
    <t>4958688</t>
  </si>
  <si>
    <t>CQ893C#B1K</t>
  </si>
  <si>
    <t>HP DESIGNJET T520 36IN 36" PRINTER (4958688)</t>
  </si>
  <si>
    <t>Plotters (PL)</t>
  </si>
  <si>
    <t>1800628025</t>
  </si>
  <si>
    <t>MWM1902</t>
  </si>
  <si>
    <t>4648248</t>
  </si>
  <si>
    <t>MQDC2LL/A</t>
  </si>
  <si>
    <t>APPLE IPAD PRO 12.9 WI-FI 64GB SIL (4648248)</t>
  </si>
  <si>
    <t>1800627932</t>
  </si>
  <si>
    <t>MWZ0853</t>
  </si>
  <si>
    <t>1800628952</t>
  </si>
  <si>
    <t>MZK2361</t>
  </si>
  <si>
    <t>4648186</t>
  </si>
  <si>
    <t>MQD42LL/A</t>
  </si>
  <si>
    <t>APPLE MB AIR 13.3 1.8GHZ 8GB 256GB (4648186)</t>
  </si>
  <si>
    <t>MZR0544</t>
  </si>
  <si>
    <t>4966039</t>
  </si>
  <si>
    <t>Z0TP-2000339273</t>
  </si>
  <si>
    <t>APPLE IMAC 27 3.4 16GB 1TBFU RP570 (4966039)</t>
  </si>
  <si>
    <t>NBX8742</t>
  </si>
  <si>
    <t>SR 1531993</t>
  </si>
  <si>
    <t>NBS9583</t>
  </si>
  <si>
    <t>1800629885</t>
  </si>
  <si>
    <t>MXN0485</t>
  </si>
  <si>
    <t>1800629967</t>
  </si>
  <si>
    <t>MXM9622</t>
  </si>
  <si>
    <t>1800630247</t>
  </si>
  <si>
    <t>MXP0600</t>
  </si>
  <si>
    <t>1800630068</t>
  </si>
  <si>
    <t>MXR4508</t>
  </si>
  <si>
    <t>4586727</t>
  </si>
  <si>
    <t>K0Q18A#BGJ</t>
  </si>
  <si>
    <t>HP LASERJET ENTERPRISE M608DN (4586727)</t>
  </si>
  <si>
    <t>1800629951</t>
  </si>
  <si>
    <t>NBS9572</t>
  </si>
  <si>
    <t>1800630191</t>
  </si>
  <si>
    <t>NBW7271</t>
  </si>
  <si>
    <t>1800630679</t>
  </si>
  <si>
    <t>MZZ8312</t>
  </si>
  <si>
    <t>3223768</t>
  </si>
  <si>
    <t>PA03670-B555</t>
  </si>
  <si>
    <t>FUJITSU FI-7260 COL DUPLEX 60PPM USB (3223768)</t>
  </si>
  <si>
    <t>NBW7268</t>
  </si>
  <si>
    <t>1800630489</t>
  </si>
  <si>
    <t>MZK1183</t>
  </si>
  <si>
    <t>1800631204</t>
  </si>
  <si>
    <t>MZM6497</t>
  </si>
  <si>
    <t>3827432</t>
  </si>
  <si>
    <t>HP LASERJET PRO MFP M426FDW PRINTER (3827432)</t>
  </si>
  <si>
    <t>1800631341</t>
  </si>
  <si>
    <t>MZM6864</t>
  </si>
  <si>
    <t>1800631666</t>
  </si>
  <si>
    <t>MZZ8676</t>
  </si>
  <si>
    <t>4895138</t>
  </si>
  <si>
    <t>HNM-00001-CS</t>
  </si>
  <si>
    <t>MS SURFACE BOOK2 I7 16/512 EDU (4895138)</t>
  </si>
  <si>
    <t>1800631590</t>
  </si>
  <si>
    <t>NBV9673</t>
  </si>
  <si>
    <t>1800107</t>
  </si>
  <si>
    <t>NBB7280</t>
  </si>
  <si>
    <t>1800632160</t>
  </si>
  <si>
    <t>NCB0279</t>
  </si>
  <si>
    <t>3851764</t>
  </si>
  <si>
    <t>E2216H</t>
  </si>
  <si>
    <t>DELL E2216H 22" 16:9 1080P 60HZ TN (3851764)</t>
  </si>
  <si>
    <t>1800632481</t>
  </si>
  <si>
    <t>NCG5703</t>
  </si>
  <si>
    <t>1800633020</t>
  </si>
  <si>
    <t>NBW5932</t>
  </si>
  <si>
    <t>4075128</t>
  </si>
  <si>
    <t>HP OFFICEJET PRO 8710 AIO PRINTER (4075128)</t>
  </si>
  <si>
    <t>1800633101</t>
  </si>
  <si>
    <t>NJD7496</t>
  </si>
  <si>
    <t>4648239</t>
  </si>
  <si>
    <t>MPL12LL/A</t>
  </si>
  <si>
    <t>APPLE IPAD PRO 12.9 WI-FI 512GB GOLD (4648239)</t>
  </si>
  <si>
    <t>1800633153</t>
  </si>
  <si>
    <t>NCF3165</t>
  </si>
  <si>
    <t>4610941</t>
  </si>
  <si>
    <t>MS SURFACE LAPTOP I7 256GB 8GB (4610941)</t>
  </si>
  <si>
    <t>1800633434</t>
  </si>
  <si>
    <t>NCP1021</t>
  </si>
  <si>
    <t>3830658</t>
  </si>
  <si>
    <t>MK9P2LL/A</t>
  </si>
  <si>
    <t>APPLE IPAD MINI4 WI FI 128GB SILVER (3830658)</t>
  </si>
  <si>
    <t>1800633812</t>
  </si>
  <si>
    <t>NDX4138</t>
  </si>
  <si>
    <t>4762794</t>
  </si>
  <si>
    <t>FJS-00001-CS</t>
  </si>
  <si>
    <t>MS SURFACE PRO M 4GB 128GB W10 EDU (4762794)</t>
  </si>
  <si>
    <t>1800634200</t>
  </si>
  <si>
    <t>NDC5722</t>
  </si>
  <si>
    <t>1800634424</t>
  </si>
  <si>
    <t>NDM2050</t>
  </si>
  <si>
    <t>1800634395</t>
  </si>
  <si>
    <t>NGR3874</t>
  </si>
  <si>
    <t>1800112</t>
  </si>
  <si>
    <t>NFL7513</t>
  </si>
  <si>
    <t>4728949</t>
  </si>
  <si>
    <t>2RN24UT#ABA</t>
  </si>
  <si>
    <t>HP SB 400 G3 I5-7500T 256GB 8GB W10P (4728949)</t>
  </si>
  <si>
    <t>1800635943</t>
  </si>
  <si>
    <t>NFT2213</t>
  </si>
  <si>
    <t>1800636076</t>
  </si>
  <si>
    <t>NGR4050</t>
  </si>
  <si>
    <t>JWSS005</t>
  </si>
  <si>
    <t>NGJ8985</t>
  </si>
  <si>
    <t>4203279</t>
  </si>
  <si>
    <t>SAMSUNG 40IN SLIM DIRECT LIT LED TV (4203279)</t>
  </si>
  <si>
    <t>1800636255</t>
  </si>
  <si>
    <t>NGK5770</t>
  </si>
  <si>
    <t>4603027</t>
  </si>
  <si>
    <t>10MV000UUS</t>
  </si>
  <si>
    <t>LVO TC M910Q I7-7700T 256GB 8GB (4603027)</t>
  </si>
  <si>
    <t>NGL7225</t>
  </si>
  <si>
    <t>Customer Name</t>
  </si>
  <si>
    <t>Customer (P.O.)</t>
  </si>
  <si>
    <t>Invoice  Date</t>
  </si>
  <si>
    <t>Invoice  Number</t>
  </si>
  <si>
    <t>Item  Number</t>
  </si>
  <si>
    <t>EnergyStar</t>
  </si>
  <si>
    <t>Manufacturer Part #</t>
  </si>
  <si>
    <t>Item Description</t>
  </si>
  <si>
    <t>Brand</t>
  </si>
  <si>
    <t>Item Type Description</t>
  </si>
  <si>
    <t>Item Class Description</t>
  </si>
  <si>
    <t>Quantity</t>
  </si>
  <si>
    <t>Total Invoiced Sales</t>
  </si>
  <si>
    <t>$</t>
  </si>
  <si>
    <t>Link</t>
  </si>
  <si>
    <t>https://www.apple.com/shop/product/HMUA2VC/A/lg-ultrafine-4k-display?fnode=8bcd10d6c0ae60a1740edef76b9ac6e15c1ac29d42270cc1fdc83800927a398ee48dcda0d008a63ffbcc6f5ab0f3254ec3ad63dc5b4a42ba7b1026e6ea65c4ef8e1eba2b7e4039abeb9d1dca3e3b92481e2faaa5712571549ab79b0298599c4b</t>
  </si>
  <si>
    <t>https://www.apple.com/shop/product/HKN62LL/A/lg-ultrafine-5k-display?fnode=13a84a8e381ad249d420d9c712ab6030b0a5cf7daa7ddda44cad2d41794058e682102eac0923d68dc2506ba5b9b56a841263d705ded157e04a7688337a152e76736f851b4f7236f2d3231c90e1dccd3f6925e619b839407d2ef3c2e943bd238f</t>
  </si>
  <si>
    <t>https://support.apple.com/kb/SP760?locale=en_US</t>
  </si>
  <si>
    <t>https://www.epeat.net/products/5d28f9c1fcab082db07d1aa0</t>
  </si>
  <si>
    <t>Total Purchased:</t>
  </si>
  <si>
    <t>EPEAT Gold:</t>
  </si>
  <si>
    <t>Total Expenditure</t>
  </si>
  <si>
    <t>CDW</t>
  </si>
  <si>
    <t>Silver</t>
  </si>
  <si>
    <t>https://epeat.sourcemap.com/?category=imaging&amp;product_name=c225&amp;skip=0</t>
  </si>
  <si>
    <t>Bronze</t>
  </si>
  <si>
    <t>https://epeat.sourcemap.com/products/5cfe8a2217a4646eddddae41</t>
  </si>
  <si>
    <t>https://epeat.sourcemap.com/products/5cfe878a17a4646edddd87aa</t>
  </si>
  <si>
    <t>https://epeat.sourcemap.com/products/5cfe89af17a4646edddda5c2</t>
  </si>
  <si>
    <t>https://epeat.sourcemap.com/products/5cfe87fc17a4646edddd8fac</t>
  </si>
  <si>
    <t>https://epeat.sourcemap.com/products/5cfe890217a4646edddd96ac</t>
  </si>
  <si>
    <t>https://epeat.sourcemap.com/products/5cfe883d17a4646edddd93d7</t>
  </si>
  <si>
    <t>https://epeat.sourcemap.com/products/5cfe89be17a4646edddda742</t>
  </si>
  <si>
    <t>https://epeat.sourcemap.com/products/5c40b77bdb6b831c0917c98c</t>
  </si>
  <si>
    <t>https://epeat.sourcemap.com/products/5cfe954217a4646edddeca37</t>
  </si>
  <si>
    <t>https://epeat.sourcemap.com/products/5cfe943c17a4646edddeb2ab</t>
  </si>
  <si>
    <t>https://epeat.sourcemap.com/products/5cfe90a217a4646eddde4c3d</t>
  </si>
  <si>
    <t>https://epeat.sourcemap.com/products/5cfe91fb17a4646eddde7a88</t>
  </si>
  <si>
    <t>https://epeat.sourcemap.com/products/5cfe8f7017a4646eddde1e6c</t>
  </si>
  <si>
    <t>https://epeat.sourcemap.com/products/5cfe950317a4646edddec335</t>
  </si>
  <si>
    <t>https://epeat.sourcemap.com/products/5cfe8be017a4646edddddcf5</t>
  </si>
  <si>
    <t>https://epeat.sourcemap.com/products/5cfe8b3e17a4646eddddc80c</t>
  </si>
  <si>
    <t>https://epeat.sourcemap.com/products/5cfe869117a4646edddd74b2</t>
  </si>
  <si>
    <t>https://epeat.sourcemap.com/products/5cf00fbb2bdeba66347956b5</t>
  </si>
  <si>
    <t>https://epeat.sourcemap.com/products/5cfe8f5017a4646eddde1bd3</t>
  </si>
  <si>
    <t>https://epeat.sourcemap.com/products/5cfe877b17a4646edddd863b</t>
  </si>
  <si>
    <t>https://epeat.sourcemap.com/products/5cfe8ce917a4646eddde0032</t>
  </si>
  <si>
    <t>https://epeat.sourcemap.com/products/5cfe915b17a4646eddde64ed</t>
  </si>
  <si>
    <t>https://epeat.sourcemap.com/products/5cfe916917a4646eddde6787</t>
  </si>
  <si>
    <t>https://epeat.sourcemap.com/products/5cfe8ccb17a4646eddddfd73</t>
  </si>
  <si>
    <t>https://epeat.sourcemap.com/products/5cfe8cf917a4646eddde02cc</t>
  </si>
  <si>
    <t>https://epeat.sourcemap.com/products/5cfe91ee17a4646eddde77ee</t>
  </si>
  <si>
    <t>https://epeat.sourcemap.com/products/5cfe8ca617a4646eddddf83f</t>
  </si>
  <si>
    <t>https://epeat.sourcemap.com/products/5cfe902f17a4646eddde3d10</t>
  </si>
  <si>
    <t>https://epeat.sourcemap.com/products/5cfe8b1017a4646eddddc088</t>
  </si>
  <si>
    <t>https://epeat.sourcemap.com/products/5cfe905217a4646eddde421f</t>
  </si>
  <si>
    <t>https://epeat.sourcemap.com/products/5cfe918517a4646eddde6cbb</t>
  </si>
  <si>
    <t>https://epeat.sourcemap.com/products/5cfe8f0817a4646eddde112a</t>
  </si>
  <si>
    <t>https://epeat.sourcemap.com/products/5cfe8d0c17a4646eddde0566</t>
  </si>
  <si>
    <t>https://epeat.sourcemap.com/products/5cfe822e17a4646edddd6f3d</t>
  </si>
  <si>
    <t>https://epeat.sourcemap.com/products/5cfe8f9e17a4646eddde263a</t>
  </si>
  <si>
    <t>https://epeat.sourcemap.com/products/5cfe8c1517a4646edddde4c3</t>
  </si>
  <si>
    <t>University-wide expenditures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</si>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</sst>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10409]m/d/yyyy"/>
    <numFmt numFmtId="165" formatCode="[$-10409]&quot;$&quot;#,##0.00;\(&quot;$&quot;#,##0.00\)"/>
    <numFmt numFmtId="166" formatCode="mm/dd/yy"/>
    <numFmt numFmtId="167" formatCode="\$#,##0.00"/>
    <numFmt numFmtId="168" formatCode="mm/dd/yyyy"/>
    <numFmt numFmtId="169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9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9"/>
      <name val="Times New Roman"/>
    </font>
    <font>
      <sz val="8"/>
      <name val="Arial"/>
    </font>
    <font>
      <sz val="11"/>
      <color indexed="9"/>
      <name val="Calibri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rgb="FFFFFF00"/>
        <bgColor indexed="22"/>
      </patternFill>
    </fill>
    <fill>
      <patternFill patternType="lightGray">
        <fgColor indexed="9"/>
      </patternFill>
    </fill>
    <fill>
      <patternFill patternType="lightGray">
        <fgColor indexed="9"/>
        <bgColor rgb="FFFFFF00"/>
      </patternFill>
    </fill>
    <fill>
      <patternFill patternType="solid">
        <fgColor indexed="5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11" fillId="0" borderId="0" applyNumberFormat="0" applyFill="0" applyBorder="0" applyAlignment="0" applyProtection="0"/>
    <xf numFmtId="44" fontId="12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4" fillId="0" borderId="0" xfId="0" applyFont="1"/>
    <xf numFmtId="0" fontId="5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1" fontId="6" fillId="5" borderId="2" xfId="0" applyNumberFormat="1" applyFont="1" applyFill="1" applyBorder="1" applyAlignment="1">
      <alignment horizontal="left" vertical="center"/>
    </xf>
    <xf numFmtId="166" fontId="6" fillId="5" borderId="2" xfId="0" applyNumberFormat="1" applyFont="1" applyFill="1" applyBorder="1" applyAlignment="1">
      <alignment horizontal="left" vertical="center"/>
    </xf>
    <xf numFmtId="0" fontId="6" fillId="6" borderId="2" xfId="0" applyFont="1" applyFill="1" applyBorder="1" applyAlignment="1">
      <alignment horizontal="left" vertical="center"/>
    </xf>
    <xf numFmtId="3" fontId="6" fillId="5" borderId="2" xfId="0" applyNumberFormat="1" applyFont="1" applyFill="1" applyBorder="1" applyAlignment="1">
      <alignment horizontal="right" vertical="center"/>
    </xf>
    <xf numFmtId="167" fontId="6" fillId="5" borderId="2" xfId="0" applyNumberFormat="1" applyFont="1" applyFill="1" applyBorder="1" applyAlignment="1">
      <alignment horizontal="right" vertical="center"/>
    </xf>
    <xf numFmtId="0" fontId="4" fillId="2" borderId="0" xfId="0" applyFont="1" applyFill="1"/>
    <xf numFmtId="0" fontId="7" fillId="7" borderId="5" xfId="0" applyFont="1" applyFill="1" applyBorder="1"/>
    <xf numFmtId="0" fontId="0" fillId="0" borderId="2" xfId="0" applyBorder="1"/>
    <xf numFmtId="0" fontId="8" fillId="0" borderId="0" xfId="0" applyFont="1" applyAlignment="1">
      <alignment horizontal="left"/>
    </xf>
    <xf numFmtId="168" fontId="8" fillId="0" borderId="0" xfId="0" applyNumberFormat="1" applyFont="1" applyAlignment="1">
      <alignment horizontal="left"/>
    </xf>
    <xf numFmtId="14" fontId="8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left"/>
    </xf>
    <xf numFmtId="8" fontId="8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169" fontId="8" fillId="0" borderId="0" xfId="0" applyNumberFormat="1" applyFont="1" applyAlignment="1">
      <alignment horizontal="left"/>
    </xf>
    <xf numFmtId="0" fontId="10" fillId="7" borderId="0" xfId="0" applyFont="1" applyFill="1" applyBorder="1"/>
    <xf numFmtId="0" fontId="11" fillId="0" borderId="0" xfId="2"/>
    <xf numFmtId="169" fontId="10" fillId="7" borderId="0" xfId="0" applyNumberFormat="1" applyFont="1" applyFill="1" applyBorder="1" applyAlignment="1">
      <alignment horizontal="center"/>
    </xf>
    <xf numFmtId="169" fontId="0" fillId="0" borderId="0" xfId="0" applyNumberFormat="1" applyAlignment="1">
      <alignment horizontal="center"/>
    </xf>
    <xf numFmtId="0" fontId="1" fillId="0" borderId="6" xfId="0" applyFont="1" applyBorder="1"/>
    <xf numFmtId="0" fontId="1" fillId="8" borderId="10" xfId="0" applyFont="1" applyFill="1" applyBorder="1"/>
    <xf numFmtId="169" fontId="0" fillId="8" borderId="11" xfId="0" applyNumberFormat="1" applyFill="1" applyBorder="1" applyAlignment="1">
      <alignment horizontal="center"/>
    </xf>
    <xf numFmtId="0" fontId="1" fillId="8" borderId="12" xfId="0" applyFont="1" applyFill="1" applyBorder="1"/>
    <xf numFmtId="169" fontId="0" fillId="8" borderId="13" xfId="0" applyNumberFormat="1" applyFill="1" applyBorder="1" applyAlignment="1">
      <alignment horizontal="center"/>
    </xf>
    <xf numFmtId="0" fontId="0" fillId="8" borderId="11" xfId="0" applyFill="1" applyBorder="1"/>
    <xf numFmtId="0" fontId="0" fillId="8" borderId="14" xfId="0" applyFill="1" applyBorder="1"/>
    <xf numFmtId="169" fontId="0" fillId="8" borderId="15" xfId="0" applyNumberFormat="1" applyFill="1" applyBorder="1"/>
    <xf numFmtId="0" fontId="0" fillId="8" borderId="12" xfId="0" applyFill="1" applyBorder="1"/>
    <xf numFmtId="169" fontId="0" fillId="8" borderId="13" xfId="0" applyNumberFormat="1" applyFill="1" applyBorder="1"/>
    <xf numFmtId="8" fontId="0" fillId="0" borderId="0" xfId="0" applyNumberFormat="1"/>
    <xf numFmtId="8" fontId="0" fillId="8" borderId="15" xfId="0" applyNumberFormat="1" applyFill="1" applyBorder="1"/>
    <xf numFmtId="8" fontId="0" fillId="8" borderId="13" xfId="0" applyNumberFormat="1" applyFill="1" applyBorder="1"/>
    <xf numFmtId="166" fontId="6" fillId="5" borderId="3" xfId="0" applyNumberFormat="1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/>
    </xf>
    <xf numFmtId="1" fontId="6" fillId="5" borderId="3" xfId="0" applyNumberFormat="1" applyFont="1" applyFill="1" applyBorder="1" applyAlignment="1">
      <alignment horizontal="left" vertical="center"/>
    </xf>
    <xf numFmtId="0" fontId="6" fillId="6" borderId="3" xfId="0" applyFont="1" applyFill="1" applyBorder="1" applyAlignment="1">
      <alignment horizontal="left" vertical="center"/>
    </xf>
    <xf numFmtId="3" fontId="6" fillId="5" borderId="4" xfId="0" applyNumberFormat="1" applyFont="1" applyFill="1" applyBorder="1" applyAlignment="1">
      <alignment horizontal="right" vertical="center"/>
    </xf>
    <xf numFmtId="167" fontId="6" fillId="5" borderId="4" xfId="0" applyNumberFormat="1" applyFont="1" applyFill="1" applyBorder="1" applyAlignment="1">
      <alignment horizontal="right" vertical="center"/>
    </xf>
    <xf numFmtId="167" fontId="4" fillId="0" borderId="0" xfId="0" applyNumberFormat="1" applyFont="1"/>
    <xf numFmtId="0" fontId="0" fillId="8" borderId="15" xfId="0" applyFill="1" applyBorder="1"/>
    <xf numFmtId="0" fontId="0" fillId="0" borderId="7" xfId="0" applyBorder="1"/>
    <xf numFmtId="0" fontId="0" fillId="0" borderId="16" xfId="0" applyBorder="1"/>
    <xf numFmtId="0" fontId="0" fillId="0" borderId="17" xfId="0" applyBorder="1"/>
    <xf numFmtId="169" fontId="0" fillId="0" borderId="17" xfId="0" applyNumberFormat="1" applyBorder="1"/>
    <xf numFmtId="8" fontId="0" fillId="0" borderId="17" xfId="0" applyNumberFormat="1" applyBorder="1"/>
    <xf numFmtId="0" fontId="0" fillId="0" borderId="8" xfId="0" applyBorder="1"/>
    <xf numFmtId="8" fontId="0" fillId="0" borderId="9" xfId="0" applyNumberFormat="1" applyBorder="1"/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 wrapText="1"/>
    </xf>
    <xf numFmtId="0" fontId="13" fillId="0" borderId="0" xfId="0" applyFont="1" applyFill="1" applyAlignment="1">
      <alignment horizontal="left" vertical="top"/>
    </xf>
    <xf numFmtId="14" fontId="3" fillId="0" borderId="0" xfId="0" applyNumberFormat="1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8" fontId="3" fillId="0" borderId="0" xfId="0" applyNumberFormat="1" applyFont="1" applyFill="1" applyAlignment="1">
      <alignment horizontal="left" vertical="top"/>
    </xf>
    <xf numFmtId="164" fontId="14" fillId="0" borderId="0" xfId="0" applyNumberFormat="1" applyFont="1" applyFill="1" applyAlignment="1">
      <alignment horizontal="left" vertical="top" wrapText="1" readingOrder="1"/>
    </xf>
    <xf numFmtId="0" fontId="14" fillId="0" borderId="0" xfId="0" applyFont="1" applyFill="1" applyAlignment="1">
      <alignment horizontal="left" vertical="top" wrapText="1" readingOrder="1"/>
    </xf>
    <xf numFmtId="0" fontId="14" fillId="0" borderId="1" xfId="0" applyFont="1" applyFill="1" applyBorder="1" applyAlignment="1">
      <alignment horizontal="left" vertical="top" wrapText="1" readingOrder="1"/>
    </xf>
    <xf numFmtId="165" fontId="14" fillId="0" borderId="0" xfId="0" applyNumberFormat="1" applyFont="1" applyFill="1" applyAlignment="1">
      <alignment horizontal="left" vertical="top" wrapText="1" readingOrder="1"/>
    </xf>
    <xf numFmtId="0" fontId="13" fillId="0" borderId="0" xfId="0" applyFont="1" applyFill="1" applyAlignment="1">
      <alignment horizontal="left" vertical="top" wrapText="1"/>
    </xf>
    <xf numFmtId="8" fontId="13" fillId="0" borderId="0" xfId="0" applyNumberFormat="1" applyFont="1" applyFill="1" applyAlignment="1">
      <alignment horizontal="left" vertical="top"/>
    </xf>
    <xf numFmtId="44" fontId="13" fillId="0" borderId="0" xfId="3" applyFont="1" applyFill="1" applyAlignment="1">
      <alignment horizontal="left" vertical="top"/>
    </xf>
  </cellXfs>
  <cellStyles count="4">
    <cellStyle name="Currency" xfId="3" builtinId="4"/>
    <cellStyle name="Hyperlink" xfId="2" builtinId="8"/>
    <cellStyle name="Normal" xfId="0" builtinId="0"/>
    <cellStyle name="Normal 14" xfId="1" xr:uid="{8B3E887F-33C5-4D6B-9ECD-530EC9CDFF09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2" formatCode="&quot;$&quot;#,##0.00_);[Red]\(&quot;$&quot;#,##0.00\)"/>
      <fill>
        <patternFill patternType="none">
          <bgColor auto="1"/>
        </patternFill>
      </fill>
      <alignment horizontal="left" vertical="top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0" formatCode="General"/>
      <fill>
        <patternFill patternType="none">
          <fgColor rgb="FFF5F5F5"/>
          <bgColor auto="1"/>
        </patternFill>
      </fill>
      <alignment horizontal="lef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bgColor auto="1"/>
        </patternFill>
      </fill>
      <alignment horizontal="left" vertical="top" textRotation="0" wrapText="1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bgColor auto="1"/>
        </patternFill>
      </fill>
      <alignment horizontal="left" vertical="top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bgColor auto="1"/>
        </patternFill>
      </fill>
      <alignment horizontal="left" vertical="top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bgColor auto="1"/>
        </patternFill>
      </fill>
      <alignment horizontal="left" vertical="top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bgColor auto="1"/>
        </patternFill>
      </fill>
      <alignment horizontal="left" vertical="top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9" formatCode="m/d/yyyy"/>
      <fill>
        <patternFill patternType="none">
          <bgColor auto="1"/>
        </patternFill>
      </fill>
      <alignment horizontal="left" vertical="top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bgColor auto="1"/>
        </patternFill>
      </fill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DW%20og%20data/University%20of%20Florida%202018%20(Jan%201%20-%20Dec%2031)%20WF_U_F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Pivot"/>
      <sheetName val="U FL 2018 SAles"/>
      <sheetName val="EPEAT Lookup"/>
      <sheetName val="Removals"/>
    </sheetNames>
    <sheetDataSet>
      <sheetData sheetId="0" refreshError="1"/>
      <sheetData sheetId="1" refreshError="1"/>
      <sheetData sheetId="2" refreshError="1">
        <row r="1">
          <cell r="A1" t="str">
            <v>ItemCode</v>
          </cell>
          <cell r="B1" t="str">
            <v>AccountCodingLevel07ShortDescription</v>
          </cell>
          <cell r="C1" t="str">
            <v>Epeat</v>
          </cell>
          <cell r="D1" t="str">
            <v>EnergyStar</v>
          </cell>
        </row>
        <row r="2">
          <cell r="A2" t="str">
            <v>3866218</v>
          </cell>
          <cell r="B2" t="str">
            <v>U FL</v>
          </cell>
        </row>
        <row r="3">
          <cell r="A3" t="str">
            <v>3072615</v>
          </cell>
          <cell r="B3" t="str">
            <v>U FL</v>
          </cell>
        </row>
        <row r="4">
          <cell r="A4" t="str">
            <v>4634734</v>
          </cell>
          <cell r="B4" t="str">
            <v>U FL</v>
          </cell>
        </row>
        <row r="5">
          <cell r="A5" t="str">
            <v>3140577</v>
          </cell>
          <cell r="B5" t="str">
            <v>U FL</v>
          </cell>
        </row>
        <row r="6">
          <cell r="A6" t="str">
            <v>3872583</v>
          </cell>
          <cell r="B6" t="str">
            <v>U FL</v>
          </cell>
        </row>
        <row r="7">
          <cell r="A7" t="str">
            <v>3827422</v>
          </cell>
          <cell r="B7" t="str">
            <v>U FL</v>
          </cell>
        </row>
        <row r="8">
          <cell r="A8" t="str">
            <v>4372577</v>
          </cell>
          <cell r="B8" t="str">
            <v>U FL</v>
          </cell>
        </row>
        <row r="9">
          <cell r="A9" t="str">
            <v>3190941</v>
          </cell>
          <cell r="B9" t="str">
            <v>U FL</v>
          </cell>
        </row>
        <row r="10">
          <cell r="A10" t="str">
            <v>3862762</v>
          </cell>
          <cell r="B10" t="str">
            <v>U FL</v>
          </cell>
        </row>
        <row r="11">
          <cell r="A11" t="str">
            <v>3862764</v>
          </cell>
          <cell r="B11" t="str">
            <v>U FL</v>
          </cell>
        </row>
        <row r="12">
          <cell r="A12" t="str">
            <v>4850043</v>
          </cell>
          <cell r="B12" t="str">
            <v>U FL</v>
          </cell>
        </row>
        <row r="13">
          <cell r="A13" t="str">
            <v>3862760</v>
          </cell>
          <cell r="B13" t="str">
            <v>U FL</v>
          </cell>
        </row>
        <row r="14">
          <cell r="A14" t="str">
            <v>4895144</v>
          </cell>
          <cell r="B14" t="str">
            <v>U FL</v>
          </cell>
        </row>
        <row r="15">
          <cell r="A15" t="str">
            <v>4846993</v>
          </cell>
          <cell r="B15" t="str">
            <v>U FL</v>
          </cell>
        </row>
        <row r="16">
          <cell r="A16" t="str">
            <v>3826576</v>
          </cell>
          <cell r="B16" t="str">
            <v>U FL</v>
          </cell>
        </row>
        <row r="17">
          <cell r="A17" t="str">
            <v>1369905</v>
          </cell>
          <cell r="B17" t="str">
            <v>U FL</v>
          </cell>
        </row>
        <row r="18">
          <cell r="A18" t="str">
            <v>3194776</v>
          </cell>
          <cell r="B18" t="str">
            <v>U FL</v>
          </cell>
        </row>
        <row r="19">
          <cell r="A19" t="str">
            <v>3827430</v>
          </cell>
          <cell r="B19" t="str">
            <v>U FL</v>
          </cell>
          <cell r="D19" t="str">
            <v>Yes</v>
          </cell>
        </row>
        <row r="20">
          <cell r="A20" t="str">
            <v>2557601</v>
          </cell>
          <cell r="B20" t="str">
            <v>U FL</v>
          </cell>
        </row>
        <row r="21">
          <cell r="A21" t="str">
            <v>4005698</v>
          </cell>
          <cell r="B21" t="str">
            <v>U FL</v>
          </cell>
        </row>
        <row r="22">
          <cell r="A22" t="str">
            <v>3942842</v>
          </cell>
          <cell r="B22" t="str">
            <v>U FL</v>
          </cell>
        </row>
        <row r="23">
          <cell r="A23" t="str">
            <v>4637708</v>
          </cell>
          <cell r="B23" t="str">
            <v>U FL</v>
          </cell>
        </row>
        <row r="24">
          <cell r="A24" t="str">
            <v>4547268</v>
          </cell>
          <cell r="B24" t="str">
            <v>U FL</v>
          </cell>
          <cell r="D24" t="str">
            <v>Yes</v>
          </cell>
        </row>
        <row r="25">
          <cell r="A25" t="str">
            <v>4603017</v>
          </cell>
          <cell r="B25" t="str">
            <v>U FL</v>
          </cell>
          <cell r="D25" t="str">
            <v>Yes</v>
          </cell>
        </row>
        <row r="26">
          <cell r="A26" t="str">
            <v>1304366</v>
          </cell>
          <cell r="B26" t="str">
            <v>U FL</v>
          </cell>
        </row>
        <row r="27">
          <cell r="A27" t="str">
            <v>1219353</v>
          </cell>
          <cell r="B27" t="str">
            <v>U FL</v>
          </cell>
        </row>
        <row r="28">
          <cell r="A28" t="str">
            <v>4648234</v>
          </cell>
          <cell r="B28" t="str">
            <v>U FL</v>
          </cell>
        </row>
        <row r="29">
          <cell r="A29" t="str">
            <v>738083</v>
          </cell>
          <cell r="B29" t="str">
            <v>U FL</v>
          </cell>
        </row>
        <row r="30">
          <cell r="A30" t="str">
            <v>4282696</v>
          </cell>
          <cell r="B30" t="str">
            <v>U FL</v>
          </cell>
          <cell r="C30" t="str">
            <v>EPEAT Silver</v>
          </cell>
        </row>
        <row r="31">
          <cell r="A31" t="str">
            <v>4161494</v>
          </cell>
          <cell r="B31" t="str">
            <v>U FL</v>
          </cell>
          <cell r="D31" t="str">
            <v>Yes</v>
          </cell>
        </row>
        <row r="32">
          <cell r="A32" t="str">
            <v>1369905</v>
          </cell>
          <cell r="B32" t="str">
            <v>U FL</v>
          </cell>
        </row>
        <row r="33">
          <cell r="A33" t="str">
            <v>3827425</v>
          </cell>
          <cell r="B33" t="str">
            <v>U FL</v>
          </cell>
          <cell r="D33" t="str">
            <v>Yes</v>
          </cell>
        </row>
        <row r="34">
          <cell r="A34" t="str">
            <v>2196923</v>
          </cell>
          <cell r="B34" t="str">
            <v>U FL</v>
          </cell>
        </row>
        <row r="35">
          <cell r="A35" t="str">
            <v>1561617</v>
          </cell>
          <cell r="B35" t="str">
            <v>U FL</v>
          </cell>
        </row>
        <row r="36">
          <cell r="A36" t="str">
            <v>1858368</v>
          </cell>
          <cell r="B36" t="str">
            <v>U FL</v>
          </cell>
        </row>
        <row r="37">
          <cell r="A37" t="str">
            <v>1696070</v>
          </cell>
          <cell r="B37" t="str">
            <v>U FL</v>
          </cell>
        </row>
        <row r="38">
          <cell r="A38" t="str">
            <v>4620662</v>
          </cell>
          <cell r="B38" t="str">
            <v>U FL</v>
          </cell>
        </row>
        <row r="39">
          <cell r="A39" t="str">
            <v>4002765</v>
          </cell>
          <cell r="B39" t="str">
            <v>U FL</v>
          </cell>
        </row>
        <row r="40">
          <cell r="A40" t="str">
            <v>3305871</v>
          </cell>
          <cell r="B40" t="str">
            <v>U FL</v>
          </cell>
        </row>
        <row r="41">
          <cell r="A41" t="str">
            <v>4648797</v>
          </cell>
          <cell r="B41" t="str">
            <v>U FL</v>
          </cell>
        </row>
        <row r="42">
          <cell r="A42" t="str">
            <v>5034812</v>
          </cell>
          <cell r="B42" t="str">
            <v>U FL</v>
          </cell>
        </row>
        <row r="43">
          <cell r="A43" t="str">
            <v>3870038</v>
          </cell>
          <cell r="B43" t="str">
            <v>U FL</v>
          </cell>
        </row>
        <row r="44">
          <cell r="A44" t="str">
            <v>4648239</v>
          </cell>
          <cell r="B44" t="str">
            <v>U FL</v>
          </cell>
        </row>
        <row r="45">
          <cell r="A45" t="str">
            <v>3870037</v>
          </cell>
          <cell r="B45" t="str">
            <v>U FL</v>
          </cell>
        </row>
        <row r="46">
          <cell r="A46" t="str">
            <v>4648794</v>
          </cell>
          <cell r="B46" t="str">
            <v>U FL</v>
          </cell>
        </row>
        <row r="47">
          <cell r="A47" t="str">
            <v>4603017</v>
          </cell>
          <cell r="B47" t="str">
            <v>U FL</v>
          </cell>
          <cell r="D47" t="str">
            <v>Yes</v>
          </cell>
        </row>
        <row r="48">
          <cell r="A48" t="str">
            <v>3827422</v>
          </cell>
          <cell r="B48" t="str">
            <v>U FL</v>
          </cell>
        </row>
        <row r="49">
          <cell r="A49" t="str">
            <v>1369905</v>
          </cell>
          <cell r="B49" t="str">
            <v>U FL</v>
          </cell>
        </row>
        <row r="50">
          <cell r="A50" t="str">
            <v>1432445</v>
          </cell>
          <cell r="B50" t="str">
            <v>U FL</v>
          </cell>
        </row>
        <row r="51">
          <cell r="A51" t="str">
            <v>4607628</v>
          </cell>
          <cell r="B51" t="str">
            <v>U FL</v>
          </cell>
        </row>
        <row r="52">
          <cell r="A52" t="str">
            <v>847169</v>
          </cell>
          <cell r="B52" t="str">
            <v>U FL</v>
          </cell>
        </row>
        <row r="53">
          <cell r="A53" t="str">
            <v>4726310</v>
          </cell>
          <cell r="B53" t="str">
            <v>U FL</v>
          </cell>
        </row>
        <row r="54">
          <cell r="A54" t="str">
            <v>4808427</v>
          </cell>
          <cell r="B54" t="str">
            <v>U FL</v>
          </cell>
          <cell r="D54" t="str">
            <v>Yes</v>
          </cell>
        </row>
        <row r="55">
          <cell r="A55" t="str">
            <v>4361196</v>
          </cell>
          <cell r="B55" t="str">
            <v>U FL</v>
          </cell>
        </row>
        <row r="56">
          <cell r="A56" t="str">
            <v>2374486</v>
          </cell>
          <cell r="B56" t="str">
            <v>U FL</v>
          </cell>
        </row>
        <row r="57">
          <cell r="A57" t="str">
            <v>4360997</v>
          </cell>
          <cell r="B57" t="str">
            <v>U FL</v>
          </cell>
        </row>
        <row r="58">
          <cell r="A58" t="str">
            <v>1745320</v>
          </cell>
          <cell r="B58" t="str">
            <v>U FL</v>
          </cell>
        </row>
        <row r="59">
          <cell r="A59" t="str">
            <v>4362466</v>
          </cell>
          <cell r="B59" t="str">
            <v>U FL</v>
          </cell>
        </row>
        <row r="60">
          <cell r="A60" t="str">
            <v>4671506</v>
          </cell>
          <cell r="B60" t="str">
            <v>U FL</v>
          </cell>
        </row>
        <row r="61">
          <cell r="A61" t="str">
            <v>4586727</v>
          </cell>
          <cell r="B61" t="str">
            <v>U FL</v>
          </cell>
          <cell r="C61" t="str">
            <v>EPEAT Silver</v>
          </cell>
        </row>
        <row r="62">
          <cell r="A62" t="str">
            <v>COUPON</v>
          </cell>
          <cell r="B62" t="str">
            <v>U FL</v>
          </cell>
        </row>
        <row r="63">
          <cell r="A63" t="str">
            <v>1369905</v>
          </cell>
          <cell r="B63" t="str">
            <v>U FL</v>
          </cell>
        </row>
        <row r="64">
          <cell r="A64" t="str">
            <v>3826576</v>
          </cell>
          <cell r="B64" t="str">
            <v>U FL</v>
          </cell>
        </row>
        <row r="65">
          <cell r="A65" t="str">
            <v>5398283</v>
          </cell>
          <cell r="B65" t="str">
            <v>U FL</v>
          </cell>
        </row>
        <row r="66">
          <cell r="A66" t="str">
            <v>3231848</v>
          </cell>
          <cell r="B66" t="str">
            <v>U FL</v>
          </cell>
        </row>
        <row r="67">
          <cell r="A67" t="str">
            <v>4190135</v>
          </cell>
          <cell r="B67" t="str">
            <v>U FL</v>
          </cell>
          <cell r="D67" t="str">
            <v>Yes</v>
          </cell>
        </row>
        <row r="68">
          <cell r="A68" t="str">
            <v>4867320</v>
          </cell>
          <cell r="B68" t="str">
            <v>U FL</v>
          </cell>
        </row>
        <row r="69">
          <cell r="A69" t="str">
            <v>4921051</v>
          </cell>
          <cell r="B69" t="str">
            <v>U FL</v>
          </cell>
        </row>
        <row r="70">
          <cell r="A70" t="str">
            <v>3641903</v>
          </cell>
          <cell r="B70" t="str">
            <v>U FL</v>
          </cell>
        </row>
        <row r="71">
          <cell r="A71" t="str">
            <v>3817468</v>
          </cell>
          <cell r="B71" t="str">
            <v>U FL</v>
          </cell>
        </row>
        <row r="72">
          <cell r="A72" t="str">
            <v>3640264</v>
          </cell>
          <cell r="B72" t="str">
            <v>U FL</v>
          </cell>
        </row>
        <row r="73">
          <cell r="A73" t="str">
            <v>3081760</v>
          </cell>
          <cell r="B73" t="str">
            <v>U FL</v>
          </cell>
        </row>
        <row r="74">
          <cell r="A74" t="str">
            <v>4372877</v>
          </cell>
          <cell r="B74" t="str">
            <v>U FL</v>
          </cell>
        </row>
        <row r="75">
          <cell r="A75" t="str">
            <v>2841594</v>
          </cell>
          <cell r="B75" t="str">
            <v>U FL</v>
          </cell>
        </row>
        <row r="76">
          <cell r="A76" t="str">
            <v>4032783</v>
          </cell>
          <cell r="B76" t="str">
            <v>U FL</v>
          </cell>
        </row>
        <row r="77">
          <cell r="A77" t="str">
            <v>1219753</v>
          </cell>
          <cell r="B77" t="str">
            <v>U FL</v>
          </cell>
        </row>
        <row r="78">
          <cell r="A78" t="str">
            <v>4221400</v>
          </cell>
          <cell r="B78" t="str">
            <v>U FL</v>
          </cell>
        </row>
        <row r="79">
          <cell r="A79" t="str">
            <v>4678857</v>
          </cell>
          <cell r="B79" t="str">
            <v>U FL</v>
          </cell>
        </row>
        <row r="80">
          <cell r="A80" t="str">
            <v>4607629</v>
          </cell>
          <cell r="B80" t="str">
            <v>U FL</v>
          </cell>
        </row>
        <row r="81">
          <cell r="A81" t="str">
            <v>3119292</v>
          </cell>
          <cell r="B81" t="str">
            <v>U FL</v>
          </cell>
        </row>
        <row r="82">
          <cell r="A82" t="str">
            <v>3110478</v>
          </cell>
          <cell r="B82" t="str">
            <v>U FL</v>
          </cell>
        </row>
        <row r="83">
          <cell r="A83" t="str">
            <v>3110482</v>
          </cell>
          <cell r="B83" t="str">
            <v>U FL</v>
          </cell>
        </row>
        <row r="84">
          <cell r="A84" t="str">
            <v>3394354</v>
          </cell>
          <cell r="B84" t="str">
            <v>U FL</v>
          </cell>
          <cell r="D84" t="str">
            <v>Yes</v>
          </cell>
        </row>
        <row r="85">
          <cell r="A85" t="str">
            <v>4152765</v>
          </cell>
          <cell r="B85" t="str">
            <v>U FL</v>
          </cell>
        </row>
        <row r="86">
          <cell r="A86" t="str">
            <v>4536377</v>
          </cell>
          <cell r="B86" t="str">
            <v>U FL</v>
          </cell>
        </row>
        <row r="87">
          <cell r="A87" t="str">
            <v>4699926</v>
          </cell>
          <cell r="B87" t="str">
            <v>U FL</v>
          </cell>
        </row>
        <row r="88">
          <cell r="A88" t="str">
            <v>4751121</v>
          </cell>
          <cell r="B88" t="str">
            <v>U FL</v>
          </cell>
        </row>
        <row r="89">
          <cell r="A89" t="str">
            <v>2976700</v>
          </cell>
          <cell r="B89" t="str">
            <v>U FL</v>
          </cell>
        </row>
        <row r="90">
          <cell r="A90" t="str">
            <v>4140725</v>
          </cell>
          <cell r="B90" t="str">
            <v>U FL</v>
          </cell>
        </row>
        <row r="91">
          <cell r="A91" t="str">
            <v>3897472</v>
          </cell>
          <cell r="B91" t="str">
            <v>U FL</v>
          </cell>
        </row>
        <row r="92">
          <cell r="A92" t="str">
            <v>4152772</v>
          </cell>
          <cell r="B92" t="str">
            <v>U FL</v>
          </cell>
        </row>
        <row r="93">
          <cell r="A93" t="str">
            <v>4536377</v>
          </cell>
          <cell r="B93" t="str">
            <v>U FL</v>
          </cell>
        </row>
        <row r="94">
          <cell r="A94" t="str">
            <v>4152772</v>
          </cell>
          <cell r="B94" t="str">
            <v>U FL</v>
          </cell>
        </row>
        <row r="95">
          <cell r="A95" t="str">
            <v>3425089</v>
          </cell>
          <cell r="B95" t="str">
            <v>U FL</v>
          </cell>
        </row>
        <row r="96">
          <cell r="A96" t="str">
            <v>1169919</v>
          </cell>
          <cell r="B96" t="str">
            <v>U FL</v>
          </cell>
        </row>
        <row r="97">
          <cell r="A97" t="str">
            <v>4637708</v>
          </cell>
          <cell r="B97" t="str">
            <v>U FL</v>
          </cell>
        </row>
        <row r="98">
          <cell r="A98" t="str">
            <v>4610965</v>
          </cell>
          <cell r="B98" t="str">
            <v>U FL</v>
          </cell>
        </row>
        <row r="99">
          <cell r="A99" t="str">
            <v>4634727</v>
          </cell>
          <cell r="B99" t="str">
            <v>U FL</v>
          </cell>
        </row>
        <row r="100">
          <cell r="A100" t="str">
            <v>5067387</v>
          </cell>
          <cell r="B100" t="str">
            <v>U FL</v>
          </cell>
        </row>
        <row r="101">
          <cell r="A101" t="str">
            <v>2956632</v>
          </cell>
          <cell r="B101" t="str">
            <v>U FL</v>
          </cell>
          <cell r="C101" t="str">
            <v>EPEAT Gold</v>
          </cell>
          <cell r="D101" t="str">
            <v>Yes</v>
          </cell>
        </row>
        <row r="102">
          <cell r="A102" t="str">
            <v>4824331</v>
          </cell>
          <cell r="B102" t="str">
            <v>U FL</v>
          </cell>
        </row>
        <row r="103">
          <cell r="A103" t="str">
            <v>14119</v>
          </cell>
          <cell r="B103" t="str">
            <v>U FL</v>
          </cell>
        </row>
        <row r="104">
          <cell r="A104" t="str">
            <v>2956632</v>
          </cell>
          <cell r="B104" t="str">
            <v>U FL</v>
          </cell>
          <cell r="C104" t="str">
            <v>EPEAT Gold</v>
          </cell>
          <cell r="D104" t="str">
            <v>Yes</v>
          </cell>
        </row>
        <row r="105">
          <cell r="A105" t="str">
            <v>4152765</v>
          </cell>
          <cell r="B105" t="str">
            <v>U FL</v>
          </cell>
        </row>
        <row r="106">
          <cell r="A106" t="str">
            <v>4100644</v>
          </cell>
          <cell r="B106" t="str">
            <v>U FL</v>
          </cell>
        </row>
        <row r="107">
          <cell r="A107" t="str">
            <v>4075128</v>
          </cell>
          <cell r="B107" t="str">
            <v>U FL</v>
          </cell>
          <cell r="D107" t="str">
            <v>Yes</v>
          </cell>
        </row>
        <row r="108">
          <cell r="A108" t="str">
            <v>4100643</v>
          </cell>
          <cell r="B108" t="str">
            <v>U FL</v>
          </cell>
        </row>
        <row r="109">
          <cell r="A109" t="str">
            <v>4100639</v>
          </cell>
          <cell r="B109" t="str">
            <v>U FL</v>
          </cell>
        </row>
        <row r="110">
          <cell r="A110" t="str">
            <v>4100647</v>
          </cell>
          <cell r="B110" t="str">
            <v>U FL</v>
          </cell>
        </row>
        <row r="111">
          <cell r="A111" t="str">
            <v>3827422</v>
          </cell>
          <cell r="B111" t="str">
            <v>U FL</v>
          </cell>
        </row>
        <row r="112">
          <cell r="A112" t="str">
            <v>3698166</v>
          </cell>
          <cell r="B112" t="str">
            <v>U FL</v>
          </cell>
        </row>
        <row r="113">
          <cell r="A113" t="str">
            <v>4835938</v>
          </cell>
          <cell r="B113" t="str">
            <v>U FL</v>
          </cell>
        </row>
        <row r="114">
          <cell r="A114" t="str">
            <v>4693700</v>
          </cell>
          <cell r="B114" t="str">
            <v>U FL</v>
          </cell>
        </row>
        <row r="115">
          <cell r="A115" t="str">
            <v>3014064</v>
          </cell>
          <cell r="B115" t="str">
            <v>U FL</v>
          </cell>
        </row>
        <row r="116">
          <cell r="A116" t="str">
            <v>4381795</v>
          </cell>
          <cell r="B116" t="str">
            <v>U FL</v>
          </cell>
        </row>
        <row r="117">
          <cell r="A117" t="str">
            <v>4241247</v>
          </cell>
          <cell r="B117" t="str">
            <v>U FL</v>
          </cell>
        </row>
        <row r="118">
          <cell r="A118" t="str">
            <v>4607628</v>
          </cell>
          <cell r="B118" t="str">
            <v>U FL</v>
          </cell>
        </row>
        <row r="119">
          <cell r="A119" t="str">
            <v>4070739</v>
          </cell>
          <cell r="B119" t="str">
            <v>U FL</v>
          </cell>
        </row>
        <row r="120">
          <cell r="A120" t="str">
            <v>4728949</v>
          </cell>
          <cell r="B120" t="str">
            <v>U FL</v>
          </cell>
          <cell r="D120" t="str">
            <v>Yes</v>
          </cell>
        </row>
        <row r="121">
          <cell r="A121" t="str">
            <v>1614053</v>
          </cell>
          <cell r="B121" t="str">
            <v>U FL</v>
          </cell>
        </row>
        <row r="122">
          <cell r="A122" t="str">
            <v>4793159</v>
          </cell>
          <cell r="B122" t="str">
            <v>U FL</v>
          </cell>
        </row>
        <row r="123">
          <cell r="A123" t="str">
            <v>4372868</v>
          </cell>
          <cell r="B123" t="str">
            <v>U FL</v>
          </cell>
        </row>
        <row r="124">
          <cell r="A124" t="str">
            <v>4634736</v>
          </cell>
          <cell r="B124" t="str">
            <v>U FL</v>
          </cell>
        </row>
        <row r="125">
          <cell r="A125" t="str">
            <v>4637708</v>
          </cell>
          <cell r="B125" t="str">
            <v>U FL</v>
          </cell>
        </row>
        <row r="126">
          <cell r="A126" t="str">
            <v>5102937</v>
          </cell>
          <cell r="B126" t="str">
            <v>U FL</v>
          </cell>
        </row>
        <row r="127">
          <cell r="A127" t="str">
            <v>4603006</v>
          </cell>
          <cell r="B127" t="str">
            <v>U FL</v>
          </cell>
          <cell r="D127" t="str">
            <v>Yes</v>
          </cell>
        </row>
        <row r="128">
          <cell r="A128" t="str">
            <v>347901</v>
          </cell>
          <cell r="B128" t="str">
            <v>U FL</v>
          </cell>
        </row>
        <row r="129">
          <cell r="A129" t="str">
            <v>347901</v>
          </cell>
          <cell r="B129" t="str">
            <v>U FL</v>
          </cell>
        </row>
        <row r="130">
          <cell r="A130" t="str">
            <v>4547268</v>
          </cell>
          <cell r="B130" t="str">
            <v>U FL</v>
          </cell>
          <cell r="D130" t="str">
            <v>Yes</v>
          </cell>
        </row>
        <row r="131">
          <cell r="A131" t="str">
            <v>4603006</v>
          </cell>
          <cell r="B131" t="str">
            <v>U FL</v>
          </cell>
          <cell r="D131" t="str">
            <v>Yes</v>
          </cell>
        </row>
        <row r="132">
          <cell r="A132" t="str">
            <v>3862769</v>
          </cell>
          <cell r="B132" t="str">
            <v>U FL</v>
          </cell>
        </row>
        <row r="133">
          <cell r="A133" t="str">
            <v>3866218</v>
          </cell>
          <cell r="B133" t="str">
            <v>U FL</v>
          </cell>
        </row>
        <row r="134">
          <cell r="A134" t="str">
            <v>3072615</v>
          </cell>
          <cell r="B134" t="str">
            <v>U FL</v>
          </cell>
        </row>
        <row r="135">
          <cell r="A135" t="str">
            <v>3862762</v>
          </cell>
          <cell r="B135" t="str">
            <v>U FL</v>
          </cell>
        </row>
        <row r="136">
          <cell r="A136" t="str">
            <v>4634734</v>
          </cell>
          <cell r="B136" t="str">
            <v>U FL</v>
          </cell>
        </row>
        <row r="137">
          <cell r="A137" t="str">
            <v>4607847</v>
          </cell>
          <cell r="B137" t="str">
            <v>U FL</v>
          </cell>
        </row>
        <row r="138">
          <cell r="A138" t="str">
            <v>4457458</v>
          </cell>
          <cell r="B138" t="str">
            <v>U FL</v>
          </cell>
        </row>
        <row r="139">
          <cell r="A139" t="str">
            <v>4269060</v>
          </cell>
          <cell r="B139" t="str">
            <v>U FL</v>
          </cell>
          <cell r="D139" t="str">
            <v>Yes</v>
          </cell>
        </row>
        <row r="140">
          <cell r="A140" t="str">
            <v>3638359</v>
          </cell>
          <cell r="B140" t="str">
            <v>U FL</v>
          </cell>
        </row>
        <row r="141">
          <cell r="A141" t="str">
            <v>3638364</v>
          </cell>
          <cell r="B141" t="str">
            <v>U FL</v>
          </cell>
        </row>
        <row r="142">
          <cell r="A142" t="str">
            <v>4504446</v>
          </cell>
          <cell r="B142" t="str">
            <v>U FL</v>
          </cell>
        </row>
        <row r="143">
          <cell r="A143" t="str">
            <v>3077216</v>
          </cell>
          <cell r="B143" t="str">
            <v>U FL</v>
          </cell>
        </row>
        <row r="144">
          <cell r="A144" t="str">
            <v>4463691</v>
          </cell>
          <cell r="B144" t="str">
            <v>U FL</v>
          </cell>
        </row>
        <row r="145">
          <cell r="A145" t="str">
            <v>4461709</v>
          </cell>
          <cell r="B145" t="str">
            <v>U FL</v>
          </cell>
        </row>
        <row r="146">
          <cell r="A146" t="str">
            <v>14119</v>
          </cell>
          <cell r="B146" t="str">
            <v>U FL</v>
          </cell>
        </row>
        <row r="147">
          <cell r="A147" t="str">
            <v>2398654</v>
          </cell>
          <cell r="B147" t="str">
            <v>U FL</v>
          </cell>
        </row>
        <row r="148">
          <cell r="A148" t="str">
            <v>4005697</v>
          </cell>
          <cell r="B148" t="str">
            <v>U FL</v>
          </cell>
        </row>
        <row r="149">
          <cell r="A149" t="str">
            <v>2866101</v>
          </cell>
          <cell r="B149" t="str">
            <v>U FL</v>
          </cell>
        </row>
        <row r="150">
          <cell r="A150" t="str">
            <v>3802914</v>
          </cell>
          <cell r="B150" t="str">
            <v>U FL</v>
          </cell>
        </row>
        <row r="151">
          <cell r="A151" t="str">
            <v>3762296</v>
          </cell>
          <cell r="B151" t="str">
            <v>U FL</v>
          </cell>
        </row>
        <row r="152">
          <cell r="A152" t="str">
            <v>4547268</v>
          </cell>
          <cell r="B152" t="str">
            <v>U FL</v>
          </cell>
          <cell r="D152" t="str">
            <v>Yes</v>
          </cell>
        </row>
        <row r="153">
          <cell r="A153" t="str">
            <v>4603017</v>
          </cell>
          <cell r="B153" t="str">
            <v>U FL</v>
          </cell>
          <cell r="D153" t="str">
            <v>Yes</v>
          </cell>
        </row>
        <row r="154">
          <cell r="A154" t="str">
            <v>3826576</v>
          </cell>
          <cell r="B154" t="str">
            <v>U FL</v>
          </cell>
        </row>
        <row r="155">
          <cell r="A155" t="str">
            <v>1369905</v>
          </cell>
          <cell r="B155" t="str">
            <v>U FL</v>
          </cell>
        </row>
        <row r="156">
          <cell r="A156" t="str">
            <v>589430</v>
          </cell>
          <cell r="B156" t="str">
            <v>U FL</v>
          </cell>
        </row>
        <row r="157">
          <cell r="A157" t="str">
            <v>4058487</v>
          </cell>
          <cell r="B157" t="str">
            <v>U FL</v>
          </cell>
        </row>
        <row r="158">
          <cell r="A158" t="str">
            <v>4595947</v>
          </cell>
          <cell r="B158" t="str">
            <v>U FL</v>
          </cell>
          <cell r="D158" t="str">
            <v>Yes</v>
          </cell>
        </row>
        <row r="159">
          <cell r="A159" t="str">
            <v>2869283</v>
          </cell>
          <cell r="B159" t="str">
            <v>U FL</v>
          </cell>
        </row>
        <row r="160">
          <cell r="A160" t="str">
            <v>3036583</v>
          </cell>
          <cell r="B160" t="str">
            <v>U FL</v>
          </cell>
        </row>
        <row r="161">
          <cell r="A161" t="str">
            <v>4603017</v>
          </cell>
          <cell r="B161" t="str">
            <v>U FL</v>
          </cell>
          <cell r="D161" t="str">
            <v>Yes</v>
          </cell>
        </row>
        <row r="162">
          <cell r="A162" t="str">
            <v>4547268</v>
          </cell>
          <cell r="B162" t="str">
            <v>U FL</v>
          </cell>
          <cell r="D162" t="str">
            <v>Yes</v>
          </cell>
        </row>
        <row r="163">
          <cell r="A163" t="str">
            <v>4741366</v>
          </cell>
          <cell r="B163" t="str">
            <v>U FL</v>
          </cell>
        </row>
        <row r="164">
          <cell r="A164" t="str">
            <v>4741366</v>
          </cell>
          <cell r="B164" t="str">
            <v>U FL</v>
          </cell>
        </row>
        <row r="165">
          <cell r="A165" t="str">
            <v>4741366</v>
          </cell>
          <cell r="B165" t="str">
            <v>U FL</v>
          </cell>
        </row>
        <row r="166">
          <cell r="A166" t="str">
            <v>3827422</v>
          </cell>
          <cell r="B166" t="str">
            <v>U FL</v>
          </cell>
        </row>
        <row r="167">
          <cell r="A167" t="str">
            <v>3787652</v>
          </cell>
          <cell r="B167" t="str">
            <v>U FL</v>
          </cell>
        </row>
        <row r="168">
          <cell r="A168" t="str">
            <v>4547268</v>
          </cell>
          <cell r="B168" t="str">
            <v>U FL</v>
          </cell>
          <cell r="D168" t="str">
            <v>Yes</v>
          </cell>
        </row>
        <row r="169">
          <cell r="A169" t="str">
            <v>4603017</v>
          </cell>
          <cell r="B169" t="str">
            <v>U FL</v>
          </cell>
          <cell r="D169" t="str">
            <v>Yes</v>
          </cell>
        </row>
        <row r="170">
          <cell r="A170" t="str">
            <v>3827430</v>
          </cell>
          <cell r="B170" t="str">
            <v>U FL</v>
          </cell>
          <cell r="D170" t="str">
            <v>Yes</v>
          </cell>
        </row>
        <row r="171">
          <cell r="A171" t="str">
            <v>1369905</v>
          </cell>
          <cell r="B171" t="str">
            <v>U FL</v>
          </cell>
        </row>
        <row r="172">
          <cell r="A172" t="str">
            <v>3827430</v>
          </cell>
          <cell r="B172" t="str">
            <v>U FL</v>
          </cell>
          <cell r="D172" t="str">
            <v>Yes</v>
          </cell>
        </row>
        <row r="173">
          <cell r="A173" t="str">
            <v>1369905</v>
          </cell>
          <cell r="B173" t="str">
            <v>U FL</v>
          </cell>
        </row>
        <row r="174">
          <cell r="A174" t="str">
            <v>1609088</v>
          </cell>
          <cell r="B174" t="str">
            <v>U FL</v>
          </cell>
        </row>
        <row r="175">
          <cell r="A175" t="str">
            <v>2831337</v>
          </cell>
          <cell r="B175" t="str">
            <v>U FL</v>
          </cell>
        </row>
        <row r="176">
          <cell r="A176" t="str">
            <v>2087067</v>
          </cell>
          <cell r="B176" t="str">
            <v>U FL</v>
          </cell>
        </row>
        <row r="177">
          <cell r="A177" t="str">
            <v>4671348</v>
          </cell>
          <cell r="B177" t="str">
            <v>U FL</v>
          </cell>
        </row>
        <row r="178">
          <cell r="A178" t="str">
            <v>1104084</v>
          </cell>
          <cell r="B178" t="str">
            <v>U FL</v>
          </cell>
        </row>
        <row r="179">
          <cell r="A179" t="str">
            <v>3862762</v>
          </cell>
          <cell r="B179" t="str">
            <v>U FL</v>
          </cell>
        </row>
        <row r="180">
          <cell r="A180" t="str">
            <v>3866218</v>
          </cell>
          <cell r="B180" t="str">
            <v>U FL</v>
          </cell>
        </row>
        <row r="181">
          <cell r="A181" t="str">
            <v>4762794</v>
          </cell>
          <cell r="B181" t="str">
            <v>U FL</v>
          </cell>
        </row>
        <row r="182">
          <cell r="A182" t="str">
            <v>4634736</v>
          </cell>
          <cell r="B182" t="str">
            <v>U FL</v>
          </cell>
        </row>
        <row r="183">
          <cell r="A183" t="str">
            <v>4634728</v>
          </cell>
          <cell r="B183" t="str">
            <v>U FL</v>
          </cell>
        </row>
        <row r="184">
          <cell r="A184" t="str">
            <v>4637708</v>
          </cell>
          <cell r="B184" t="str">
            <v>U FL</v>
          </cell>
        </row>
        <row r="185">
          <cell r="A185" t="str">
            <v>4670415</v>
          </cell>
          <cell r="B185" t="str">
            <v>U FL</v>
          </cell>
        </row>
        <row r="186">
          <cell r="A186" t="str">
            <v>4670415</v>
          </cell>
          <cell r="B186" t="str">
            <v>U FL</v>
          </cell>
        </row>
        <row r="187">
          <cell r="A187" t="str">
            <v>4670415</v>
          </cell>
          <cell r="B187" t="str">
            <v>U FL</v>
          </cell>
        </row>
        <row r="188">
          <cell r="A188" t="str">
            <v>4808428</v>
          </cell>
          <cell r="B188" t="str">
            <v>U FL</v>
          </cell>
          <cell r="D188" t="str">
            <v>Yes</v>
          </cell>
        </row>
        <row r="189">
          <cell r="A189" t="str">
            <v>3863888</v>
          </cell>
          <cell r="B189" t="str">
            <v>U FL</v>
          </cell>
        </row>
        <row r="190">
          <cell r="A190" t="str">
            <v>4238962</v>
          </cell>
          <cell r="B190" t="str">
            <v>U FL</v>
          </cell>
        </row>
        <row r="191">
          <cell r="A191" t="str">
            <v>3863888</v>
          </cell>
          <cell r="B191" t="str">
            <v>U FL</v>
          </cell>
        </row>
        <row r="192">
          <cell r="A192" t="str">
            <v>3863888</v>
          </cell>
          <cell r="B192" t="str">
            <v>U FL</v>
          </cell>
        </row>
        <row r="193">
          <cell r="A193" t="str">
            <v>4238962</v>
          </cell>
          <cell r="B193" t="str">
            <v>U FL</v>
          </cell>
        </row>
        <row r="194">
          <cell r="A194" t="str">
            <v>2835954</v>
          </cell>
          <cell r="B194" t="str">
            <v>U FL</v>
          </cell>
        </row>
        <row r="195">
          <cell r="A195" t="str">
            <v>4808428</v>
          </cell>
          <cell r="B195" t="str">
            <v>U FL</v>
          </cell>
          <cell r="D195" t="str">
            <v>Yes</v>
          </cell>
        </row>
        <row r="196">
          <cell r="A196" t="str">
            <v>4808428</v>
          </cell>
          <cell r="B196" t="str">
            <v>U FL</v>
          </cell>
          <cell r="D196" t="str">
            <v>Yes</v>
          </cell>
        </row>
        <row r="197">
          <cell r="A197" t="str">
            <v>4238962</v>
          </cell>
          <cell r="B197" t="str">
            <v>U FL</v>
          </cell>
        </row>
        <row r="198">
          <cell r="A198" t="str">
            <v>2835954</v>
          </cell>
          <cell r="B198" t="str">
            <v>U FL</v>
          </cell>
        </row>
        <row r="199">
          <cell r="A199" t="str">
            <v>2835954</v>
          </cell>
          <cell r="B199" t="str">
            <v>U FL</v>
          </cell>
        </row>
        <row r="200">
          <cell r="A200" t="str">
            <v>4644429</v>
          </cell>
          <cell r="B200" t="str">
            <v>U FL</v>
          </cell>
        </row>
        <row r="201">
          <cell r="A201" t="str">
            <v>5046017</v>
          </cell>
          <cell r="B201" t="str">
            <v>U FL</v>
          </cell>
          <cell r="D201" t="str">
            <v>Yes</v>
          </cell>
        </row>
        <row r="202">
          <cell r="A202" t="str">
            <v>3826576</v>
          </cell>
          <cell r="B202" t="str">
            <v>U FL</v>
          </cell>
        </row>
        <row r="203">
          <cell r="A203" t="str">
            <v>4363383</v>
          </cell>
          <cell r="B203" t="str">
            <v>U FL</v>
          </cell>
          <cell r="D203" t="str">
            <v>Yes</v>
          </cell>
        </row>
        <row r="204">
          <cell r="A204" t="str">
            <v>1039517</v>
          </cell>
          <cell r="B204" t="str">
            <v>U FL</v>
          </cell>
        </row>
        <row r="205">
          <cell r="A205" t="str">
            <v>4834672</v>
          </cell>
          <cell r="B205" t="str">
            <v>U FL</v>
          </cell>
        </row>
        <row r="206">
          <cell r="A206" t="str">
            <v>4644429</v>
          </cell>
          <cell r="B206" t="str">
            <v>U FL</v>
          </cell>
        </row>
        <row r="207">
          <cell r="A207" t="str">
            <v>2383219</v>
          </cell>
          <cell r="B207" t="str">
            <v>U FL</v>
          </cell>
        </row>
        <row r="208">
          <cell r="A208" t="str">
            <v>4637708</v>
          </cell>
          <cell r="B208" t="str">
            <v>U FL</v>
          </cell>
        </row>
        <row r="209">
          <cell r="A209" t="str">
            <v>4488533</v>
          </cell>
          <cell r="B209" t="str">
            <v>U FL</v>
          </cell>
          <cell r="D209" t="str">
            <v>Yes</v>
          </cell>
        </row>
        <row r="210">
          <cell r="A210" t="str">
            <v>3072615</v>
          </cell>
          <cell r="B210" t="str">
            <v>U FL</v>
          </cell>
        </row>
        <row r="211">
          <cell r="A211" t="str">
            <v>4762807</v>
          </cell>
          <cell r="B211" t="str">
            <v>U FL</v>
          </cell>
        </row>
        <row r="212">
          <cell r="A212" t="str">
            <v>4637708</v>
          </cell>
          <cell r="B212" t="str">
            <v>U FL</v>
          </cell>
        </row>
        <row r="213">
          <cell r="A213" t="str">
            <v>4376028</v>
          </cell>
          <cell r="B213" t="str">
            <v>U FL</v>
          </cell>
        </row>
        <row r="214">
          <cell r="A214" t="str">
            <v>1304366</v>
          </cell>
          <cell r="B214" t="str">
            <v>U FL</v>
          </cell>
        </row>
        <row r="215">
          <cell r="A215" t="str">
            <v>2588857</v>
          </cell>
          <cell r="B215" t="str">
            <v>U FL</v>
          </cell>
        </row>
        <row r="216">
          <cell r="A216" t="str">
            <v>3906490</v>
          </cell>
          <cell r="B216" t="str">
            <v>U FL</v>
          </cell>
        </row>
        <row r="217">
          <cell r="A217" t="str">
            <v>4648248</v>
          </cell>
          <cell r="B217" t="str">
            <v>U FL</v>
          </cell>
        </row>
        <row r="218">
          <cell r="A218" t="str">
            <v>2588857</v>
          </cell>
          <cell r="B218" t="str">
            <v>U FL</v>
          </cell>
        </row>
        <row r="219">
          <cell r="A219" t="str">
            <v>4637708</v>
          </cell>
          <cell r="B219" t="str">
            <v>U FL</v>
          </cell>
        </row>
        <row r="220">
          <cell r="A220" t="str">
            <v>1831321</v>
          </cell>
          <cell r="B220" t="str">
            <v>U FL</v>
          </cell>
        </row>
        <row r="221">
          <cell r="A221" t="str">
            <v>4383089</v>
          </cell>
          <cell r="B221" t="str">
            <v>U FL</v>
          </cell>
        </row>
        <row r="222">
          <cell r="A222" t="str">
            <v>4649490</v>
          </cell>
          <cell r="B222" t="str">
            <v>U FL</v>
          </cell>
        </row>
        <row r="223">
          <cell r="A223" t="str">
            <v>3622375</v>
          </cell>
          <cell r="B223" t="str">
            <v>U FL</v>
          </cell>
        </row>
        <row r="224">
          <cell r="A224" t="str">
            <v>1281577</v>
          </cell>
          <cell r="B224" t="str">
            <v>U FL</v>
          </cell>
        </row>
        <row r="225">
          <cell r="A225" t="str">
            <v>4618838</v>
          </cell>
          <cell r="B225" t="str">
            <v>U FL</v>
          </cell>
        </row>
        <row r="226">
          <cell r="A226" t="str">
            <v>4634736</v>
          </cell>
          <cell r="B226" t="str">
            <v>U FL</v>
          </cell>
        </row>
        <row r="227">
          <cell r="A227" t="str">
            <v>3866218</v>
          </cell>
          <cell r="B227" t="str">
            <v>U FL</v>
          </cell>
        </row>
        <row r="228">
          <cell r="A228" t="str">
            <v>4762803</v>
          </cell>
          <cell r="B228" t="str">
            <v>U FL</v>
          </cell>
        </row>
        <row r="229">
          <cell r="A229" t="str">
            <v>4372698</v>
          </cell>
          <cell r="B229" t="str">
            <v>U FL</v>
          </cell>
        </row>
        <row r="230">
          <cell r="A230" t="str">
            <v>1665104</v>
          </cell>
          <cell r="B230" t="str">
            <v>U FL</v>
          </cell>
        </row>
        <row r="231">
          <cell r="A231" t="str">
            <v>1587477</v>
          </cell>
          <cell r="B231" t="str">
            <v>U FL</v>
          </cell>
        </row>
        <row r="232">
          <cell r="A232" t="str">
            <v>4762810</v>
          </cell>
          <cell r="B232" t="str">
            <v>U FL</v>
          </cell>
        </row>
        <row r="233">
          <cell r="A233" t="str">
            <v>4634727</v>
          </cell>
          <cell r="B233" t="str">
            <v>U FL</v>
          </cell>
        </row>
        <row r="234">
          <cell r="A234" t="str">
            <v>3802782</v>
          </cell>
          <cell r="B234" t="str">
            <v>U FL</v>
          </cell>
        </row>
        <row r="235">
          <cell r="A235" t="str">
            <v>2861553</v>
          </cell>
          <cell r="B235" t="str">
            <v>U FL</v>
          </cell>
        </row>
        <row r="236">
          <cell r="A236" t="str">
            <v>3914644</v>
          </cell>
          <cell r="B236" t="str">
            <v>U FL</v>
          </cell>
        </row>
        <row r="237">
          <cell r="A237" t="str">
            <v>4222578</v>
          </cell>
          <cell r="B237" t="str">
            <v>U FL</v>
          </cell>
        </row>
        <row r="238">
          <cell r="A238" t="str">
            <v>3196280</v>
          </cell>
          <cell r="B238" t="str">
            <v>U FL</v>
          </cell>
        </row>
        <row r="239">
          <cell r="A239" t="str">
            <v>4640218</v>
          </cell>
          <cell r="B239" t="str">
            <v>U FL</v>
          </cell>
        </row>
        <row r="240">
          <cell r="A240" t="str">
            <v>3071597</v>
          </cell>
          <cell r="B240" t="str">
            <v>U FL</v>
          </cell>
        </row>
        <row r="241">
          <cell r="A241" t="str">
            <v>3036055</v>
          </cell>
          <cell r="B241" t="str">
            <v>U FL</v>
          </cell>
        </row>
        <row r="242">
          <cell r="A242" t="str">
            <v>4752748</v>
          </cell>
          <cell r="B242" t="str">
            <v>U FL</v>
          </cell>
        </row>
        <row r="243">
          <cell r="A243" t="str">
            <v>2538903</v>
          </cell>
          <cell r="B243" t="str">
            <v>U FL</v>
          </cell>
        </row>
        <row r="244">
          <cell r="A244" t="str">
            <v>4637708</v>
          </cell>
          <cell r="B244" t="str">
            <v>U FL</v>
          </cell>
        </row>
        <row r="245">
          <cell r="A245" t="str">
            <v>3862762</v>
          </cell>
          <cell r="B245" t="str">
            <v>U FL</v>
          </cell>
        </row>
        <row r="246">
          <cell r="A246" t="str">
            <v>4634734</v>
          </cell>
          <cell r="B246" t="str">
            <v>U FL</v>
          </cell>
        </row>
        <row r="247">
          <cell r="A247" t="str">
            <v>3072615</v>
          </cell>
          <cell r="B247" t="str">
            <v>U FL</v>
          </cell>
        </row>
        <row r="248">
          <cell r="A248" t="str">
            <v>3866218</v>
          </cell>
          <cell r="B248" t="str">
            <v>U FL</v>
          </cell>
        </row>
        <row r="249">
          <cell r="A249" t="str">
            <v>4634727</v>
          </cell>
          <cell r="B249" t="str">
            <v>U FL</v>
          </cell>
        </row>
        <row r="250">
          <cell r="A250" t="str">
            <v>4230573</v>
          </cell>
          <cell r="B250" t="str">
            <v>U FL</v>
          </cell>
        </row>
        <row r="251">
          <cell r="A251" t="str">
            <v>4176162</v>
          </cell>
          <cell r="B251" t="str">
            <v>U FL</v>
          </cell>
          <cell r="D251" t="str">
            <v>Yes</v>
          </cell>
        </row>
        <row r="252">
          <cell r="A252" t="str">
            <v>3826576</v>
          </cell>
          <cell r="B252" t="str">
            <v>U FL</v>
          </cell>
        </row>
        <row r="253">
          <cell r="A253" t="str">
            <v>2638748</v>
          </cell>
          <cell r="B253" t="str">
            <v>U FL</v>
          </cell>
        </row>
        <row r="254">
          <cell r="A254" t="str">
            <v>2009229</v>
          </cell>
          <cell r="B254" t="str">
            <v>U FL</v>
          </cell>
        </row>
        <row r="255">
          <cell r="A255" t="str">
            <v>1128080</v>
          </cell>
          <cell r="B255" t="str">
            <v>U FL</v>
          </cell>
        </row>
        <row r="256">
          <cell r="A256" t="str">
            <v>2030777</v>
          </cell>
          <cell r="B256" t="str">
            <v>U FL</v>
          </cell>
        </row>
        <row r="257">
          <cell r="A257" t="str">
            <v>919951</v>
          </cell>
          <cell r="B257" t="str">
            <v>U FL</v>
          </cell>
        </row>
        <row r="258">
          <cell r="A258" t="str">
            <v>1974727</v>
          </cell>
          <cell r="B258" t="str">
            <v>U FL</v>
          </cell>
        </row>
        <row r="259">
          <cell r="A259" t="str">
            <v>19023</v>
          </cell>
          <cell r="B259" t="str">
            <v>U FL</v>
          </cell>
        </row>
        <row r="260">
          <cell r="A260" t="str">
            <v>919951</v>
          </cell>
          <cell r="B260" t="str">
            <v>U FL</v>
          </cell>
        </row>
        <row r="261">
          <cell r="A261" t="str">
            <v>919951</v>
          </cell>
          <cell r="B261" t="str">
            <v>U FL</v>
          </cell>
        </row>
        <row r="262">
          <cell r="A262" t="str">
            <v>19023</v>
          </cell>
          <cell r="B262" t="str">
            <v>U FL</v>
          </cell>
        </row>
        <row r="263">
          <cell r="A263" t="str">
            <v>4784326</v>
          </cell>
          <cell r="B263" t="str">
            <v>U FL</v>
          </cell>
        </row>
        <row r="264">
          <cell r="A264" t="str">
            <v>3390025</v>
          </cell>
          <cell r="B264" t="str">
            <v>U FL</v>
          </cell>
        </row>
        <row r="265">
          <cell r="A265" t="str">
            <v>4274004</v>
          </cell>
          <cell r="B265" t="str">
            <v>U FL</v>
          </cell>
        </row>
        <row r="266">
          <cell r="A266" t="str">
            <v>3867372</v>
          </cell>
          <cell r="B266" t="str">
            <v>U FL</v>
          </cell>
        </row>
        <row r="267">
          <cell r="A267" t="str">
            <v>4808428</v>
          </cell>
          <cell r="B267" t="str">
            <v>U FL</v>
          </cell>
          <cell r="D267" t="str">
            <v>Yes</v>
          </cell>
        </row>
        <row r="268">
          <cell r="A268" t="str">
            <v>3867372</v>
          </cell>
          <cell r="B268" t="str">
            <v>U FL</v>
          </cell>
        </row>
        <row r="269">
          <cell r="A269" t="str">
            <v>3089513</v>
          </cell>
          <cell r="B269" t="str">
            <v>U FL</v>
          </cell>
        </row>
        <row r="270">
          <cell r="A270" t="str">
            <v>3068988</v>
          </cell>
          <cell r="B270" t="str">
            <v>U FL</v>
          </cell>
        </row>
        <row r="271">
          <cell r="A271" t="str">
            <v>4559083</v>
          </cell>
          <cell r="B271" t="str">
            <v>U FL</v>
          </cell>
          <cell r="D271" t="str">
            <v>Yes</v>
          </cell>
        </row>
        <row r="272">
          <cell r="A272" t="str">
            <v>1504544</v>
          </cell>
          <cell r="B272" t="str">
            <v>U FL</v>
          </cell>
        </row>
        <row r="273">
          <cell r="A273" t="str">
            <v>4699926</v>
          </cell>
          <cell r="B273" t="str">
            <v>U FL</v>
          </cell>
        </row>
        <row r="274">
          <cell r="A274" t="str">
            <v>4503839</v>
          </cell>
          <cell r="B274" t="str">
            <v>U FL</v>
          </cell>
        </row>
        <row r="275">
          <cell r="A275" t="str">
            <v>4634734</v>
          </cell>
          <cell r="B275" t="str">
            <v>U FL</v>
          </cell>
        </row>
        <row r="276">
          <cell r="A276" t="str">
            <v>4634736</v>
          </cell>
          <cell r="B276" t="str">
            <v>U FL</v>
          </cell>
        </row>
        <row r="277">
          <cell r="A277" t="str">
            <v>3866218</v>
          </cell>
          <cell r="B277" t="str">
            <v>U FL</v>
          </cell>
        </row>
        <row r="278">
          <cell r="A278" t="str">
            <v>3862762</v>
          </cell>
          <cell r="B278" t="str">
            <v>U FL</v>
          </cell>
        </row>
        <row r="279">
          <cell r="A279" t="str">
            <v>3072615</v>
          </cell>
          <cell r="B279" t="str">
            <v>U FL</v>
          </cell>
        </row>
        <row r="280">
          <cell r="A280" t="str">
            <v>4282660</v>
          </cell>
          <cell r="B280" t="str">
            <v>U FL</v>
          </cell>
        </row>
        <row r="281">
          <cell r="A281" t="str">
            <v>1346859</v>
          </cell>
          <cell r="B281" t="str">
            <v>U FL</v>
          </cell>
        </row>
        <row r="282">
          <cell r="A282" t="str">
            <v>4637708</v>
          </cell>
          <cell r="B282" t="str">
            <v>U FL</v>
          </cell>
        </row>
        <row r="283">
          <cell r="A283" t="str">
            <v>2327928</v>
          </cell>
          <cell r="B283" t="str">
            <v>U FL</v>
          </cell>
        </row>
        <row r="284">
          <cell r="A284" t="str">
            <v>4445290</v>
          </cell>
          <cell r="B284" t="str">
            <v>U FL</v>
          </cell>
        </row>
        <row r="285">
          <cell r="A285" t="str">
            <v>3826576</v>
          </cell>
          <cell r="B285" t="str">
            <v>U FL</v>
          </cell>
        </row>
        <row r="286">
          <cell r="A286" t="str">
            <v>4603017</v>
          </cell>
          <cell r="B286" t="str">
            <v>U FL</v>
          </cell>
          <cell r="D286" t="str">
            <v>Yes</v>
          </cell>
        </row>
        <row r="287">
          <cell r="A287" t="str">
            <v>189604</v>
          </cell>
          <cell r="B287" t="str">
            <v>U FL</v>
          </cell>
        </row>
        <row r="288">
          <cell r="A288" t="str">
            <v>1369905</v>
          </cell>
          <cell r="B288" t="str">
            <v>U FL</v>
          </cell>
        </row>
        <row r="289">
          <cell r="A289" t="str">
            <v>2461722</v>
          </cell>
          <cell r="B289" t="str">
            <v>U FL</v>
          </cell>
        </row>
        <row r="290">
          <cell r="A290" t="str">
            <v>4346642</v>
          </cell>
          <cell r="B290" t="str">
            <v>U FL</v>
          </cell>
        </row>
        <row r="291">
          <cell r="A291" t="str">
            <v>3808157</v>
          </cell>
          <cell r="B291" t="str">
            <v>U FL</v>
          </cell>
        </row>
        <row r="292">
          <cell r="A292" t="str">
            <v>1833856</v>
          </cell>
          <cell r="B292" t="str">
            <v>U FL</v>
          </cell>
        </row>
        <row r="293">
          <cell r="A293" t="str">
            <v>3860127</v>
          </cell>
          <cell r="B293" t="str">
            <v>U FL</v>
          </cell>
        </row>
        <row r="294">
          <cell r="A294" t="str">
            <v>4756942</v>
          </cell>
          <cell r="B294" t="str">
            <v>U FL</v>
          </cell>
        </row>
        <row r="295">
          <cell r="A295" t="str">
            <v>2688909</v>
          </cell>
          <cell r="B295" t="str">
            <v>U FL</v>
          </cell>
        </row>
        <row r="296">
          <cell r="A296" t="str">
            <v>4542975</v>
          </cell>
          <cell r="B296" t="str">
            <v>U FL</v>
          </cell>
        </row>
        <row r="297">
          <cell r="A297" t="str">
            <v>3179366</v>
          </cell>
          <cell r="B297" t="str">
            <v>U FL</v>
          </cell>
        </row>
        <row r="298">
          <cell r="A298" t="str">
            <v>4561578</v>
          </cell>
          <cell r="B298" t="str">
            <v>U FL</v>
          </cell>
        </row>
        <row r="299">
          <cell r="A299" t="str">
            <v>2588857</v>
          </cell>
          <cell r="B299" t="str">
            <v>U FL</v>
          </cell>
        </row>
        <row r="300">
          <cell r="A300" t="str">
            <v>3802914</v>
          </cell>
          <cell r="B300" t="str">
            <v>U FL</v>
          </cell>
        </row>
        <row r="301">
          <cell r="A301" t="str">
            <v>4614160</v>
          </cell>
          <cell r="B301" t="str">
            <v>U FL</v>
          </cell>
        </row>
        <row r="302">
          <cell r="A302" t="str">
            <v>2978613</v>
          </cell>
          <cell r="B302" t="str">
            <v>U FL</v>
          </cell>
        </row>
        <row r="303">
          <cell r="A303" t="str">
            <v>4726308</v>
          </cell>
          <cell r="B303" t="str">
            <v>U FL</v>
          </cell>
        </row>
        <row r="304">
          <cell r="A304" t="str">
            <v>1687840</v>
          </cell>
          <cell r="B304" t="str">
            <v>U FL</v>
          </cell>
        </row>
        <row r="305">
          <cell r="A305" t="str">
            <v>470366</v>
          </cell>
          <cell r="B305" t="str">
            <v>U FL</v>
          </cell>
        </row>
        <row r="306">
          <cell r="A306" t="str">
            <v>4595947</v>
          </cell>
          <cell r="B306" t="str">
            <v>U FL</v>
          </cell>
          <cell r="D306" t="str">
            <v>Yes</v>
          </cell>
        </row>
        <row r="307">
          <cell r="A307" t="str">
            <v>2557601</v>
          </cell>
          <cell r="B307" t="str">
            <v>U FL</v>
          </cell>
        </row>
        <row r="308">
          <cell r="A308" t="str">
            <v>4927327</v>
          </cell>
          <cell r="B308" t="str">
            <v>U FL</v>
          </cell>
        </row>
        <row r="309">
          <cell r="A309" t="str">
            <v>4726290</v>
          </cell>
          <cell r="B309" t="str">
            <v>U FL</v>
          </cell>
        </row>
        <row r="310">
          <cell r="A310" t="str">
            <v>4726282</v>
          </cell>
          <cell r="B310" t="str">
            <v>U FL</v>
          </cell>
        </row>
        <row r="311">
          <cell r="A311" t="str">
            <v>4726282</v>
          </cell>
          <cell r="B311" t="str">
            <v>U FL</v>
          </cell>
        </row>
        <row r="312">
          <cell r="A312" t="str">
            <v>4726282</v>
          </cell>
          <cell r="B312" t="str">
            <v>U FL</v>
          </cell>
        </row>
        <row r="313">
          <cell r="A313" t="str">
            <v>4726290</v>
          </cell>
          <cell r="B313" t="str">
            <v>U FL</v>
          </cell>
        </row>
        <row r="314">
          <cell r="A314" t="str">
            <v>4726290</v>
          </cell>
          <cell r="B314" t="str">
            <v>U FL</v>
          </cell>
        </row>
        <row r="315">
          <cell r="A315" t="str">
            <v>4586708</v>
          </cell>
          <cell r="B315" t="str">
            <v>U FL</v>
          </cell>
        </row>
        <row r="316">
          <cell r="A316" t="str">
            <v>4749052</v>
          </cell>
          <cell r="B316" t="str">
            <v>U FL</v>
          </cell>
        </row>
        <row r="317">
          <cell r="A317" t="str">
            <v>1111781</v>
          </cell>
          <cell r="B317" t="str">
            <v>U FL</v>
          </cell>
        </row>
        <row r="318">
          <cell r="A318" t="str">
            <v>2555946</v>
          </cell>
          <cell r="B318" t="str">
            <v>U FL</v>
          </cell>
        </row>
        <row r="319">
          <cell r="A319" t="str">
            <v>3703843</v>
          </cell>
          <cell r="B319" t="str">
            <v>U FL</v>
          </cell>
        </row>
        <row r="320">
          <cell r="A320" t="str">
            <v>2870047</v>
          </cell>
          <cell r="B320" t="str">
            <v>U FL</v>
          </cell>
        </row>
        <row r="321">
          <cell r="A321" t="str">
            <v>3863888</v>
          </cell>
          <cell r="B321" t="str">
            <v>U FL</v>
          </cell>
        </row>
        <row r="322">
          <cell r="A322" t="str">
            <v>3514699</v>
          </cell>
          <cell r="B322" t="str">
            <v>U FL</v>
          </cell>
        </row>
        <row r="323">
          <cell r="A323" t="str">
            <v>324478</v>
          </cell>
          <cell r="B323" t="str">
            <v>U FL</v>
          </cell>
        </row>
        <row r="324">
          <cell r="A324" t="str">
            <v>3380572</v>
          </cell>
          <cell r="B324" t="str">
            <v>U FL</v>
          </cell>
        </row>
        <row r="325">
          <cell r="A325" t="str">
            <v>3380569</v>
          </cell>
          <cell r="B325" t="str">
            <v>U FL</v>
          </cell>
        </row>
        <row r="326">
          <cell r="A326" t="str">
            <v>3380575</v>
          </cell>
          <cell r="B326" t="str">
            <v>U FL</v>
          </cell>
        </row>
        <row r="327">
          <cell r="A327" t="str">
            <v>3380578</v>
          </cell>
          <cell r="B327" t="str">
            <v>U FL</v>
          </cell>
        </row>
        <row r="328">
          <cell r="A328" t="str">
            <v>2741184</v>
          </cell>
          <cell r="B328" t="str">
            <v>U FL</v>
          </cell>
        </row>
        <row r="329">
          <cell r="A329" t="str">
            <v>4138027</v>
          </cell>
          <cell r="B329" t="str">
            <v>U FL</v>
          </cell>
          <cell r="C329" t="str">
            <v>EPEAT Gold</v>
          </cell>
          <cell r="D329" t="str">
            <v>Yes</v>
          </cell>
        </row>
        <row r="330">
          <cell r="A330" t="str">
            <v>1390551</v>
          </cell>
          <cell r="B330" t="str">
            <v>U FL</v>
          </cell>
        </row>
        <row r="331">
          <cell r="A331" t="str">
            <v>2588857</v>
          </cell>
          <cell r="B331" t="str">
            <v>U FL</v>
          </cell>
        </row>
        <row r="332">
          <cell r="A332" t="str">
            <v>386544</v>
          </cell>
          <cell r="B332" t="str">
            <v>U FL</v>
          </cell>
        </row>
        <row r="333">
          <cell r="A333" t="str">
            <v>2065438</v>
          </cell>
          <cell r="B333" t="str">
            <v>U FL</v>
          </cell>
        </row>
        <row r="334">
          <cell r="A334" t="str">
            <v>2142269</v>
          </cell>
          <cell r="B334" t="str">
            <v>U FL</v>
          </cell>
        </row>
        <row r="335">
          <cell r="A335" t="str">
            <v>882924</v>
          </cell>
          <cell r="B335" t="str">
            <v>U FL</v>
          </cell>
        </row>
        <row r="336">
          <cell r="A336" t="str">
            <v>3600765</v>
          </cell>
          <cell r="B336" t="str">
            <v>U FL</v>
          </cell>
        </row>
        <row r="337">
          <cell r="A337" t="str">
            <v>4503839</v>
          </cell>
          <cell r="B337" t="str">
            <v>U FL</v>
          </cell>
        </row>
        <row r="338">
          <cell r="A338" t="str">
            <v>4699926</v>
          </cell>
          <cell r="B338" t="str">
            <v>U FL</v>
          </cell>
        </row>
        <row r="339">
          <cell r="A339" t="str">
            <v>3035821</v>
          </cell>
          <cell r="B339" t="str">
            <v>U FL</v>
          </cell>
        </row>
        <row r="340">
          <cell r="A340" t="str">
            <v>1665104</v>
          </cell>
          <cell r="B340" t="str">
            <v>U FL</v>
          </cell>
        </row>
        <row r="341">
          <cell r="A341" t="str">
            <v>1390549</v>
          </cell>
          <cell r="B341" t="str">
            <v>U FL</v>
          </cell>
        </row>
        <row r="342">
          <cell r="A342" t="str">
            <v>3092619</v>
          </cell>
          <cell r="B342" t="str">
            <v>U FL</v>
          </cell>
        </row>
        <row r="343">
          <cell r="A343" t="str">
            <v>4692205</v>
          </cell>
          <cell r="B343" t="str">
            <v>U FL</v>
          </cell>
        </row>
        <row r="344">
          <cell r="A344" t="str">
            <v>4763362</v>
          </cell>
          <cell r="B344" t="str">
            <v>U FL</v>
          </cell>
        </row>
        <row r="345">
          <cell r="A345" t="str">
            <v>2878039</v>
          </cell>
          <cell r="B345" t="str">
            <v>U FL</v>
          </cell>
        </row>
        <row r="346">
          <cell r="A346" t="str">
            <v>3036573</v>
          </cell>
          <cell r="B346" t="str">
            <v>U FL</v>
          </cell>
        </row>
        <row r="347">
          <cell r="A347" t="str">
            <v>1696070</v>
          </cell>
          <cell r="B347" t="str">
            <v>U FL</v>
          </cell>
        </row>
        <row r="348">
          <cell r="A348" t="str">
            <v>3887938</v>
          </cell>
          <cell r="B348" t="str">
            <v>U FL</v>
          </cell>
        </row>
        <row r="349">
          <cell r="A349" t="str">
            <v>3614405</v>
          </cell>
          <cell r="B349" t="str">
            <v>U FL</v>
          </cell>
        </row>
        <row r="350">
          <cell r="A350" t="str">
            <v>4305955</v>
          </cell>
          <cell r="B350" t="str">
            <v>U FL</v>
          </cell>
          <cell r="D350" t="str">
            <v>Yes</v>
          </cell>
        </row>
        <row r="351">
          <cell r="A351" t="str">
            <v>4241330</v>
          </cell>
          <cell r="B351" t="str">
            <v>U FL</v>
          </cell>
        </row>
        <row r="352">
          <cell r="A352" t="str">
            <v>3794609</v>
          </cell>
          <cell r="B352" t="str">
            <v>U FL</v>
          </cell>
        </row>
        <row r="353">
          <cell r="A353" t="str">
            <v>4494279</v>
          </cell>
          <cell r="B353" t="str">
            <v>U FL</v>
          </cell>
        </row>
        <row r="354">
          <cell r="A354" t="str">
            <v>2383219</v>
          </cell>
          <cell r="B354" t="str">
            <v>U FL</v>
          </cell>
        </row>
        <row r="355">
          <cell r="A355" t="str">
            <v>2588857</v>
          </cell>
          <cell r="B355" t="str">
            <v>U FL</v>
          </cell>
        </row>
        <row r="356">
          <cell r="A356" t="str">
            <v>3230864</v>
          </cell>
          <cell r="B356" t="str">
            <v>U FL</v>
          </cell>
        </row>
        <row r="357">
          <cell r="A357" t="str">
            <v>4426564</v>
          </cell>
          <cell r="B357" t="str">
            <v>U FL</v>
          </cell>
        </row>
        <row r="358">
          <cell r="A358" t="str">
            <v>4564458</v>
          </cell>
          <cell r="B358" t="str">
            <v>U FL</v>
          </cell>
        </row>
        <row r="359">
          <cell r="A359" t="str">
            <v>3869418</v>
          </cell>
          <cell r="B359" t="str">
            <v>U FL</v>
          </cell>
        </row>
        <row r="360">
          <cell r="A360" t="str">
            <v>1369905</v>
          </cell>
          <cell r="B360" t="str">
            <v>U FL</v>
          </cell>
        </row>
        <row r="361">
          <cell r="A361" t="str">
            <v>3827430</v>
          </cell>
          <cell r="B361" t="str">
            <v>U FL</v>
          </cell>
          <cell r="D361" t="str">
            <v>Yes</v>
          </cell>
        </row>
        <row r="362">
          <cell r="A362" t="str">
            <v>3796659</v>
          </cell>
          <cell r="B362" t="str">
            <v>U FL</v>
          </cell>
        </row>
        <row r="363">
          <cell r="A363" t="str">
            <v>4536377</v>
          </cell>
          <cell r="B363" t="str">
            <v>U FL</v>
          </cell>
        </row>
        <row r="364">
          <cell r="A364" t="str">
            <v>4710608</v>
          </cell>
          <cell r="B364" t="str">
            <v>U FL</v>
          </cell>
        </row>
        <row r="365">
          <cell r="A365" t="str">
            <v>19023</v>
          </cell>
          <cell r="B365" t="str">
            <v>U FL</v>
          </cell>
        </row>
        <row r="366">
          <cell r="A366" t="str">
            <v>4710608</v>
          </cell>
          <cell r="B366" t="str">
            <v>U FL</v>
          </cell>
        </row>
        <row r="367">
          <cell r="A367" t="str">
            <v>3862762</v>
          </cell>
          <cell r="B367" t="str">
            <v>U FL</v>
          </cell>
        </row>
        <row r="368">
          <cell r="A368" t="str">
            <v>1340887</v>
          </cell>
          <cell r="B368" t="str">
            <v>U FL</v>
          </cell>
        </row>
        <row r="369">
          <cell r="A369" t="str">
            <v>4546735</v>
          </cell>
          <cell r="B369" t="str">
            <v>U FL</v>
          </cell>
          <cell r="D369" t="str">
            <v>Yes</v>
          </cell>
        </row>
        <row r="370">
          <cell r="A370" t="str">
            <v>3863888</v>
          </cell>
          <cell r="B370" t="str">
            <v>U FL</v>
          </cell>
        </row>
        <row r="371">
          <cell r="A371" t="str">
            <v>4850050</v>
          </cell>
          <cell r="B371" t="str">
            <v>U FL</v>
          </cell>
        </row>
        <row r="372">
          <cell r="A372" t="str">
            <v>4846993</v>
          </cell>
          <cell r="B372" t="str">
            <v>U FL</v>
          </cell>
        </row>
        <row r="373">
          <cell r="A373" t="str">
            <v>2978519</v>
          </cell>
          <cell r="B373" t="str">
            <v>U FL</v>
          </cell>
        </row>
        <row r="374">
          <cell r="A374" t="str">
            <v>3514700</v>
          </cell>
          <cell r="B374" t="str">
            <v>U FL</v>
          </cell>
        </row>
        <row r="375">
          <cell r="A375" t="str">
            <v>1901671</v>
          </cell>
          <cell r="B375" t="str">
            <v>U FL</v>
          </cell>
        </row>
        <row r="376">
          <cell r="A376" t="str">
            <v>3863888</v>
          </cell>
          <cell r="B376" t="str">
            <v>U FL</v>
          </cell>
        </row>
        <row r="377">
          <cell r="A377" t="str">
            <v>14119</v>
          </cell>
          <cell r="B377" t="str">
            <v>U FL</v>
          </cell>
        </row>
        <row r="378">
          <cell r="A378" t="str">
            <v>4876337</v>
          </cell>
          <cell r="B378" t="str">
            <v>U FL</v>
          </cell>
        </row>
        <row r="379">
          <cell r="A379" t="str">
            <v>4603017</v>
          </cell>
          <cell r="B379" t="str">
            <v>U FL</v>
          </cell>
          <cell r="D379" t="str">
            <v>Yes</v>
          </cell>
        </row>
        <row r="380">
          <cell r="A380" t="str">
            <v>4547268</v>
          </cell>
          <cell r="B380" t="str">
            <v>U FL</v>
          </cell>
          <cell r="D380" t="str">
            <v>Yes</v>
          </cell>
        </row>
        <row r="381">
          <cell r="A381" t="str">
            <v>4361992</v>
          </cell>
          <cell r="B381" t="str">
            <v>U FL</v>
          </cell>
        </row>
        <row r="382">
          <cell r="A382" t="str">
            <v>4282696</v>
          </cell>
          <cell r="B382" t="str">
            <v>U FL</v>
          </cell>
          <cell r="C382" t="str">
            <v>EPEAT Silver</v>
          </cell>
        </row>
        <row r="383">
          <cell r="A383" t="str">
            <v>4547268</v>
          </cell>
          <cell r="B383" t="str">
            <v>U FL</v>
          </cell>
          <cell r="D383" t="str">
            <v>Yes</v>
          </cell>
        </row>
        <row r="384">
          <cell r="A384" t="str">
            <v>4603017</v>
          </cell>
          <cell r="B384" t="str">
            <v>U FL</v>
          </cell>
          <cell r="D384" t="str">
            <v>Yes</v>
          </cell>
        </row>
        <row r="385">
          <cell r="A385" t="str">
            <v>4614160</v>
          </cell>
          <cell r="B385" t="str">
            <v>U FL</v>
          </cell>
        </row>
        <row r="386">
          <cell r="A386" t="str">
            <v>4547268</v>
          </cell>
          <cell r="B386" t="str">
            <v>U FL</v>
          </cell>
          <cell r="D386" t="str">
            <v>Yes</v>
          </cell>
        </row>
        <row r="387">
          <cell r="A387" t="str">
            <v>4603017</v>
          </cell>
          <cell r="B387" t="str">
            <v>U FL</v>
          </cell>
          <cell r="D387" t="str">
            <v>Yes</v>
          </cell>
        </row>
        <row r="388">
          <cell r="A388" t="str">
            <v>2735489</v>
          </cell>
          <cell r="B388" t="str">
            <v>U FL</v>
          </cell>
        </row>
        <row r="389">
          <cell r="A389" t="str">
            <v>3196268</v>
          </cell>
          <cell r="B389" t="str">
            <v>U FL</v>
          </cell>
          <cell r="C389" t="str">
            <v>EPEAT Silver</v>
          </cell>
          <cell r="D389" t="str">
            <v>Yes</v>
          </cell>
        </row>
        <row r="390">
          <cell r="A390" t="str">
            <v>4231335</v>
          </cell>
          <cell r="B390" t="str">
            <v>U FL</v>
          </cell>
        </row>
        <row r="391">
          <cell r="A391" t="str">
            <v>3863888</v>
          </cell>
          <cell r="B391" t="str">
            <v>U FL</v>
          </cell>
        </row>
        <row r="392">
          <cell r="A392" t="str">
            <v>1901671</v>
          </cell>
          <cell r="B392" t="str">
            <v>U FL</v>
          </cell>
        </row>
        <row r="393">
          <cell r="A393" t="str">
            <v>2870047</v>
          </cell>
          <cell r="B393" t="str">
            <v>U FL</v>
          </cell>
        </row>
        <row r="394">
          <cell r="A394" t="str">
            <v>4685000</v>
          </cell>
          <cell r="B394" t="str">
            <v>U FL</v>
          </cell>
        </row>
        <row r="395">
          <cell r="A395" t="str">
            <v>4685000</v>
          </cell>
          <cell r="B395" t="str">
            <v>U FL</v>
          </cell>
        </row>
        <row r="396">
          <cell r="A396" t="str">
            <v>3741770</v>
          </cell>
          <cell r="B396" t="str">
            <v>U FL</v>
          </cell>
        </row>
        <row r="397">
          <cell r="A397" t="str">
            <v>3027754</v>
          </cell>
          <cell r="B397" t="str">
            <v>U FL</v>
          </cell>
        </row>
        <row r="398">
          <cell r="A398" t="str">
            <v>1504544</v>
          </cell>
          <cell r="B398" t="str">
            <v>U FL</v>
          </cell>
        </row>
        <row r="399">
          <cell r="A399" t="str">
            <v>4903091</v>
          </cell>
          <cell r="B399" t="str">
            <v>U FL</v>
          </cell>
        </row>
        <row r="400">
          <cell r="A400" t="str">
            <v>3551165</v>
          </cell>
          <cell r="B400" t="str">
            <v>U FL</v>
          </cell>
        </row>
        <row r="401">
          <cell r="A401" t="str">
            <v>3551165</v>
          </cell>
          <cell r="B401" t="str">
            <v>U FL</v>
          </cell>
        </row>
        <row r="402">
          <cell r="A402" t="str">
            <v>4603017</v>
          </cell>
          <cell r="B402" t="str">
            <v>U FL</v>
          </cell>
          <cell r="D402" t="str">
            <v>Yes</v>
          </cell>
        </row>
        <row r="403">
          <cell r="A403" t="str">
            <v>4462059</v>
          </cell>
          <cell r="B403" t="str">
            <v>U FL</v>
          </cell>
        </row>
        <row r="404">
          <cell r="A404" t="str">
            <v>2870047</v>
          </cell>
          <cell r="B404" t="str">
            <v>U FL</v>
          </cell>
        </row>
        <row r="405">
          <cell r="A405" t="str">
            <v>4934156</v>
          </cell>
          <cell r="B405" t="str">
            <v>U FL</v>
          </cell>
        </row>
        <row r="406">
          <cell r="A406" t="str">
            <v>3196268</v>
          </cell>
          <cell r="B406" t="str">
            <v>U FL</v>
          </cell>
          <cell r="C406" t="str">
            <v>EPEAT Silver</v>
          </cell>
          <cell r="D406" t="str">
            <v>Yes</v>
          </cell>
        </row>
        <row r="407">
          <cell r="A407" t="str">
            <v>4603017</v>
          </cell>
          <cell r="B407" t="str">
            <v>U FL</v>
          </cell>
          <cell r="D407" t="str">
            <v>Yes</v>
          </cell>
        </row>
        <row r="408">
          <cell r="A408" t="str">
            <v>4547268</v>
          </cell>
          <cell r="B408" t="str">
            <v>U FL</v>
          </cell>
          <cell r="D408" t="str">
            <v>Yes</v>
          </cell>
        </row>
        <row r="409">
          <cell r="A409" t="str">
            <v>19023</v>
          </cell>
          <cell r="B409" t="str">
            <v>U FL</v>
          </cell>
        </row>
        <row r="410">
          <cell r="A410" t="str">
            <v>3830609</v>
          </cell>
          <cell r="B410" t="str">
            <v>U FL</v>
          </cell>
        </row>
        <row r="411">
          <cell r="A411" t="str">
            <v>4489512</v>
          </cell>
          <cell r="B411" t="str">
            <v>U FL</v>
          </cell>
        </row>
        <row r="412">
          <cell r="A412" t="str">
            <v>3830609</v>
          </cell>
          <cell r="B412" t="str">
            <v>U FL</v>
          </cell>
        </row>
        <row r="413">
          <cell r="A413" t="str">
            <v>1522322</v>
          </cell>
          <cell r="B413" t="str">
            <v>U FL</v>
          </cell>
        </row>
        <row r="414">
          <cell r="A414" t="str">
            <v>3732110</v>
          </cell>
          <cell r="B414" t="str">
            <v>U FL</v>
          </cell>
          <cell r="D414" t="str">
            <v>Yes</v>
          </cell>
        </row>
        <row r="415">
          <cell r="A415" t="str">
            <v>3543018</v>
          </cell>
          <cell r="B415" t="str">
            <v>U FL</v>
          </cell>
        </row>
        <row r="416">
          <cell r="A416" t="str">
            <v>3531812</v>
          </cell>
          <cell r="B416" t="str">
            <v>U FL</v>
          </cell>
        </row>
        <row r="417">
          <cell r="A417" t="str">
            <v>3543016</v>
          </cell>
          <cell r="B417" t="str">
            <v>U FL</v>
          </cell>
        </row>
        <row r="418">
          <cell r="A418" t="str">
            <v>3531811</v>
          </cell>
          <cell r="B418" t="str">
            <v>U FL</v>
          </cell>
        </row>
        <row r="419">
          <cell r="A419" t="str">
            <v>3196268</v>
          </cell>
          <cell r="B419" t="str">
            <v>U FL</v>
          </cell>
          <cell r="C419" t="str">
            <v>EPEAT Silver</v>
          </cell>
          <cell r="D419" t="str">
            <v>Yes</v>
          </cell>
        </row>
        <row r="420">
          <cell r="A420" t="str">
            <v>2098457</v>
          </cell>
          <cell r="B420" t="str">
            <v>U FL</v>
          </cell>
        </row>
        <row r="421">
          <cell r="A421" t="str">
            <v>2437658</v>
          </cell>
          <cell r="B421" t="str">
            <v>U FL</v>
          </cell>
        </row>
        <row r="422">
          <cell r="A422" t="str">
            <v>3866218</v>
          </cell>
          <cell r="B422" t="str">
            <v>U FL</v>
          </cell>
        </row>
        <row r="423">
          <cell r="A423" t="str">
            <v>3072615</v>
          </cell>
          <cell r="B423" t="str">
            <v>U FL</v>
          </cell>
        </row>
        <row r="424">
          <cell r="A424" t="str">
            <v>4634735</v>
          </cell>
          <cell r="B424" t="str">
            <v>U FL</v>
          </cell>
        </row>
        <row r="425">
          <cell r="A425" t="str">
            <v>4634736</v>
          </cell>
          <cell r="B425" t="str">
            <v>U FL</v>
          </cell>
        </row>
        <row r="426">
          <cell r="A426" t="str">
            <v>4641237</v>
          </cell>
          <cell r="B426" t="str">
            <v>U FL</v>
          </cell>
        </row>
        <row r="427">
          <cell r="A427" t="str">
            <v>4038135</v>
          </cell>
          <cell r="B427" t="str">
            <v>U FL</v>
          </cell>
        </row>
        <row r="428">
          <cell r="A428" t="str">
            <v>4049514</v>
          </cell>
          <cell r="B428" t="str">
            <v>U FL</v>
          </cell>
        </row>
        <row r="429">
          <cell r="A429" t="str">
            <v>4033771</v>
          </cell>
          <cell r="B429" t="str">
            <v>U FL</v>
          </cell>
        </row>
        <row r="430">
          <cell r="A430" t="str">
            <v>4049502</v>
          </cell>
          <cell r="B430" t="str">
            <v>U FL</v>
          </cell>
        </row>
        <row r="431">
          <cell r="A431" t="str">
            <v>2065438</v>
          </cell>
          <cell r="B431" t="str">
            <v>U FL</v>
          </cell>
        </row>
        <row r="432">
          <cell r="A432" t="str">
            <v>4426084</v>
          </cell>
          <cell r="B432" t="str">
            <v>U FL</v>
          </cell>
        </row>
        <row r="433">
          <cell r="A433" t="str">
            <v>2416274</v>
          </cell>
          <cell r="B433" t="str">
            <v>U FL</v>
          </cell>
        </row>
        <row r="434">
          <cell r="A434" t="str">
            <v>4754759</v>
          </cell>
          <cell r="B434" t="str">
            <v>U FL</v>
          </cell>
          <cell r="D434" t="str">
            <v>Yes</v>
          </cell>
        </row>
        <row r="435">
          <cell r="A435" t="str">
            <v>4413251</v>
          </cell>
          <cell r="B435" t="str">
            <v>U FL</v>
          </cell>
        </row>
        <row r="436">
          <cell r="A436" t="str">
            <v>3197478</v>
          </cell>
          <cell r="B436" t="str">
            <v>U FL</v>
          </cell>
        </row>
        <row r="437">
          <cell r="A437" t="str">
            <v>4282696</v>
          </cell>
          <cell r="B437" t="str">
            <v>U FL</v>
          </cell>
          <cell r="C437" t="str">
            <v>EPEAT Silver</v>
          </cell>
        </row>
        <row r="438">
          <cell r="A438" t="str">
            <v>4754884</v>
          </cell>
          <cell r="B438" t="str">
            <v>U FL</v>
          </cell>
          <cell r="D438" t="str">
            <v>Yes</v>
          </cell>
        </row>
        <row r="439">
          <cell r="A439" t="str">
            <v>1463731</v>
          </cell>
          <cell r="B439" t="str">
            <v>U FL</v>
          </cell>
        </row>
        <row r="440">
          <cell r="A440" t="str">
            <v>2824739</v>
          </cell>
          <cell r="B440" t="str">
            <v>U FL</v>
          </cell>
        </row>
        <row r="441">
          <cell r="A441" t="str">
            <v>3826576</v>
          </cell>
          <cell r="B441" t="str">
            <v>U FL</v>
          </cell>
        </row>
        <row r="442">
          <cell r="A442" t="str">
            <v>1369905</v>
          </cell>
          <cell r="B442" t="str">
            <v>U FL</v>
          </cell>
        </row>
        <row r="443">
          <cell r="A443" t="str">
            <v>2521885</v>
          </cell>
          <cell r="B443" t="str">
            <v>U FL</v>
          </cell>
        </row>
        <row r="444">
          <cell r="A444" t="str">
            <v>3892654</v>
          </cell>
          <cell r="B444" t="str">
            <v>U FL</v>
          </cell>
        </row>
        <row r="445">
          <cell r="A445" t="str">
            <v>3827425</v>
          </cell>
          <cell r="B445" t="str">
            <v>U FL</v>
          </cell>
          <cell r="D445" t="str">
            <v>Yes</v>
          </cell>
        </row>
        <row r="446">
          <cell r="A446" t="str">
            <v>1369905</v>
          </cell>
          <cell r="B446" t="str">
            <v>U FL</v>
          </cell>
        </row>
        <row r="447">
          <cell r="A447" t="str">
            <v>4850050</v>
          </cell>
          <cell r="B447" t="str">
            <v>U FL</v>
          </cell>
        </row>
        <row r="448">
          <cell r="A448" t="str">
            <v>4846993</v>
          </cell>
          <cell r="B448" t="str">
            <v>U FL</v>
          </cell>
        </row>
        <row r="449">
          <cell r="A449" t="str">
            <v>4741859</v>
          </cell>
          <cell r="B449" t="str">
            <v>U FL</v>
          </cell>
        </row>
        <row r="450">
          <cell r="A450" t="str">
            <v>3816207</v>
          </cell>
          <cell r="B450" t="str">
            <v>U FL</v>
          </cell>
        </row>
        <row r="451">
          <cell r="A451" t="str">
            <v>4745245</v>
          </cell>
          <cell r="B451" t="str">
            <v>U FL</v>
          </cell>
        </row>
        <row r="452">
          <cell r="A452" t="str">
            <v>4703961</v>
          </cell>
          <cell r="B452" t="str">
            <v>U FL</v>
          </cell>
        </row>
        <row r="453">
          <cell r="A453" t="str">
            <v>3851764</v>
          </cell>
          <cell r="B453" t="str">
            <v>U FL</v>
          </cell>
          <cell r="D453" t="str">
            <v>Yes</v>
          </cell>
        </row>
        <row r="454">
          <cell r="A454" t="str">
            <v>3862762</v>
          </cell>
          <cell r="B454" t="str">
            <v>U FL</v>
          </cell>
        </row>
        <row r="455">
          <cell r="A455" t="str">
            <v>4610941</v>
          </cell>
          <cell r="B455" t="str">
            <v>U FL</v>
          </cell>
        </row>
        <row r="456">
          <cell r="A456" t="str">
            <v>3976416</v>
          </cell>
          <cell r="B456" t="str">
            <v>U FL</v>
          </cell>
        </row>
        <row r="457">
          <cell r="A457" t="str">
            <v>4375532</v>
          </cell>
          <cell r="B457" t="str">
            <v>U FL</v>
          </cell>
        </row>
        <row r="458">
          <cell r="A458" t="str">
            <v>4049179</v>
          </cell>
          <cell r="B458" t="str">
            <v>U FL</v>
          </cell>
        </row>
        <row r="459">
          <cell r="A459" t="str">
            <v>1128825</v>
          </cell>
          <cell r="B459" t="str">
            <v>U FL</v>
          </cell>
        </row>
        <row r="460">
          <cell r="A460" t="str">
            <v>2996248</v>
          </cell>
          <cell r="B460" t="str">
            <v>U FL</v>
          </cell>
        </row>
        <row r="461">
          <cell r="A461" t="str">
            <v>2996242</v>
          </cell>
          <cell r="B461" t="str">
            <v>U FL</v>
          </cell>
        </row>
        <row r="462">
          <cell r="A462" t="str">
            <v>2996245</v>
          </cell>
          <cell r="B462" t="str">
            <v>U FL</v>
          </cell>
        </row>
        <row r="463">
          <cell r="A463" t="str">
            <v>2996246</v>
          </cell>
          <cell r="B463" t="str">
            <v>U FL</v>
          </cell>
        </row>
        <row r="464">
          <cell r="A464" t="str">
            <v>4422929</v>
          </cell>
          <cell r="B464" t="str">
            <v>U FL</v>
          </cell>
        </row>
        <row r="465">
          <cell r="A465" t="str">
            <v>3177894</v>
          </cell>
          <cell r="B465" t="str">
            <v>U FL</v>
          </cell>
        </row>
        <row r="466">
          <cell r="A466" t="str">
            <v>4323048</v>
          </cell>
          <cell r="B466" t="str">
            <v>U FL</v>
          </cell>
        </row>
        <row r="467">
          <cell r="A467" t="str">
            <v>4607629</v>
          </cell>
          <cell r="B467" t="str">
            <v>U FL</v>
          </cell>
        </row>
        <row r="468">
          <cell r="A468" t="str">
            <v>1350000</v>
          </cell>
          <cell r="B468" t="str">
            <v>U FL</v>
          </cell>
        </row>
        <row r="469">
          <cell r="A469" t="str">
            <v>2954243</v>
          </cell>
          <cell r="B469" t="str">
            <v>U FL</v>
          </cell>
        </row>
        <row r="470">
          <cell r="A470" t="str">
            <v>3973234</v>
          </cell>
          <cell r="B470" t="str">
            <v>U FL</v>
          </cell>
        </row>
        <row r="471">
          <cell r="A471" t="str">
            <v>4323048</v>
          </cell>
          <cell r="B471" t="str">
            <v>U FL</v>
          </cell>
        </row>
        <row r="472">
          <cell r="A472" t="str">
            <v>4323048</v>
          </cell>
          <cell r="B472" t="str">
            <v>U FL</v>
          </cell>
        </row>
        <row r="473">
          <cell r="A473" t="str">
            <v>3823581</v>
          </cell>
          <cell r="B473" t="str">
            <v>U FL</v>
          </cell>
        </row>
        <row r="474">
          <cell r="A474" t="str">
            <v>1350000</v>
          </cell>
          <cell r="B474" t="str">
            <v>U FL</v>
          </cell>
        </row>
        <row r="475">
          <cell r="A475" t="str">
            <v>4630669</v>
          </cell>
          <cell r="B475" t="str">
            <v>U FL</v>
          </cell>
        </row>
        <row r="476">
          <cell r="A476" t="str">
            <v>4058085</v>
          </cell>
          <cell r="B476" t="str">
            <v>U FL</v>
          </cell>
        </row>
        <row r="477">
          <cell r="A477" t="str">
            <v>4699926</v>
          </cell>
          <cell r="B477" t="str">
            <v>U FL</v>
          </cell>
        </row>
        <row r="478">
          <cell r="A478" t="str">
            <v>3096438</v>
          </cell>
          <cell r="B478" t="str">
            <v>U FL</v>
          </cell>
        </row>
        <row r="479">
          <cell r="A479" t="str">
            <v>4634747</v>
          </cell>
          <cell r="B479" t="str">
            <v>U FL</v>
          </cell>
        </row>
        <row r="480">
          <cell r="A480" t="str">
            <v>3220645</v>
          </cell>
          <cell r="B480" t="str">
            <v>U FL</v>
          </cell>
        </row>
        <row r="481">
          <cell r="A481" t="str">
            <v>4461159</v>
          </cell>
          <cell r="B481" t="str">
            <v>U FL</v>
          </cell>
        </row>
        <row r="482">
          <cell r="A482" t="str">
            <v>4678857</v>
          </cell>
          <cell r="B482" t="str">
            <v>U FL</v>
          </cell>
        </row>
        <row r="483">
          <cell r="A483" t="str">
            <v>4152765</v>
          </cell>
          <cell r="B483" t="str">
            <v>U FL</v>
          </cell>
        </row>
        <row r="484">
          <cell r="A484" t="str">
            <v>1739967</v>
          </cell>
          <cell r="B484" t="str">
            <v>U FL</v>
          </cell>
        </row>
        <row r="485">
          <cell r="A485" t="str">
            <v>5035159</v>
          </cell>
          <cell r="B485" t="str">
            <v>U FL</v>
          </cell>
        </row>
        <row r="486">
          <cell r="A486" t="str">
            <v>4461159</v>
          </cell>
          <cell r="B486" t="str">
            <v>U FL</v>
          </cell>
        </row>
        <row r="487">
          <cell r="A487" t="str">
            <v>4634735</v>
          </cell>
          <cell r="B487" t="str">
            <v>U FL</v>
          </cell>
        </row>
        <row r="488">
          <cell r="A488" t="str">
            <v>4846993</v>
          </cell>
          <cell r="B488" t="str">
            <v>U FL</v>
          </cell>
        </row>
        <row r="489">
          <cell r="A489" t="str">
            <v>4895144</v>
          </cell>
          <cell r="B489" t="str">
            <v>U FL</v>
          </cell>
        </row>
        <row r="490">
          <cell r="A490" t="str">
            <v>4894877</v>
          </cell>
          <cell r="B490" t="str">
            <v>U FL</v>
          </cell>
        </row>
        <row r="491">
          <cell r="A491" t="str">
            <v>3243848</v>
          </cell>
          <cell r="B491" t="str">
            <v>U FL</v>
          </cell>
        </row>
        <row r="492">
          <cell r="A492" t="str">
            <v>4746920</v>
          </cell>
          <cell r="B492" t="str">
            <v>U FL</v>
          </cell>
          <cell r="D492" t="str">
            <v>Yes</v>
          </cell>
        </row>
        <row r="493">
          <cell r="A493" t="str">
            <v>3343791</v>
          </cell>
          <cell r="B493" t="str">
            <v>U FL</v>
          </cell>
        </row>
        <row r="494">
          <cell r="A494" t="str">
            <v>2534565</v>
          </cell>
          <cell r="B494" t="str">
            <v>U FL</v>
          </cell>
        </row>
        <row r="495">
          <cell r="A495" t="str">
            <v>3587438</v>
          </cell>
          <cell r="B495" t="str">
            <v>U FL</v>
          </cell>
        </row>
        <row r="496">
          <cell r="A496" t="str">
            <v>2588857</v>
          </cell>
          <cell r="B496" t="str">
            <v>U FL</v>
          </cell>
        </row>
        <row r="497">
          <cell r="A497" t="str">
            <v>3794609</v>
          </cell>
          <cell r="B497" t="str">
            <v>U FL</v>
          </cell>
        </row>
        <row r="498">
          <cell r="A498" t="str">
            <v>4526724</v>
          </cell>
          <cell r="B498" t="str">
            <v>U FL</v>
          </cell>
        </row>
        <row r="499">
          <cell r="A499" t="str">
            <v>2807709</v>
          </cell>
          <cell r="B499" t="str">
            <v>U FL</v>
          </cell>
        </row>
        <row r="500">
          <cell r="A500" t="str">
            <v>3626599</v>
          </cell>
          <cell r="B500" t="str">
            <v>U FL</v>
          </cell>
        </row>
        <row r="501">
          <cell r="A501" t="str">
            <v>382512</v>
          </cell>
          <cell r="B501" t="str">
            <v>U FL</v>
          </cell>
        </row>
        <row r="502">
          <cell r="A502" t="str">
            <v>3092484</v>
          </cell>
          <cell r="B502" t="str">
            <v>U FL</v>
          </cell>
        </row>
        <row r="503">
          <cell r="A503" t="str">
            <v>698078</v>
          </cell>
          <cell r="B503" t="str">
            <v>U FL</v>
          </cell>
        </row>
        <row r="504">
          <cell r="A504" t="str">
            <v>4641237</v>
          </cell>
          <cell r="B504" t="str">
            <v>U FL</v>
          </cell>
        </row>
        <row r="505">
          <cell r="A505" t="str">
            <v>4817408</v>
          </cell>
          <cell r="B505" t="str">
            <v>U FL</v>
          </cell>
        </row>
        <row r="506">
          <cell r="A506" t="str">
            <v>4726290</v>
          </cell>
          <cell r="B506" t="str">
            <v>U FL</v>
          </cell>
        </row>
        <row r="507">
          <cell r="A507" t="str">
            <v>4547268</v>
          </cell>
          <cell r="B507" t="str">
            <v>U FL</v>
          </cell>
          <cell r="D507" t="str">
            <v>Yes</v>
          </cell>
        </row>
        <row r="508">
          <cell r="A508" t="str">
            <v>4603017</v>
          </cell>
          <cell r="B508" t="str">
            <v>U FL</v>
          </cell>
          <cell r="D508" t="str">
            <v>Yes</v>
          </cell>
        </row>
        <row r="509">
          <cell r="A509" t="str">
            <v>4375523</v>
          </cell>
          <cell r="B509" t="str">
            <v>U FL</v>
          </cell>
        </row>
        <row r="510">
          <cell r="A510" t="str">
            <v>3765317</v>
          </cell>
          <cell r="B510" t="str">
            <v>U FL</v>
          </cell>
        </row>
        <row r="511">
          <cell r="A511" t="str">
            <v>4746920</v>
          </cell>
          <cell r="B511" t="str">
            <v>U FL</v>
          </cell>
          <cell r="D511" t="str">
            <v>Yes</v>
          </cell>
        </row>
        <row r="512">
          <cell r="A512" t="str">
            <v>1696070</v>
          </cell>
          <cell r="B512" t="str">
            <v>U FL</v>
          </cell>
        </row>
        <row r="513">
          <cell r="A513" t="str">
            <v>3887938</v>
          </cell>
          <cell r="B513" t="str">
            <v>U FL</v>
          </cell>
        </row>
        <row r="514">
          <cell r="A514" t="str">
            <v>1699508</v>
          </cell>
          <cell r="B514" t="str">
            <v>U FL</v>
          </cell>
        </row>
        <row r="515">
          <cell r="A515" t="str">
            <v>3036573</v>
          </cell>
          <cell r="B515" t="str">
            <v>U FL</v>
          </cell>
        </row>
        <row r="516">
          <cell r="A516" t="str">
            <v>3830658</v>
          </cell>
          <cell r="B516" t="str">
            <v>U FL</v>
          </cell>
        </row>
        <row r="517">
          <cell r="A517" t="str">
            <v>4438946</v>
          </cell>
          <cell r="B517" t="str">
            <v>U FL</v>
          </cell>
          <cell r="D517" t="str">
            <v>Yes</v>
          </cell>
        </row>
        <row r="518">
          <cell r="A518" t="str">
            <v>4582102</v>
          </cell>
          <cell r="B518" t="str">
            <v>U FL</v>
          </cell>
        </row>
        <row r="519">
          <cell r="A519" t="str">
            <v>3953778</v>
          </cell>
          <cell r="B519" t="str">
            <v>U FL</v>
          </cell>
        </row>
        <row r="520">
          <cell r="A520" t="str">
            <v>3543732</v>
          </cell>
          <cell r="B520" t="str">
            <v>U FL</v>
          </cell>
        </row>
        <row r="521">
          <cell r="A521" t="str">
            <v>3357317</v>
          </cell>
          <cell r="B521" t="str">
            <v>U FL</v>
          </cell>
        </row>
        <row r="522">
          <cell r="A522" t="str">
            <v>3827425</v>
          </cell>
          <cell r="B522" t="str">
            <v>U FL</v>
          </cell>
          <cell r="D522" t="str">
            <v>Yes</v>
          </cell>
        </row>
        <row r="523">
          <cell r="A523" t="str">
            <v>3071774</v>
          </cell>
          <cell r="B523" t="str">
            <v>U FL</v>
          </cell>
        </row>
        <row r="524">
          <cell r="A524" t="str">
            <v>084403</v>
          </cell>
          <cell r="B524" t="str">
            <v>U FL</v>
          </cell>
        </row>
        <row r="525">
          <cell r="A525" t="str">
            <v>3071774</v>
          </cell>
          <cell r="B525" t="str">
            <v>U FL</v>
          </cell>
        </row>
        <row r="526">
          <cell r="A526" t="str">
            <v>084403</v>
          </cell>
          <cell r="B526" t="str">
            <v>U FL</v>
          </cell>
        </row>
        <row r="527">
          <cell r="A527" t="str">
            <v>084403</v>
          </cell>
          <cell r="B527" t="str">
            <v>U FL</v>
          </cell>
        </row>
        <row r="528">
          <cell r="A528" t="str">
            <v>3071774</v>
          </cell>
          <cell r="B528" t="str">
            <v>U FL</v>
          </cell>
        </row>
        <row r="529">
          <cell r="A529" t="str">
            <v>4668183</v>
          </cell>
          <cell r="B529" t="str">
            <v>U FL</v>
          </cell>
        </row>
        <row r="530">
          <cell r="A530" t="str">
            <v>3663503</v>
          </cell>
          <cell r="B530" t="str">
            <v>U FL</v>
          </cell>
        </row>
        <row r="531">
          <cell r="A531" t="str">
            <v>1369905</v>
          </cell>
          <cell r="B531" t="str">
            <v>U FL</v>
          </cell>
        </row>
        <row r="532">
          <cell r="A532" t="str">
            <v>4546982</v>
          </cell>
          <cell r="B532" t="str">
            <v>U FL</v>
          </cell>
        </row>
        <row r="533">
          <cell r="A533" t="str">
            <v>3988835</v>
          </cell>
          <cell r="B533" t="str">
            <v>U FL</v>
          </cell>
        </row>
        <row r="534">
          <cell r="A534" t="str">
            <v>3854780</v>
          </cell>
          <cell r="B534" t="str">
            <v>U FL</v>
          </cell>
        </row>
        <row r="535">
          <cell r="A535" t="str">
            <v>3988834</v>
          </cell>
          <cell r="B535" t="str">
            <v>U FL</v>
          </cell>
        </row>
        <row r="536">
          <cell r="A536" t="str">
            <v>3986726</v>
          </cell>
          <cell r="B536" t="str">
            <v>U FL</v>
          </cell>
        </row>
        <row r="537">
          <cell r="A537" t="str">
            <v>1304366</v>
          </cell>
          <cell r="B537" t="str">
            <v>U FL</v>
          </cell>
        </row>
        <row r="538">
          <cell r="A538" t="str">
            <v>4603017</v>
          </cell>
          <cell r="B538" t="str">
            <v>U FL</v>
          </cell>
          <cell r="D538" t="str">
            <v>Yes</v>
          </cell>
        </row>
        <row r="539">
          <cell r="A539" t="str">
            <v>3827425</v>
          </cell>
          <cell r="B539" t="str">
            <v>U FL</v>
          </cell>
          <cell r="D539" t="str">
            <v>Yes</v>
          </cell>
        </row>
        <row r="540">
          <cell r="A540" t="str">
            <v>1369905</v>
          </cell>
          <cell r="B540" t="str">
            <v>U FL</v>
          </cell>
        </row>
        <row r="541">
          <cell r="A541" t="str">
            <v>4282696</v>
          </cell>
          <cell r="B541" t="str">
            <v>U FL</v>
          </cell>
          <cell r="C541" t="str">
            <v>EPEAT Silver</v>
          </cell>
        </row>
        <row r="542">
          <cell r="A542" t="str">
            <v>4282696</v>
          </cell>
          <cell r="B542" t="str">
            <v>U FL</v>
          </cell>
          <cell r="C542" t="str">
            <v>EPEAT Silver</v>
          </cell>
        </row>
        <row r="543">
          <cell r="A543" t="str">
            <v>4547268</v>
          </cell>
          <cell r="B543" t="str">
            <v>U FL</v>
          </cell>
          <cell r="D543" t="str">
            <v>Yes</v>
          </cell>
        </row>
        <row r="544">
          <cell r="A544" t="str">
            <v>4161494</v>
          </cell>
          <cell r="B544" t="str">
            <v>U FL</v>
          </cell>
          <cell r="D544" t="str">
            <v>Yes</v>
          </cell>
        </row>
        <row r="545">
          <cell r="A545" t="str">
            <v>4603017</v>
          </cell>
          <cell r="B545" t="str">
            <v>U FL</v>
          </cell>
          <cell r="D545" t="str">
            <v>Yes</v>
          </cell>
        </row>
        <row r="546">
          <cell r="A546" t="str">
            <v>4253035</v>
          </cell>
          <cell r="B546" t="str">
            <v>U FL</v>
          </cell>
        </row>
        <row r="547">
          <cell r="A547" t="str">
            <v>4444819</v>
          </cell>
          <cell r="B547" t="str">
            <v>U FL</v>
          </cell>
        </row>
        <row r="548">
          <cell r="A548" t="str">
            <v>4444815</v>
          </cell>
          <cell r="B548" t="str">
            <v>U FL</v>
          </cell>
        </row>
        <row r="549">
          <cell r="A549" t="str">
            <v>4444830</v>
          </cell>
          <cell r="B549" t="str">
            <v>U FL</v>
          </cell>
        </row>
        <row r="550">
          <cell r="A550" t="str">
            <v>4444811</v>
          </cell>
          <cell r="B550" t="str">
            <v>U FL</v>
          </cell>
        </row>
        <row r="551">
          <cell r="A551" t="str">
            <v>4444822</v>
          </cell>
          <cell r="B551" t="str">
            <v>U FL</v>
          </cell>
        </row>
        <row r="552">
          <cell r="A552" t="str">
            <v>4444832</v>
          </cell>
          <cell r="B552" t="str">
            <v>U FL</v>
          </cell>
        </row>
        <row r="553">
          <cell r="A553" t="str">
            <v>4444825</v>
          </cell>
          <cell r="B553" t="str">
            <v>U FL</v>
          </cell>
        </row>
        <row r="554">
          <cell r="A554" t="str">
            <v>4444817</v>
          </cell>
          <cell r="B554" t="str">
            <v>U FL</v>
          </cell>
        </row>
        <row r="555">
          <cell r="A555" t="str">
            <v>1304366</v>
          </cell>
          <cell r="B555" t="str">
            <v>U FL</v>
          </cell>
        </row>
        <row r="556">
          <cell r="A556" t="str">
            <v>4780512</v>
          </cell>
          <cell r="B556" t="str">
            <v>U FL</v>
          </cell>
        </row>
        <row r="557">
          <cell r="A557" t="str">
            <v>1504544</v>
          </cell>
          <cell r="B557" t="str">
            <v>U FL</v>
          </cell>
        </row>
        <row r="558">
          <cell r="A558" t="str">
            <v>1504544</v>
          </cell>
          <cell r="B558" t="str">
            <v>U FL</v>
          </cell>
        </row>
        <row r="559">
          <cell r="A559" t="str">
            <v>4583459</v>
          </cell>
          <cell r="B559" t="str">
            <v>U FL</v>
          </cell>
          <cell r="D559" t="str">
            <v>Yes</v>
          </cell>
        </row>
        <row r="560">
          <cell r="A560" t="str">
            <v>4824245</v>
          </cell>
          <cell r="B560" t="str">
            <v>U FL</v>
          </cell>
        </row>
        <row r="561">
          <cell r="A561" t="str">
            <v>5061191</v>
          </cell>
          <cell r="B561" t="str">
            <v>U FL</v>
          </cell>
        </row>
        <row r="562">
          <cell r="A562" t="str">
            <v>3543732</v>
          </cell>
          <cell r="B562" t="str">
            <v>U FL</v>
          </cell>
        </row>
        <row r="563">
          <cell r="A563" t="str">
            <v>1504544</v>
          </cell>
          <cell r="B563" t="str">
            <v>U FL</v>
          </cell>
        </row>
        <row r="564">
          <cell r="A564" t="str">
            <v>4850043</v>
          </cell>
          <cell r="B564" t="str">
            <v>U FL</v>
          </cell>
        </row>
        <row r="565">
          <cell r="A565" t="str">
            <v>3224272</v>
          </cell>
          <cell r="B565" t="str">
            <v>U FL</v>
          </cell>
        </row>
        <row r="566">
          <cell r="A566" t="str">
            <v>4221400</v>
          </cell>
          <cell r="B566" t="str">
            <v>U FL</v>
          </cell>
        </row>
        <row r="567">
          <cell r="A567" t="str">
            <v>4934168</v>
          </cell>
          <cell r="B567" t="str">
            <v>U FL</v>
          </cell>
        </row>
        <row r="568">
          <cell r="A568" t="str">
            <v>3229108</v>
          </cell>
          <cell r="B568" t="str">
            <v>U FL</v>
          </cell>
        </row>
        <row r="569">
          <cell r="A569" t="str">
            <v>4232780</v>
          </cell>
          <cell r="B569" t="str">
            <v>U FL</v>
          </cell>
        </row>
        <row r="570">
          <cell r="A570" t="str">
            <v>4037705</v>
          </cell>
          <cell r="B570" t="str">
            <v>U FL</v>
          </cell>
        </row>
        <row r="571">
          <cell r="A571" t="str">
            <v>4011578</v>
          </cell>
          <cell r="B571" t="str">
            <v>U FL</v>
          </cell>
        </row>
        <row r="572">
          <cell r="A572" t="str">
            <v>3072615</v>
          </cell>
          <cell r="B572" t="str">
            <v>U FL</v>
          </cell>
        </row>
        <row r="573">
          <cell r="A573" t="str">
            <v>4634727</v>
          </cell>
          <cell r="B573" t="str">
            <v>U FL</v>
          </cell>
        </row>
        <row r="574">
          <cell r="A574" t="str">
            <v>4634735</v>
          </cell>
          <cell r="B574" t="str">
            <v>U FL</v>
          </cell>
        </row>
        <row r="575">
          <cell r="A575" t="str">
            <v>3808157</v>
          </cell>
          <cell r="B575" t="str">
            <v>U FL</v>
          </cell>
        </row>
        <row r="576">
          <cell r="A576" t="str">
            <v>4037024</v>
          </cell>
          <cell r="B576" t="str">
            <v>U FL</v>
          </cell>
        </row>
        <row r="577">
          <cell r="A577" t="str">
            <v>4037024</v>
          </cell>
          <cell r="B577" t="str">
            <v>U FL</v>
          </cell>
        </row>
        <row r="578">
          <cell r="A578" t="str">
            <v>084403</v>
          </cell>
          <cell r="B578" t="str">
            <v>U FL</v>
          </cell>
        </row>
        <row r="579">
          <cell r="A579" t="str">
            <v>4037024</v>
          </cell>
          <cell r="B579" t="str">
            <v>U FL</v>
          </cell>
        </row>
        <row r="580">
          <cell r="A580" t="str">
            <v>4037024</v>
          </cell>
          <cell r="B580" t="str">
            <v>U FL</v>
          </cell>
        </row>
        <row r="581">
          <cell r="A581" t="str">
            <v>084403</v>
          </cell>
          <cell r="B581" t="str">
            <v>U FL</v>
          </cell>
        </row>
        <row r="582">
          <cell r="A582" t="str">
            <v>084403</v>
          </cell>
          <cell r="B582" t="str">
            <v>U FL</v>
          </cell>
        </row>
        <row r="583">
          <cell r="A583" t="str">
            <v>4037024</v>
          </cell>
          <cell r="B583" t="str">
            <v>U FL</v>
          </cell>
        </row>
        <row r="584">
          <cell r="A584" t="str">
            <v>3862764</v>
          </cell>
          <cell r="B584" t="str">
            <v>U FL</v>
          </cell>
        </row>
        <row r="585">
          <cell r="A585" t="str">
            <v>2512055</v>
          </cell>
          <cell r="B585" t="str">
            <v>U FL</v>
          </cell>
        </row>
        <row r="586">
          <cell r="A586" t="str">
            <v>4958688</v>
          </cell>
          <cell r="B586" t="str">
            <v>U FL</v>
          </cell>
          <cell r="C586" t="str">
            <v>EPEAT Bronze</v>
          </cell>
        </row>
        <row r="587">
          <cell r="A587" t="str">
            <v>4476872</v>
          </cell>
          <cell r="B587" t="str">
            <v>U FL</v>
          </cell>
        </row>
        <row r="588">
          <cell r="A588" t="str">
            <v>3092772</v>
          </cell>
          <cell r="B588" t="str">
            <v>U FL</v>
          </cell>
        </row>
        <row r="589">
          <cell r="A589" t="str">
            <v>1684481</v>
          </cell>
          <cell r="B589" t="str">
            <v>U FL</v>
          </cell>
        </row>
        <row r="590">
          <cell r="A590" t="str">
            <v>1833709</v>
          </cell>
          <cell r="B590" t="str">
            <v>U FL</v>
          </cell>
        </row>
        <row r="591">
          <cell r="A591" t="str">
            <v>3598865</v>
          </cell>
          <cell r="B591" t="str">
            <v>U FL</v>
          </cell>
        </row>
        <row r="592">
          <cell r="A592" t="str">
            <v>3565776</v>
          </cell>
          <cell r="B592" t="str">
            <v>U FL</v>
          </cell>
        </row>
        <row r="593">
          <cell r="A593" t="str">
            <v>3071774</v>
          </cell>
          <cell r="B593" t="str">
            <v>U FL</v>
          </cell>
        </row>
        <row r="594">
          <cell r="A594" t="str">
            <v>3071774</v>
          </cell>
          <cell r="B594" t="str">
            <v>U FL</v>
          </cell>
        </row>
        <row r="595">
          <cell r="A595" t="str">
            <v>4719424</v>
          </cell>
          <cell r="B595" t="str">
            <v>U FL</v>
          </cell>
        </row>
        <row r="596">
          <cell r="A596" t="str">
            <v>3232638</v>
          </cell>
          <cell r="B596" t="str">
            <v>U FL</v>
          </cell>
        </row>
        <row r="597">
          <cell r="A597" t="str">
            <v>2803638</v>
          </cell>
          <cell r="B597" t="str">
            <v>U FL</v>
          </cell>
        </row>
        <row r="598">
          <cell r="A598" t="str">
            <v>2803639</v>
          </cell>
          <cell r="B598" t="str">
            <v>U FL</v>
          </cell>
        </row>
        <row r="599">
          <cell r="A599" t="str">
            <v>2803640</v>
          </cell>
          <cell r="B599" t="str">
            <v>U FL</v>
          </cell>
        </row>
        <row r="600">
          <cell r="A600" t="str">
            <v>2803641</v>
          </cell>
          <cell r="B600" t="str">
            <v>U FL</v>
          </cell>
        </row>
        <row r="601">
          <cell r="A601" t="str">
            <v>4148718</v>
          </cell>
          <cell r="B601" t="str">
            <v>U FL</v>
          </cell>
        </row>
        <row r="602">
          <cell r="A602" t="str">
            <v>2649293</v>
          </cell>
          <cell r="B602" t="str">
            <v>U FL</v>
          </cell>
        </row>
        <row r="603">
          <cell r="A603" t="str">
            <v>4630669</v>
          </cell>
          <cell r="B603" t="str">
            <v>U FL</v>
          </cell>
        </row>
        <row r="604">
          <cell r="A604" t="str">
            <v>3419086</v>
          </cell>
          <cell r="B604" t="str">
            <v>U FL</v>
          </cell>
        </row>
        <row r="605">
          <cell r="A605" t="str">
            <v>3419081</v>
          </cell>
          <cell r="B605" t="str">
            <v>U FL</v>
          </cell>
        </row>
        <row r="606">
          <cell r="A606" t="str">
            <v>1369905</v>
          </cell>
          <cell r="B606" t="str">
            <v>U FL</v>
          </cell>
        </row>
        <row r="607">
          <cell r="A607" t="str">
            <v>3808157</v>
          </cell>
          <cell r="B607" t="str">
            <v>U FL</v>
          </cell>
        </row>
        <row r="608">
          <cell r="A608" t="str">
            <v>4607628</v>
          </cell>
          <cell r="B608" t="str">
            <v>U FL</v>
          </cell>
        </row>
        <row r="609">
          <cell r="A609" t="str">
            <v>4678857</v>
          </cell>
          <cell r="B609" t="str">
            <v>U FL</v>
          </cell>
        </row>
        <row r="610">
          <cell r="A610" t="str">
            <v>4034615</v>
          </cell>
          <cell r="B610" t="str">
            <v>U FL</v>
          </cell>
        </row>
        <row r="611">
          <cell r="A611" t="str">
            <v>4607628</v>
          </cell>
          <cell r="B611" t="str">
            <v>U FL</v>
          </cell>
        </row>
        <row r="612">
          <cell r="A612" t="str">
            <v>4956344</v>
          </cell>
          <cell r="B612" t="str">
            <v>U FL</v>
          </cell>
          <cell r="D612" t="str">
            <v>Yes</v>
          </cell>
        </row>
        <row r="613">
          <cell r="A613" t="str">
            <v>4955832</v>
          </cell>
          <cell r="B613" t="str">
            <v>U FL</v>
          </cell>
        </row>
        <row r="614">
          <cell r="A614" t="str">
            <v>4955830</v>
          </cell>
          <cell r="B614" t="str">
            <v>U FL</v>
          </cell>
        </row>
        <row r="615">
          <cell r="A615" t="str">
            <v>3827425</v>
          </cell>
          <cell r="B615" t="str">
            <v>U FL</v>
          </cell>
          <cell r="D615" t="str">
            <v>Yes</v>
          </cell>
        </row>
        <row r="616">
          <cell r="A616" t="str">
            <v>1369905</v>
          </cell>
          <cell r="B616" t="str">
            <v>U FL</v>
          </cell>
        </row>
        <row r="617">
          <cell r="A617" t="str">
            <v>4603017</v>
          </cell>
          <cell r="B617" t="str">
            <v>U FL</v>
          </cell>
          <cell r="D617" t="str">
            <v>Yes</v>
          </cell>
        </row>
        <row r="618">
          <cell r="A618" t="str">
            <v>3232622</v>
          </cell>
          <cell r="B618" t="str">
            <v>U FL</v>
          </cell>
        </row>
        <row r="619">
          <cell r="A619" t="str">
            <v>4242937</v>
          </cell>
          <cell r="B619" t="str">
            <v>U FL</v>
          </cell>
        </row>
        <row r="620">
          <cell r="A620" t="str">
            <v>2928073</v>
          </cell>
          <cell r="B620" t="str">
            <v>U FL</v>
          </cell>
        </row>
        <row r="621">
          <cell r="A621" t="str">
            <v>2976700</v>
          </cell>
          <cell r="B621" t="str">
            <v>U FL</v>
          </cell>
        </row>
        <row r="622">
          <cell r="A622" t="str">
            <v>3725498</v>
          </cell>
          <cell r="B622" t="str">
            <v>U FL</v>
          </cell>
        </row>
        <row r="623">
          <cell r="A623" t="str">
            <v>3725493</v>
          </cell>
          <cell r="B623" t="str">
            <v>U FL</v>
          </cell>
        </row>
        <row r="624">
          <cell r="A624" t="str">
            <v>4034615</v>
          </cell>
          <cell r="B624" t="str">
            <v>U FL</v>
          </cell>
        </row>
        <row r="625">
          <cell r="A625" t="str">
            <v>4282660</v>
          </cell>
          <cell r="B625" t="str">
            <v>U FL</v>
          </cell>
        </row>
        <row r="626">
          <cell r="A626" t="str">
            <v>1901671</v>
          </cell>
          <cell r="B626" t="str">
            <v>U FL</v>
          </cell>
        </row>
        <row r="627">
          <cell r="A627" t="str">
            <v>1369905</v>
          </cell>
          <cell r="B627" t="str">
            <v>U FL</v>
          </cell>
        </row>
        <row r="628">
          <cell r="A628" t="str">
            <v>3826585</v>
          </cell>
          <cell r="B628" t="str">
            <v>U FL</v>
          </cell>
        </row>
        <row r="629">
          <cell r="A629" t="str">
            <v>4343644</v>
          </cell>
          <cell r="B629" t="str">
            <v>U FL</v>
          </cell>
        </row>
        <row r="630">
          <cell r="A630" t="str">
            <v>4827803</v>
          </cell>
          <cell r="B630" t="str">
            <v>U FL</v>
          </cell>
        </row>
        <row r="631">
          <cell r="A631" t="str">
            <v>4677113</v>
          </cell>
          <cell r="B631" t="str">
            <v>U FL</v>
          </cell>
        </row>
        <row r="632">
          <cell r="A632" t="str">
            <v>3928944</v>
          </cell>
          <cell r="B632" t="str">
            <v>U FL</v>
          </cell>
        </row>
        <row r="633">
          <cell r="A633" t="str">
            <v>4317904</v>
          </cell>
          <cell r="B633" t="str">
            <v>U FL</v>
          </cell>
        </row>
        <row r="634">
          <cell r="A634" t="str">
            <v>4603017</v>
          </cell>
          <cell r="B634" t="str">
            <v>U FL</v>
          </cell>
          <cell r="D634" t="str">
            <v>Yes</v>
          </cell>
        </row>
        <row r="635">
          <cell r="A635" t="str">
            <v>4579369</v>
          </cell>
          <cell r="B635" t="str">
            <v>U FL</v>
          </cell>
          <cell r="D635" t="str">
            <v>Yes</v>
          </cell>
        </row>
        <row r="636">
          <cell r="A636" t="str">
            <v>3827430</v>
          </cell>
          <cell r="B636" t="str">
            <v>U FL</v>
          </cell>
          <cell r="D636" t="str">
            <v>Yes</v>
          </cell>
        </row>
        <row r="637">
          <cell r="A637" t="str">
            <v>4934168</v>
          </cell>
          <cell r="B637" t="str">
            <v>U FL</v>
          </cell>
        </row>
        <row r="638">
          <cell r="A638" t="str">
            <v>4919097</v>
          </cell>
          <cell r="B638" t="str">
            <v>U FL</v>
          </cell>
        </row>
        <row r="639">
          <cell r="A639" t="str">
            <v>2192875</v>
          </cell>
          <cell r="B639" t="str">
            <v>U FL</v>
          </cell>
        </row>
        <row r="640">
          <cell r="A640" t="str">
            <v>3092010</v>
          </cell>
          <cell r="B640" t="str">
            <v>U FL</v>
          </cell>
        </row>
        <row r="641">
          <cell r="A641" t="str">
            <v>4557979</v>
          </cell>
          <cell r="B641" t="str">
            <v>U FL</v>
          </cell>
        </row>
        <row r="642">
          <cell r="A642" t="str">
            <v>2130358</v>
          </cell>
          <cell r="B642" t="str">
            <v>U FL</v>
          </cell>
        </row>
        <row r="643">
          <cell r="A643" t="str">
            <v>2154459</v>
          </cell>
          <cell r="B643" t="str">
            <v>U FL</v>
          </cell>
        </row>
        <row r="644">
          <cell r="A644" t="str">
            <v>1521161</v>
          </cell>
          <cell r="B644" t="str">
            <v>U FL</v>
          </cell>
        </row>
        <row r="645">
          <cell r="A645" t="str">
            <v>3072391</v>
          </cell>
          <cell r="B645" t="str">
            <v>U FL</v>
          </cell>
        </row>
        <row r="646">
          <cell r="A646" t="str">
            <v>3100210</v>
          </cell>
          <cell r="B646" t="str">
            <v>U FL</v>
          </cell>
        </row>
        <row r="647">
          <cell r="A647" t="str">
            <v>4632066</v>
          </cell>
          <cell r="B647" t="str">
            <v>U FL</v>
          </cell>
        </row>
        <row r="648">
          <cell r="A648" t="str">
            <v>4429930</v>
          </cell>
          <cell r="B648" t="str">
            <v>U FL</v>
          </cell>
        </row>
        <row r="649">
          <cell r="A649" t="str">
            <v>4282660</v>
          </cell>
          <cell r="B649" t="str">
            <v>U FL</v>
          </cell>
        </row>
        <row r="650">
          <cell r="A650" t="str">
            <v>4422854</v>
          </cell>
          <cell r="B650" t="str">
            <v>U FL</v>
          </cell>
        </row>
        <row r="651">
          <cell r="A651" t="str">
            <v>2592564</v>
          </cell>
          <cell r="B651" t="str">
            <v>U FL</v>
          </cell>
        </row>
        <row r="652">
          <cell r="A652" t="str">
            <v>2592564</v>
          </cell>
          <cell r="B652" t="str">
            <v>U FL</v>
          </cell>
        </row>
        <row r="653">
          <cell r="A653" t="str">
            <v>4033264</v>
          </cell>
          <cell r="B653" t="str">
            <v>U FL</v>
          </cell>
        </row>
        <row r="654">
          <cell r="A654" t="str">
            <v>3986726</v>
          </cell>
          <cell r="B654" t="str">
            <v>U FL</v>
          </cell>
        </row>
        <row r="655">
          <cell r="A655" t="str">
            <v>2075826</v>
          </cell>
          <cell r="B655" t="str">
            <v>U FL</v>
          </cell>
        </row>
        <row r="656">
          <cell r="A656" t="str">
            <v>3565776</v>
          </cell>
          <cell r="B656" t="str">
            <v>U FL</v>
          </cell>
        </row>
        <row r="657">
          <cell r="A657" t="str">
            <v>3565776</v>
          </cell>
          <cell r="B657" t="str">
            <v>U FL</v>
          </cell>
        </row>
        <row r="658">
          <cell r="A658" t="str">
            <v>4668183</v>
          </cell>
          <cell r="B658" t="str">
            <v>U FL</v>
          </cell>
        </row>
        <row r="659">
          <cell r="A659" t="str">
            <v>5074987</v>
          </cell>
          <cell r="B659" t="str">
            <v>U FL</v>
          </cell>
        </row>
        <row r="660">
          <cell r="A660" t="str">
            <v>4607629</v>
          </cell>
          <cell r="B660" t="str">
            <v>U FL</v>
          </cell>
        </row>
        <row r="661">
          <cell r="A661" t="str">
            <v>4152777</v>
          </cell>
          <cell r="B661" t="str">
            <v>U FL</v>
          </cell>
        </row>
        <row r="662">
          <cell r="A662" t="str">
            <v>5170688</v>
          </cell>
          <cell r="B662" t="str">
            <v>U FL</v>
          </cell>
          <cell r="D662" t="str">
            <v>Yes</v>
          </cell>
        </row>
        <row r="663">
          <cell r="A663" t="str">
            <v>3626960</v>
          </cell>
          <cell r="B663" t="str">
            <v>U FL</v>
          </cell>
        </row>
        <row r="664">
          <cell r="A664" t="str">
            <v>3942842</v>
          </cell>
          <cell r="B664" t="str">
            <v>U FL</v>
          </cell>
        </row>
        <row r="665">
          <cell r="A665" t="str">
            <v>2003264</v>
          </cell>
          <cell r="B665" t="str">
            <v>U FL</v>
          </cell>
        </row>
        <row r="666">
          <cell r="A666" t="str">
            <v>3851764</v>
          </cell>
          <cell r="B666" t="str">
            <v>U FL</v>
          </cell>
          <cell r="D666" t="str">
            <v>Yes</v>
          </cell>
        </row>
        <row r="667">
          <cell r="A667" t="str">
            <v>4808428</v>
          </cell>
          <cell r="B667" t="str">
            <v>U FL</v>
          </cell>
          <cell r="D667" t="str">
            <v>Yes</v>
          </cell>
        </row>
        <row r="668">
          <cell r="A668" t="str">
            <v>4603073</v>
          </cell>
          <cell r="B668" t="str">
            <v>U FL</v>
          </cell>
          <cell r="D668" t="str">
            <v>Yes</v>
          </cell>
        </row>
        <row r="669">
          <cell r="A669" t="str">
            <v>4603073</v>
          </cell>
          <cell r="B669" t="str">
            <v>U FL</v>
          </cell>
          <cell r="D669" t="str">
            <v>Yes</v>
          </cell>
        </row>
        <row r="670">
          <cell r="A670" t="str">
            <v>4785950</v>
          </cell>
          <cell r="B670" t="str">
            <v>U FL</v>
          </cell>
          <cell r="D670" t="str">
            <v>Yes</v>
          </cell>
        </row>
        <row r="671">
          <cell r="A671" t="str">
            <v>4603073</v>
          </cell>
          <cell r="B671" t="str">
            <v>U FL</v>
          </cell>
          <cell r="D671" t="str">
            <v>Yes</v>
          </cell>
        </row>
        <row r="672">
          <cell r="A672" t="str">
            <v>4161494</v>
          </cell>
          <cell r="B672" t="str">
            <v>U FL</v>
          </cell>
          <cell r="D672" t="str">
            <v>Yes</v>
          </cell>
        </row>
        <row r="673">
          <cell r="A673" t="str">
            <v>1685173</v>
          </cell>
          <cell r="B673" t="str">
            <v>U FL</v>
          </cell>
        </row>
        <row r="674">
          <cell r="A674" t="str">
            <v>4603073</v>
          </cell>
          <cell r="B674" t="str">
            <v>U FL</v>
          </cell>
          <cell r="D674" t="str">
            <v>Yes</v>
          </cell>
        </row>
        <row r="675">
          <cell r="A675" t="str">
            <v>2869286</v>
          </cell>
          <cell r="B675" t="str">
            <v>U FL</v>
          </cell>
        </row>
        <row r="676">
          <cell r="A676" t="str">
            <v>2639457</v>
          </cell>
          <cell r="B676" t="str">
            <v>U FL</v>
          </cell>
        </row>
        <row r="677">
          <cell r="A677" t="str">
            <v>4305955</v>
          </cell>
          <cell r="B677" t="str">
            <v>U FL</v>
          </cell>
          <cell r="D677" t="str">
            <v>Yes</v>
          </cell>
        </row>
        <row r="678">
          <cell r="A678" t="str">
            <v>1696070</v>
          </cell>
          <cell r="B678" t="str">
            <v>U FL</v>
          </cell>
        </row>
        <row r="679">
          <cell r="A679" t="str">
            <v>2976700</v>
          </cell>
          <cell r="B679" t="str">
            <v>U FL</v>
          </cell>
        </row>
        <row r="680">
          <cell r="A680" t="str">
            <v>2381888</v>
          </cell>
          <cell r="B680" t="str">
            <v>U FL</v>
          </cell>
        </row>
        <row r="681">
          <cell r="A681" t="str">
            <v>4553185</v>
          </cell>
          <cell r="B681" t="str">
            <v>U FL</v>
          </cell>
        </row>
        <row r="682">
          <cell r="A682" t="str">
            <v>4729259</v>
          </cell>
          <cell r="B682" t="str">
            <v>U FL</v>
          </cell>
        </row>
        <row r="683">
          <cell r="A683" t="str">
            <v>2807265</v>
          </cell>
          <cell r="B683" t="str">
            <v>U FL</v>
          </cell>
        </row>
        <row r="684">
          <cell r="A684" t="str">
            <v>4705186</v>
          </cell>
          <cell r="B684" t="str">
            <v>U FL</v>
          </cell>
        </row>
        <row r="685">
          <cell r="A685" t="str">
            <v>3911591</v>
          </cell>
          <cell r="B685" t="str">
            <v>U FL</v>
          </cell>
        </row>
        <row r="686">
          <cell r="A686" t="str">
            <v>4839022</v>
          </cell>
          <cell r="B686" t="str">
            <v>U FL</v>
          </cell>
        </row>
        <row r="687">
          <cell r="A687" t="str">
            <v>3827425</v>
          </cell>
          <cell r="B687" t="str">
            <v>U FL</v>
          </cell>
          <cell r="D687" t="str">
            <v>Yes</v>
          </cell>
        </row>
        <row r="688">
          <cell r="A688" t="str">
            <v>3914357</v>
          </cell>
          <cell r="B688" t="str">
            <v>U FL</v>
          </cell>
        </row>
        <row r="689">
          <cell r="A689" t="str">
            <v>4509949</v>
          </cell>
          <cell r="B689" t="str">
            <v>U FL</v>
          </cell>
        </row>
        <row r="690">
          <cell r="A690" t="str">
            <v>4091115</v>
          </cell>
          <cell r="B690" t="str">
            <v>U FL</v>
          </cell>
        </row>
        <row r="691">
          <cell r="A691" t="str">
            <v>3827430</v>
          </cell>
          <cell r="B691" t="str">
            <v>U FL</v>
          </cell>
          <cell r="D691" t="str">
            <v>Yes</v>
          </cell>
        </row>
        <row r="692">
          <cell r="A692" t="str">
            <v>4152777</v>
          </cell>
          <cell r="B692" t="str">
            <v>U FL</v>
          </cell>
        </row>
        <row r="693">
          <cell r="A693" t="str">
            <v>4726310</v>
          </cell>
          <cell r="B693" t="str">
            <v>U FL</v>
          </cell>
        </row>
        <row r="694">
          <cell r="A694" t="str">
            <v>3839215</v>
          </cell>
          <cell r="B694" t="str">
            <v>U FL</v>
          </cell>
        </row>
        <row r="695">
          <cell r="A695" t="str">
            <v>2803640</v>
          </cell>
          <cell r="B695" t="str">
            <v>U FL</v>
          </cell>
        </row>
        <row r="696">
          <cell r="A696" t="str">
            <v>2836580</v>
          </cell>
          <cell r="B696" t="str">
            <v>U FL</v>
          </cell>
        </row>
        <row r="697">
          <cell r="A697" t="str">
            <v>2803639</v>
          </cell>
          <cell r="B697" t="str">
            <v>U FL</v>
          </cell>
        </row>
        <row r="698">
          <cell r="A698" t="str">
            <v>2803641</v>
          </cell>
          <cell r="B698" t="str">
            <v>U FL</v>
          </cell>
        </row>
        <row r="699">
          <cell r="A699" t="str">
            <v>3514676</v>
          </cell>
          <cell r="B699" t="str">
            <v>U FL</v>
          </cell>
        </row>
        <row r="700">
          <cell r="A700" t="str">
            <v>3654093</v>
          </cell>
          <cell r="B700" t="str">
            <v>U FL</v>
          </cell>
        </row>
        <row r="701">
          <cell r="A701" t="str">
            <v>3653721</v>
          </cell>
          <cell r="B701" t="str">
            <v>U FL</v>
          </cell>
        </row>
        <row r="702">
          <cell r="A702" t="str">
            <v>3654093</v>
          </cell>
          <cell r="B702" t="str">
            <v>U FL</v>
          </cell>
        </row>
        <row r="703">
          <cell r="A703" t="str">
            <v>3654093</v>
          </cell>
          <cell r="B703" t="str">
            <v>U FL</v>
          </cell>
        </row>
        <row r="704">
          <cell r="A704" t="str">
            <v>3654093</v>
          </cell>
          <cell r="B704" t="str">
            <v>U FL</v>
          </cell>
        </row>
        <row r="705">
          <cell r="A705" t="str">
            <v>3654093</v>
          </cell>
          <cell r="B705" t="str">
            <v>U FL</v>
          </cell>
        </row>
        <row r="706">
          <cell r="A706" t="str">
            <v>3654093</v>
          </cell>
          <cell r="B706" t="str">
            <v>U FL</v>
          </cell>
        </row>
        <row r="707">
          <cell r="A707" t="str">
            <v>4540578</v>
          </cell>
          <cell r="B707" t="str">
            <v>U FL</v>
          </cell>
        </row>
        <row r="708">
          <cell r="A708" t="str">
            <v>3232622</v>
          </cell>
          <cell r="B708" t="str">
            <v>U FL</v>
          </cell>
        </row>
        <row r="709">
          <cell r="A709" t="str">
            <v>4641237</v>
          </cell>
          <cell r="B709" t="str">
            <v>U FL</v>
          </cell>
        </row>
        <row r="710">
          <cell r="A710" t="str">
            <v>4895138</v>
          </cell>
          <cell r="B710" t="str">
            <v>U FL</v>
          </cell>
        </row>
        <row r="711">
          <cell r="A711" t="str">
            <v>4846993</v>
          </cell>
          <cell r="B711" t="str">
            <v>U FL</v>
          </cell>
        </row>
        <row r="712">
          <cell r="A712" t="str">
            <v>2154459</v>
          </cell>
          <cell r="B712" t="str">
            <v>U FL</v>
          </cell>
        </row>
        <row r="713">
          <cell r="A713" t="str">
            <v>4363335</v>
          </cell>
          <cell r="B713" t="str">
            <v>U FL</v>
          </cell>
        </row>
        <row r="714">
          <cell r="A714" t="str">
            <v>4846993</v>
          </cell>
          <cell r="B714" t="str">
            <v>U FL</v>
          </cell>
        </row>
        <row r="715">
          <cell r="A715" t="str">
            <v>4850050</v>
          </cell>
          <cell r="B715" t="str">
            <v>U FL</v>
          </cell>
        </row>
        <row r="716">
          <cell r="A716" t="str">
            <v>4603017</v>
          </cell>
          <cell r="B716" t="str">
            <v>U FL</v>
          </cell>
          <cell r="D716" t="str">
            <v>Yes</v>
          </cell>
        </row>
        <row r="717">
          <cell r="A717" t="str">
            <v>1304366</v>
          </cell>
          <cell r="B717" t="str">
            <v>U FL</v>
          </cell>
        </row>
        <row r="718">
          <cell r="A718" t="str">
            <v>4966388</v>
          </cell>
          <cell r="B718" t="str">
            <v>U FL</v>
          </cell>
          <cell r="D718" t="str">
            <v>Yes</v>
          </cell>
        </row>
        <row r="719">
          <cell r="A719" t="str">
            <v>1369905</v>
          </cell>
          <cell r="B719" t="str">
            <v>U FL</v>
          </cell>
        </row>
        <row r="720">
          <cell r="A720" t="str">
            <v>3827430</v>
          </cell>
          <cell r="B720" t="str">
            <v>U FL</v>
          </cell>
          <cell r="D720" t="str">
            <v>Yes</v>
          </cell>
        </row>
        <row r="721">
          <cell r="A721" t="str">
            <v>3869418</v>
          </cell>
          <cell r="B721" t="str">
            <v>U FL</v>
          </cell>
        </row>
        <row r="722">
          <cell r="A722" t="str">
            <v>5010434</v>
          </cell>
          <cell r="B722" t="str">
            <v>U FL</v>
          </cell>
        </row>
        <row r="723">
          <cell r="A723" t="str">
            <v>5010434</v>
          </cell>
          <cell r="B723" t="str">
            <v>U FL</v>
          </cell>
        </row>
        <row r="724">
          <cell r="A724" t="str">
            <v>5035159</v>
          </cell>
          <cell r="B724" t="str">
            <v>U FL</v>
          </cell>
        </row>
        <row r="725">
          <cell r="A725" t="str">
            <v>1371322</v>
          </cell>
          <cell r="B725" t="str">
            <v>U FL</v>
          </cell>
        </row>
        <row r="726">
          <cell r="A726" t="str">
            <v>4781787</v>
          </cell>
          <cell r="B726" t="str">
            <v>U FL</v>
          </cell>
          <cell r="D726" t="str">
            <v>Yes</v>
          </cell>
        </row>
        <row r="727">
          <cell r="A727" t="str">
            <v>4781787</v>
          </cell>
          <cell r="B727" t="str">
            <v>U FL</v>
          </cell>
          <cell r="D727" t="str">
            <v>Yes</v>
          </cell>
        </row>
        <row r="728">
          <cell r="A728" t="str">
            <v>4341835</v>
          </cell>
          <cell r="B728" t="str">
            <v>U FL</v>
          </cell>
        </row>
        <row r="729">
          <cell r="A729" t="str">
            <v>3390025</v>
          </cell>
          <cell r="B729" t="str">
            <v>U FL</v>
          </cell>
        </row>
        <row r="730">
          <cell r="A730" t="str">
            <v>4877703</v>
          </cell>
          <cell r="B730" t="str">
            <v>U FL</v>
          </cell>
        </row>
        <row r="731">
          <cell r="A731" t="str">
            <v>3191269</v>
          </cell>
          <cell r="B731" t="str">
            <v>U FL</v>
          </cell>
        </row>
        <row r="732">
          <cell r="A732" t="str">
            <v>3191280</v>
          </cell>
          <cell r="B732" t="str">
            <v>U FL</v>
          </cell>
        </row>
        <row r="733">
          <cell r="A733" t="str">
            <v>3191274</v>
          </cell>
          <cell r="B733" t="str">
            <v>U FL</v>
          </cell>
        </row>
        <row r="734">
          <cell r="A734" t="str">
            <v>4708268</v>
          </cell>
          <cell r="B734" t="str">
            <v>U FL</v>
          </cell>
          <cell r="D734" t="str">
            <v>Yes</v>
          </cell>
        </row>
        <row r="735">
          <cell r="A735" t="str">
            <v>937384</v>
          </cell>
          <cell r="B735" t="str">
            <v>U FL</v>
          </cell>
        </row>
        <row r="736">
          <cell r="A736" t="str">
            <v>4634736</v>
          </cell>
          <cell r="B736" t="str">
            <v>U FL</v>
          </cell>
        </row>
        <row r="737">
          <cell r="A737" t="str">
            <v>3747423</v>
          </cell>
          <cell r="B737" t="str">
            <v>U FL</v>
          </cell>
        </row>
        <row r="738">
          <cell r="A738" t="str">
            <v>4703758</v>
          </cell>
          <cell r="B738" t="str">
            <v>U FL</v>
          </cell>
        </row>
        <row r="739">
          <cell r="A739" t="str">
            <v>3800953</v>
          </cell>
          <cell r="B739" t="str">
            <v>U FL</v>
          </cell>
        </row>
        <row r="740">
          <cell r="A740" t="str">
            <v>3232638</v>
          </cell>
          <cell r="B740" t="str">
            <v>U FL</v>
          </cell>
        </row>
        <row r="741">
          <cell r="A741" t="str">
            <v>1169919</v>
          </cell>
          <cell r="B741" t="str">
            <v>U FL</v>
          </cell>
        </row>
        <row r="742">
          <cell r="A742" t="str">
            <v>937384</v>
          </cell>
          <cell r="B742" t="str">
            <v>U FL</v>
          </cell>
        </row>
        <row r="743">
          <cell r="A743" t="str">
            <v>2835927</v>
          </cell>
          <cell r="B743" t="str">
            <v>U FL</v>
          </cell>
        </row>
        <row r="744">
          <cell r="A744" t="str">
            <v>2098308</v>
          </cell>
          <cell r="B744" t="str">
            <v>U FL</v>
          </cell>
        </row>
        <row r="745">
          <cell r="A745" t="str">
            <v>2009229</v>
          </cell>
          <cell r="B745" t="str">
            <v>U FL</v>
          </cell>
        </row>
        <row r="746">
          <cell r="A746" t="str">
            <v>2885449</v>
          </cell>
          <cell r="B746" t="str">
            <v>U FL</v>
          </cell>
        </row>
        <row r="747">
          <cell r="A747" t="str">
            <v>2098308</v>
          </cell>
          <cell r="B747" t="str">
            <v>U FL</v>
          </cell>
        </row>
        <row r="748">
          <cell r="A748" t="str">
            <v>1169919</v>
          </cell>
          <cell r="B748" t="str">
            <v>U FL</v>
          </cell>
        </row>
        <row r="749">
          <cell r="A749" t="str">
            <v>2098308</v>
          </cell>
          <cell r="B749" t="str">
            <v>U FL</v>
          </cell>
        </row>
        <row r="750">
          <cell r="A750" t="str">
            <v>5298666</v>
          </cell>
          <cell r="B750" t="str">
            <v>U FL</v>
          </cell>
        </row>
        <row r="751">
          <cell r="A751" t="str">
            <v>4634736</v>
          </cell>
          <cell r="B751" t="str">
            <v>U FL</v>
          </cell>
        </row>
        <row r="752">
          <cell r="A752" t="str">
            <v>4634736</v>
          </cell>
          <cell r="B752" t="str">
            <v>U FL</v>
          </cell>
        </row>
        <row r="753">
          <cell r="A753" t="str">
            <v>4621971</v>
          </cell>
          <cell r="B753" t="str">
            <v>U FL</v>
          </cell>
        </row>
        <row r="754">
          <cell r="A754" t="str">
            <v>3982081</v>
          </cell>
          <cell r="B754" t="str">
            <v>U FL</v>
          </cell>
        </row>
        <row r="755">
          <cell r="A755" t="str">
            <v>2692392</v>
          </cell>
          <cell r="B755" t="str">
            <v>U FL</v>
          </cell>
        </row>
        <row r="756">
          <cell r="A756" t="str">
            <v>2113710</v>
          </cell>
          <cell r="B756" t="str">
            <v>U FL</v>
          </cell>
        </row>
        <row r="757">
          <cell r="A757" t="str">
            <v>4668081</v>
          </cell>
          <cell r="B757" t="str">
            <v>U FL</v>
          </cell>
        </row>
        <row r="758">
          <cell r="A758" t="str">
            <v>4668035</v>
          </cell>
          <cell r="B758" t="str">
            <v>U FL</v>
          </cell>
        </row>
        <row r="759">
          <cell r="A759" t="str">
            <v>913939</v>
          </cell>
          <cell r="B759" t="str">
            <v>U FL</v>
          </cell>
        </row>
        <row r="760">
          <cell r="A760" t="str">
            <v>2461722</v>
          </cell>
          <cell r="B760" t="str">
            <v>U FL</v>
          </cell>
        </row>
        <row r="761">
          <cell r="A761" t="str">
            <v>1304366</v>
          </cell>
          <cell r="B761" t="str">
            <v>U FL</v>
          </cell>
        </row>
        <row r="762">
          <cell r="A762" t="str">
            <v>5178170</v>
          </cell>
          <cell r="B762" t="str">
            <v>U FL</v>
          </cell>
        </row>
        <row r="763">
          <cell r="A763" t="str">
            <v>3794388</v>
          </cell>
          <cell r="B763" t="str">
            <v>U FL</v>
          </cell>
        </row>
        <row r="764">
          <cell r="A764" t="str">
            <v>3794385</v>
          </cell>
          <cell r="B764" t="str">
            <v>U FL</v>
          </cell>
        </row>
        <row r="765">
          <cell r="A765" t="str">
            <v>3794384</v>
          </cell>
          <cell r="B765" t="str">
            <v>U FL</v>
          </cell>
        </row>
        <row r="766">
          <cell r="A766" t="str">
            <v>3794380</v>
          </cell>
          <cell r="B766" t="str">
            <v>U FL</v>
          </cell>
        </row>
        <row r="767">
          <cell r="A767" t="str">
            <v>3641796</v>
          </cell>
          <cell r="B767" t="str">
            <v>U FL</v>
          </cell>
        </row>
        <row r="768">
          <cell r="A768" t="str">
            <v>5170688</v>
          </cell>
          <cell r="B768" t="str">
            <v>U FL</v>
          </cell>
          <cell r="D768" t="str">
            <v>Yes</v>
          </cell>
        </row>
        <row r="769">
          <cell r="A769" t="str">
            <v>2461722</v>
          </cell>
          <cell r="B769" t="str">
            <v>U FL</v>
          </cell>
        </row>
        <row r="770">
          <cell r="A770" t="str">
            <v>4850050</v>
          </cell>
          <cell r="B770" t="str">
            <v>U FL</v>
          </cell>
        </row>
        <row r="771">
          <cell r="A771" t="str">
            <v>634983</v>
          </cell>
          <cell r="B771" t="str">
            <v>U FL</v>
          </cell>
        </row>
        <row r="772">
          <cell r="A772" t="str">
            <v>4996854</v>
          </cell>
          <cell r="B772" t="str">
            <v>U FL</v>
          </cell>
        </row>
        <row r="773">
          <cell r="A773" t="str">
            <v>4633055</v>
          </cell>
          <cell r="B773" t="str">
            <v>U FL</v>
          </cell>
        </row>
        <row r="774">
          <cell r="A774" t="str">
            <v>4452602</v>
          </cell>
          <cell r="B774" t="str">
            <v>U FL</v>
          </cell>
          <cell r="C774" t="str">
            <v>EPEAT Silver</v>
          </cell>
        </row>
        <row r="775">
          <cell r="A775" t="str">
            <v>4762822</v>
          </cell>
          <cell r="B775" t="str">
            <v>U FL</v>
          </cell>
        </row>
        <row r="776">
          <cell r="A776" t="str">
            <v>4282696</v>
          </cell>
          <cell r="B776" t="str">
            <v>U FL</v>
          </cell>
          <cell r="C776" t="str">
            <v>EPEAT Silver</v>
          </cell>
        </row>
        <row r="777">
          <cell r="A777" t="str">
            <v>3826576</v>
          </cell>
          <cell r="B777" t="str">
            <v>U FL</v>
          </cell>
        </row>
        <row r="778">
          <cell r="A778" t="str">
            <v>4778006</v>
          </cell>
          <cell r="B778" t="str">
            <v>U FL</v>
          </cell>
        </row>
        <row r="779">
          <cell r="A779" t="str">
            <v>4254340</v>
          </cell>
          <cell r="B779" t="str">
            <v>U FL</v>
          </cell>
        </row>
        <row r="780">
          <cell r="A780" t="str">
            <v>5265785</v>
          </cell>
          <cell r="B780" t="str">
            <v>U FL</v>
          </cell>
        </row>
        <row r="781">
          <cell r="A781" t="str">
            <v>4547268</v>
          </cell>
          <cell r="B781" t="str">
            <v>U FL</v>
          </cell>
          <cell r="D781" t="str">
            <v>Yes</v>
          </cell>
        </row>
        <row r="782">
          <cell r="A782" t="str">
            <v>1244342</v>
          </cell>
          <cell r="B782" t="str">
            <v>U FL</v>
          </cell>
        </row>
        <row r="783">
          <cell r="A783" t="str">
            <v>3673775</v>
          </cell>
          <cell r="B783" t="str">
            <v>U FL</v>
          </cell>
        </row>
        <row r="784">
          <cell r="A784" t="str">
            <v>3673775</v>
          </cell>
          <cell r="B784" t="str">
            <v>U FL</v>
          </cell>
        </row>
        <row r="785">
          <cell r="A785" t="str">
            <v>5087891</v>
          </cell>
          <cell r="B785" t="str">
            <v>U FL</v>
          </cell>
        </row>
        <row r="786">
          <cell r="A786" t="str">
            <v>3637972</v>
          </cell>
          <cell r="B786" t="str">
            <v>U FL</v>
          </cell>
        </row>
        <row r="787">
          <cell r="A787" t="str">
            <v>4681097</v>
          </cell>
          <cell r="B787" t="str">
            <v>U FL</v>
          </cell>
        </row>
        <row r="788">
          <cell r="A788" t="str">
            <v>3829403</v>
          </cell>
          <cell r="B788" t="str">
            <v>U FL</v>
          </cell>
        </row>
        <row r="789">
          <cell r="A789" t="str">
            <v>4376540</v>
          </cell>
          <cell r="B789" t="str">
            <v>U FL</v>
          </cell>
        </row>
        <row r="790">
          <cell r="A790" t="str">
            <v>3956227</v>
          </cell>
          <cell r="B790" t="str">
            <v>U FL</v>
          </cell>
        </row>
        <row r="791">
          <cell r="A791" t="str">
            <v>3232622</v>
          </cell>
          <cell r="B791" t="str">
            <v>U FL</v>
          </cell>
        </row>
        <row r="792">
          <cell r="A792" t="str">
            <v>4540170</v>
          </cell>
          <cell r="B792" t="str">
            <v>U FL</v>
          </cell>
        </row>
        <row r="793">
          <cell r="A793" t="str">
            <v>2588857</v>
          </cell>
          <cell r="B793" t="str">
            <v>U FL</v>
          </cell>
        </row>
        <row r="794">
          <cell r="A794" t="str">
            <v>3849463</v>
          </cell>
          <cell r="B794" t="str">
            <v>U FL</v>
          </cell>
        </row>
        <row r="795">
          <cell r="A795" t="str">
            <v>3827422</v>
          </cell>
          <cell r="B795" t="str">
            <v>U FL</v>
          </cell>
        </row>
        <row r="796">
          <cell r="A796" t="str">
            <v>4958688</v>
          </cell>
          <cell r="B796" t="str">
            <v>U FL</v>
          </cell>
          <cell r="C796" t="str">
            <v>EPEAT Bronze</v>
          </cell>
        </row>
        <row r="797">
          <cell r="A797" t="str">
            <v>4409418</v>
          </cell>
          <cell r="B797" t="str">
            <v>U FL</v>
          </cell>
        </row>
        <row r="798">
          <cell r="A798" t="str">
            <v>4607628</v>
          </cell>
          <cell r="B798" t="str">
            <v>U FL</v>
          </cell>
        </row>
        <row r="799">
          <cell r="A799" t="str">
            <v>2003264</v>
          </cell>
          <cell r="B799" t="str">
            <v>U FL</v>
          </cell>
        </row>
        <row r="800">
          <cell r="A800" t="str">
            <v>1432445</v>
          </cell>
          <cell r="B800" t="str">
            <v>U FL</v>
          </cell>
        </row>
        <row r="801">
          <cell r="A801" t="str">
            <v>3826576</v>
          </cell>
          <cell r="B801" t="str">
            <v>U FL</v>
          </cell>
        </row>
        <row r="802">
          <cell r="A802" t="str">
            <v>5211763</v>
          </cell>
          <cell r="B802" t="str">
            <v>U FL</v>
          </cell>
        </row>
        <row r="803">
          <cell r="A803" t="str">
            <v>794693</v>
          </cell>
          <cell r="B803" t="str">
            <v>U FL</v>
          </cell>
        </row>
        <row r="804">
          <cell r="A804" t="str">
            <v>5298666</v>
          </cell>
          <cell r="B804" t="str">
            <v>U FL</v>
          </cell>
        </row>
        <row r="805">
          <cell r="A805" t="str">
            <v>4696152</v>
          </cell>
          <cell r="B805" t="str">
            <v>U FL</v>
          </cell>
        </row>
        <row r="806">
          <cell r="A806" t="str">
            <v>3267513</v>
          </cell>
          <cell r="B806" t="str">
            <v>U FL</v>
          </cell>
          <cell r="D806" t="str">
            <v>Yes</v>
          </cell>
        </row>
        <row r="807">
          <cell r="A807" t="str">
            <v>4405328</v>
          </cell>
          <cell r="B807" t="str">
            <v>U FL</v>
          </cell>
          <cell r="D807" t="str">
            <v>Yes</v>
          </cell>
        </row>
        <row r="808">
          <cell r="A808" t="str">
            <v>2885449</v>
          </cell>
          <cell r="B808" t="str">
            <v>U FL</v>
          </cell>
        </row>
        <row r="809">
          <cell r="A809" t="str">
            <v>4919097</v>
          </cell>
          <cell r="B809" t="str">
            <v>U FL</v>
          </cell>
        </row>
        <row r="810">
          <cell r="A810" t="str">
            <v>3826576</v>
          </cell>
          <cell r="B810" t="str">
            <v>U FL</v>
          </cell>
        </row>
        <row r="811">
          <cell r="A811" t="str">
            <v>5046017</v>
          </cell>
          <cell r="B811" t="str">
            <v>U FL</v>
          </cell>
          <cell r="D811" t="str">
            <v>Yes</v>
          </cell>
        </row>
        <row r="812">
          <cell r="A812" t="str">
            <v>4603017</v>
          </cell>
          <cell r="B812" t="str">
            <v>U FL</v>
          </cell>
          <cell r="D812" t="str">
            <v>Yes</v>
          </cell>
        </row>
        <row r="813">
          <cell r="A813" t="str">
            <v>4846993</v>
          </cell>
          <cell r="B813" t="str">
            <v>U FL</v>
          </cell>
        </row>
        <row r="814">
          <cell r="A814" t="str">
            <v>4895144</v>
          </cell>
          <cell r="B814" t="str">
            <v>U FL</v>
          </cell>
        </row>
        <row r="815">
          <cell r="A815" t="str">
            <v>2154459</v>
          </cell>
          <cell r="B815" t="str">
            <v>U FL</v>
          </cell>
        </row>
        <row r="816">
          <cell r="A816" t="str">
            <v>3232624</v>
          </cell>
          <cell r="B816" t="str">
            <v>U FL</v>
          </cell>
        </row>
        <row r="817">
          <cell r="A817" t="str">
            <v>2807147</v>
          </cell>
          <cell r="B817" t="str">
            <v>U FL</v>
          </cell>
        </row>
        <row r="818">
          <cell r="A818" t="str">
            <v>3041198</v>
          </cell>
          <cell r="B818" t="str">
            <v>U FL</v>
          </cell>
        </row>
        <row r="819">
          <cell r="A819" t="str">
            <v>4614311</v>
          </cell>
          <cell r="B819" t="str">
            <v>U FL</v>
          </cell>
        </row>
        <row r="820">
          <cell r="A820" t="str">
            <v>4573567</v>
          </cell>
          <cell r="B820" t="str">
            <v>U FL</v>
          </cell>
          <cell r="D820" t="str">
            <v>Yes</v>
          </cell>
        </row>
        <row r="821">
          <cell r="A821" t="str">
            <v>1706189</v>
          </cell>
          <cell r="B821" t="str">
            <v>U FL</v>
          </cell>
        </row>
        <row r="822">
          <cell r="A822" t="str">
            <v>4450860</v>
          </cell>
          <cell r="B822" t="str">
            <v>U FL</v>
          </cell>
        </row>
        <row r="823">
          <cell r="A823" t="str">
            <v>5005259</v>
          </cell>
          <cell r="B823" t="str">
            <v>U FL</v>
          </cell>
          <cell r="D823" t="str">
            <v>Yes</v>
          </cell>
        </row>
        <row r="824">
          <cell r="A824" t="str">
            <v>5005259</v>
          </cell>
          <cell r="B824" t="str">
            <v>U FL</v>
          </cell>
          <cell r="D824" t="str">
            <v>Yes</v>
          </cell>
        </row>
        <row r="825">
          <cell r="A825" t="str">
            <v>1912811</v>
          </cell>
          <cell r="B825" t="str">
            <v>U FL</v>
          </cell>
        </row>
        <row r="826">
          <cell r="A826" t="str">
            <v>1912811</v>
          </cell>
          <cell r="B826" t="str">
            <v>U FL</v>
          </cell>
        </row>
        <row r="827">
          <cell r="A827" t="str">
            <v>1688697</v>
          </cell>
          <cell r="B827" t="str">
            <v>U FL</v>
          </cell>
        </row>
        <row r="828">
          <cell r="A828" t="str">
            <v>4895141</v>
          </cell>
          <cell r="B828" t="str">
            <v>U FL</v>
          </cell>
        </row>
        <row r="829">
          <cell r="A829" t="str">
            <v>4846993</v>
          </cell>
          <cell r="B829" t="str">
            <v>U FL</v>
          </cell>
        </row>
        <row r="830">
          <cell r="A830" t="str">
            <v>3827430</v>
          </cell>
          <cell r="B830" t="str">
            <v>U FL</v>
          </cell>
          <cell r="D830" t="str">
            <v>Yes</v>
          </cell>
        </row>
        <row r="831">
          <cell r="A831" t="str">
            <v>3086572</v>
          </cell>
          <cell r="B831" t="str">
            <v>U FL</v>
          </cell>
        </row>
        <row r="832">
          <cell r="A832" t="str">
            <v>2968990</v>
          </cell>
          <cell r="B832" t="str">
            <v>U FL</v>
          </cell>
        </row>
        <row r="833">
          <cell r="A833" t="str">
            <v>1521161</v>
          </cell>
          <cell r="B833" t="str">
            <v>U FL</v>
          </cell>
        </row>
        <row r="834">
          <cell r="A834" t="str">
            <v>3232624</v>
          </cell>
          <cell r="B834" t="str">
            <v>U FL</v>
          </cell>
        </row>
        <row r="835">
          <cell r="A835" t="str">
            <v>3223768</v>
          </cell>
          <cell r="B835" t="str">
            <v>U FL</v>
          </cell>
          <cell r="C835" t="str">
            <v>EPEAT Silver</v>
          </cell>
          <cell r="D835" t="str">
            <v>Yes</v>
          </cell>
        </row>
        <row r="836">
          <cell r="A836" t="str">
            <v>1369905</v>
          </cell>
          <cell r="B836" t="str">
            <v>U FL</v>
          </cell>
        </row>
        <row r="837">
          <cell r="A837" t="str">
            <v>3808157</v>
          </cell>
          <cell r="B837" t="str">
            <v>U FL</v>
          </cell>
        </row>
        <row r="838">
          <cell r="A838" t="str">
            <v>1227473</v>
          </cell>
          <cell r="B838" t="str">
            <v>U FL</v>
          </cell>
        </row>
        <row r="839">
          <cell r="A839" t="str">
            <v>2976700</v>
          </cell>
          <cell r="B839" t="str">
            <v>U FL</v>
          </cell>
        </row>
        <row r="840">
          <cell r="A840" t="str">
            <v>2166008</v>
          </cell>
          <cell r="B840" t="str">
            <v>U FL</v>
          </cell>
        </row>
        <row r="841">
          <cell r="A841" t="str">
            <v>4608791</v>
          </cell>
          <cell r="B841" t="str">
            <v>U FL</v>
          </cell>
          <cell r="D841" t="str">
            <v>Yes</v>
          </cell>
        </row>
        <row r="842">
          <cell r="A842" t="str">
            <v>4608791</v>
          </cell>
          <cell r="B842" t="str">
            <v>U FL</v>
          </cell>
          <cell r="D842" t="str">
            <v>Yes</v>
          </cell>
        </row>
        <row r="843">
          <cell r="A843" t="str">
            <v>4547268</v>
          </cell>
          <cell r="B843" t="str">
            <v>U FL</v>
          </cell>
          <cell r="D843" t="str">
            <v>Yes</v>
          </cell>
        </row>
        <row r="844">
          <cell r="A844" t="str">
            <v>3827430</v>
          </cell>
          <cell r="B844" t="str">
            <v>U FL</v>
          </cell>
          <cell r="D844" t="str">
            <v>Yes</v>
          </cell>
        </row>
        <row r="845">
          <cell r="A845" t="str">
            <v>1369905</v>
          </cell>
          <cell r="B845" t="str">
            <v>U FL</v>
          </cell>
        </row>
        <row r="846">
          <cell r="A846" t="str">
            <v>3826576</v>
          </cell>
          <cell r="B846" t="str">
            <v>U FL</v>
          </cell>
        </row>
        <row r="847">
          <cell r="A847" t="str">
            <v>4450860</v>
          </cell>
          <cell r="B847" t="str">
            <v>U FL</v>
          </cell>
        </row>
        <row r="848">
          <cell r="A848" t="str">
            <v>5005265</v>
          </cell>
          <cell r="B848" t="str">
            <v>U FL</v>
          </cell>
          <cell r="D848" t="str">
            <v>Yes</v>
          </cell>
        </row>
        <row r="849">
          <cell r="A849" t="str">
            <v>1706189</v>
          </cell>
          <cell r="B849" t="str">
            <v>U FL</v>
          </cell>
        </row>
        <row r="850">
          <cell r="A850" t="str">
            <v>3145533</v>
          </cell>
          <cell r="B850" t="str">
            <v>U FL</v>
          </cell>
        </row>
        <row r="851">
          <cell r="A851" t="str">
            <v>1912811</v>
          </cell>
          <cell r="B851" t="str">
            <v>U FL</v>
          </cell>
        </row>
        <row r="852">
          <cell r="A852" t="str">
            <v>1304366</v>
          </cell>
          <cell r="B852" t="str">
            <v>U FL</v>
          </cell>
        </row>
        <row r="853">
          <cell r="A853" t="str">
            <v>2357125</v>
          </cell>
          <cell r="B853" t="str">
            <v>U FL</v>
          </cell>
        </row>
        <row r="854">
          <cell r="A854" t="str">
            <v>1915099</v>
          </cell>
          <cell r="B854" t="str">
            <v>U FL</v>
          </cell>
        </row>
        <row r="855">
          <cell r="A855" t="str">
            <v>4547268</v>
          </cell>
          <cell r="B855" t="str">
            <v>U FL</v>
          </cell>
          <cell r="D855" t="str">
            <v>Yes</v>
          </cell>
        </row>
        <row r="856">
          <cell r="A856" t="str">
            <v>4998371</v>
          </cell>
          <cell r="B856" t="str">
            <v>U FL</v>
          </cell>
        </row>
        <row r="857">
          <cell r="A857" t="str">
            <v>3447934</v>
          </cell>
          <cell r="B857" t="str">
            <v>U FL</v>
          </cell>
        </row>
        <row r="858">
          <cell r="A858" t="str">
            <v>1685176</v>
          </cell>
          <cell r="B858" t="str">
            <v>U FL</v>
          </cell>
        </row>
        <row r="859">
          <cell r="A859" t="str">
            <v>3111307</v>
          </cell>
          <cell r="B859" t="str">
            <v>U FL</v>
          </cell>
        </row>
        <row r="860">
          <cell r="A860" t="str">
            <v>3986731</v>
          </cell>
          <cell r="B860" t="str">
            <v>U FL</v>
          </cell>
        </row>
        <row r="861">
          <cell r="A861" t="str">
            <v>1687866</v>
          </cell>
          <cell r="B861" t="str">
            <v>U FL</v>
          </cell>
        </row>
        <row r="862">
          <cell r="A862" t="str">
            <v>2481421</v>
          </cell>
          <cell r="B862" t="str">
            <v>U FL</v>
          </cell>
        </row>
        <row r="863">
          <cell r="A863" t="str">
            <v>4603027</v>
          </cell>
          <cell r="B863" t="str">
            <v>U FL</v>
          </cell>
          <cell r="D863" t="str">
            <v>Yes</v>
          </cell>
        </row>
        <row r="864">
          <cell r="A864" t="str">
            <v>4702121</v>
          </cell>
          <cell r="B864" t="str">
            <v>U FL</v>
          </cell>
        </row>
        <row r="865">
          <cell r="A865" t="str">
            <v>2354471</v>
          </cell>
          <cell r="B865" t="str">
            <v>U FL</v>
          </cell>
        </row>
        <row r="866">
          <cell r="A866" t="str">
            <v>4383089</v>
          </cell>
          <cell r="B866" t="str">
            <v>U FL</v>
          </cell>
        </row>
        <row r="867">
          <cell r="A867" t="str">
            <v>842919</v>
          </cell>
          <cell r="B867" t="str">
            <v>U FL</v>
          </cell>
        </row>
        <row r="868">
          <cell r="A868" t="str">
            <v>4037024</v>
          </cell>
          <cell r="B868" t="str">
            <v>U FL</v>
          </cell>
        </row>
        <row r="869">
          <cell r="A869" t="str">
            <v>5303460</v>
          </cell>
          <cell r="B869" t="str">
            <v>U FL</v>
          </cell>
        </row>
        <row r="870">
          <cell r="A870" t="str">
            <v>2442800</v>
          </cell>
          <cell r="B870" t="str">
            <v>U FL</v>
          </cell>
        </row>
        <row r="871">
          <cell r="A871" t="str">
            <v>4075128</v>
          </cell>
          <cell r="B871" t="str">
            <v>U FL</v>
          </cell>
          <cell r="D871" t="str">
            <v>Yes</v>
          </cell>
        </row>
        <row r="872">
          <cell r="A872" t="str">
            <v>5127796</v>
          </cell>
          <cell r="B872" t="str">
            <v>U FL</v>
          </cell>
        </row>
        <row r="873">
          <cell r="A873" t="str">
            <v>5127794</v>
          </cell>
          <cell r="B873" t="str">
            <v>U FL</v>
          </cell>
        </row>
        <row r="874">
          <cell r="A874" t="str">
            <v>3074851</v>
          </cell>
          <cell r="B874" t="str">
            <v>U FL</v>
          </cell>
        </row>
        <row r="875">
          <cell r="A875" t="str">
            <v>3653716</v>
          </cell>
          <cell r="B875" t="str">
            <v>U FL</v>
          </cell>
        </row>
        <row r="876">
          <cell r="A876" t="str">
            <v>3653716</v>
          </cell>
          <cell r="B876" t="str">
            <v>U FL</v>
          </cell>
        </row>
        <row r="877">
          <cell r="A877" t="str">
            <v>3653721</v>
          </cell>
          <cell r="B877" t="str">
            <v>U FL</v>
          </cell>
        </row>
        <row r="878">
          <cell r="A878" t="str">
            <v>3653716</v>
          </cell>
          <cell r="B878" t="str">
            <v>U FL</v>
          </cell>
        </row>
        <row r="879">
          <cell r="A879" t="str">
            <v>5066925</v>
          </cell>
          <cell r="B879" t="str">
            <v>U FL</v>
          </cell>
        </row>
        <row r="880">
          <cell r="A880" t="str">
            <v>2226990</v>
          </cell>
          <cell r="B880" t="str">
            <v>U FL</v>
          </cell>
        </row>
        <row r="881">
          <cell r="A881" t="str">
            <v>1398314</v>
          </cell>
          <cell r="B881" t="str">
            <v>U FL</v>
          </cell>
        </row>
        <row r="882">
          <cell r="A882" t="str">
            <v>2124293</v>
          </cell>
          <cell r="B882" t="str">
            <v>U FL</v>
          </cell>
        </row>
        <row r="883">
          <cell r="A883" t="str">
            <v>2762158</v>
          </cell>
          <cell r="B883" t="str">
            <v>U FL</v>
          </cell>
          <cell r="C883" t="str">
            <v>EPEAT Gold</v>
          </cell>
          <cell r="D883" t="str">
            <v>Yes</v>
          </cell>
        </row>
        <row r="884">
          <cell r="A884" t="str">
            <v>2243237</v>
          </cell>
          <cell r="B884" t="str">
            <v>U FL</v>
          </cell>
        </row>
        <row r="885">
          <cell r="A885" t="str">
            <v>3582176</v>
          </cell>
          <cell r="B885" t="str">
            <v>U FL</v>
          </cell>
        </row>
        <row r="886">
          <cell r="A886" t="str">
            <v>270240</v>
          </cell>
          <cell r="B886" t="str">
            <v>U FL</v>
          </cell>
        </row>
        <row r="887">
          <cell r="A887" t="str">
            <v>2176316</v>
          </cell>
          <cell r="B887" t="str">
            <v>U FL</v>
          </cell>
        </row>
        <row r="888">
          <cell r="A888" t="str">
            <v>4603017</v>
          </cell>
          <cell r="B888" t="str">
            <v>U FL</v>
          </cell>
          <cell r="D888" t="str">
            <v>Yes</v>
          </cell>
        </row>
        <row r="889">
          <cell r="A889" t="str">
            <v>3138391</v>
          </cell>
          <cell r="B889" t="str">
            <v>U FL</v>
          </cell>
        </row>
        <row r="890">
          <cell r="A890" t="str">
            <v>4512877</v>
          </cell>
          <cell r="B890" t="str">
            <v>U FL</v>
          </cell>
        </row>
        <row r="891">
          <cell r="A891" t="str">
            <v>4749052</v>
          </cell>
          <cell r="B891" t="str">
            <v>U FL</v>
          </cell>
        </row>
        <row r="892">
          <cell r="A892" t="str">
            <v>3827425</v>
          </cell>
          <cell r="B892" t="str">
            <v>U FL</v>
          </cell>
          <cell r="D892" t="str">
            <v>Yes</v>
          </cell>
        </row>
        <row r="893">
          <cell r="A893" t="str">
            <v>1395340</v>
          </cell>
          <cell r="B893" t="str">
            <v>U FL</v>
          </cell>
        </row>
        <row r="894">
          <cell r="A894" t="str">
            <v>1458838</v>
          </cell>
          <cell r="B894" t="str">
            <v>U FL</v>
          </cell>
        </row>
        <row r="895">
          <cell r="A895" t="str">
            <v>4203279</v>
          </cell>
          <cell r="B895" t="str">
            <v>U FL</v>
          </cell>
        </row>
        <row r="896">
          <cell r="A896" t="str">
            <v>3145533</v>
          </cell>
          <cell r="B896" t="str">
            <v>U FL</v>
          </cell>
        </row>
        <row r="897">
          <cell r="A897" t="str">
            <v>4934156</v>
          </cell>
          <cell r="B897" t="str">
            <v>U FL</v>
          </cell>
        </row>
        <row r="898">
          <cell r="A898" t="str">
            <v>4630669</v>
          </cell>
          <cell r="B898" t="str">
            <v>U FL</v>
          </cell>
        </row>
        <row r="899">
          <cell r="A899" t="str">
            <v>4762828</v>
          </cell>
          <cell r="B899" t="str">
            <v>U FL</v>
          </cell>
        </row>
        <row r="900">
          <cell r="A900" t="str">
            <v>4117607</v>
          </cell>
          <cell r="B900" t="str">
            <v>U FL</v>
          </cell>
        </row>
        <row r="901">
          <cell r="A901" t="str">
            <v>4970134</v>
          </cell>
          <cell r="B901" t="str">
            <v>U FL</v>
          </cell>
          <cell r="D901" t="str">
            <v>Yes</v>
          </cell>
        </row>
        <row r="902">
          <cell r="A902" t="str">
            <v>3119292</v>
          </cell>
          <cell r="B902" t="str">
            <v>U FL</v>
          </cell>
        </row>
        <row r="903">
          <cell r="A903" t="str">
            <v>4553684</v>
          </cell>
          <cell r="B903" t="str">
            <v>U FL</v>
          </cell>
        </row>
        <row r="904">
          <cell r="A904" t="str">
            <v>3823581</v>
          </cell>
          <cell r="B904" t="str">
            <v>U FL</v>
          </cell>
        </row>
        <row r="905">
          <cell r="A905" t="str">
            <v>3862764</v>
          </cell>
          <cell r="B905" t="str">
            <v>U FL</v>
          </cell>
        </row>
        <row r="906">
          <cell r="A906" t="str">
            <v>4372577</v>
          </cell>
          <cell r="B906" t="str">
            <v>U FL</v>
          </cell>
        </row>
        <row r="907">
          <cell r="A907" t="str">
            <v>4426566</v>
          </cell>
          <cell r="B907" t="str">
            <v>U FL</v>
          </cell>
        </row>
        <row r="908">
          <cell r="A908" t="str">
            <v>3921678</v>
          </cell>
          <cell r="B908" t="str">
            <v>U FL</v>
          </cell>
        </row>
        <row r="909">
          <cell r="A909" t="str">
            <v>4495914</v>
          </cell>
          <cell r="B909" t="str">
            <v>U FL</v>
          </cell>
        </row>
        <row r="910">
          <cell r="A910" t="str">
            <v>3430343</v>
          </cell>
          <cell r="B910" t="str">
            <v>U FL</v>
          </cell>
        </row>
        <row r="911">
          <cell r="A911" t="str">
            <v>3875394</v>
          </cell>
          <cell r="B911" t="str">
            <v>U FL</v>
          </cell>
        </row>
        <row r="912">
          <cell r="A912" t="str">
            <v>1614052</v>
          </cell>
          <cell r="B912" t="str">
            <v>U FL</v>
          </cell>
        </row>
        <row r="913">
          <cell r="A913" t="str">
            <v>1915099</v>
          </cell>
          <cell r="B913" t="str">
            <v>U FL</v>
          </cell>
        </row>
        <row r="914">
          <cell r="A914" t="str">
            <v>755137</v>
          </cell>
          <cell r="B914" t="str">
            <v>U FL</v>
          </cell>
        </row>
        <row r="915">
          <cell r="A915" t="str">
            <v>2154459</v>
          </cell>
          <cell r="B915" t="str">
            <v>U FL</v>
          </cell>
        </row>
        <row r="916">
          <cell r="A916" t="str">
            <v>3986731</v>
          </cell>
          <cell r="B916" t="str">
            <v>U FL</v>
          </cell>
        </row>
        <row r="917">
          <cell r="A917" t="str">
            <v>4305195</v>
          </cell>
          <cell r="B917" t="str">
            <v>U FL</v>
          </cell>
        </row>
        <row r="918">
          <cell r="A918" t="str">
            <v>5037341</v>
          </cell>
          <cell r="B918" t="str">
            <v>U FL</v>
          </cell>
          <cell r="D918" t="str">
            <v>Yes</v>
          </cell>
        </row>
        <row r="919">
          <cell r="A919" t="str">
            <v>4634747</v>
          </cell>
          <cell r="B919" t="str">
            <v>U FL</v>
          </cell>
        </row>
        <row r="920">
          <cell r="A920" t="str">
            <v>4634735</v>
          </cell>
          <cell r="B920" t="str">
            <v>U FL</v>
          </cell>
        </row>
        <row r="921">
          <cell r="A921" t="str">
            <v>2834104</v>
          </cell>
          <cell r="B921" t="str">
            <v>U FL</v>
          </cell>
        </row>
        <row r="922">
          <cell r="A922" t="str">
            <v>1967343</v>
          </cell>
          <cell r="B922" t="str">
            <v>U FL</v>
          </cell>
        </row>
        <row r="923">
          <cell r="A923" t="str">
            <v>156448</v>
          </cell>
          <cell r="B923" t="str">
            <v>U FL</v>
          </cell>
        </row>
        <row r="924">
          <cell r="A924" t="str">
            <v>4212703</v>
          </cell>
          <cell r="B924" t="str">
            <v>U FL</v>
          </cell>
        </row>
        <row r="925">
          <cell r="A925" t="str">
            <v>4301984</v>
          </cell>
          <cell r="B925" t="str">
            <v>U FL</v>
          </cell>
        </row>
        <row r="926">
          <cell r="A926" t="str">
            <v>4868113</v>
          </cell>
          <cell r="B926" t="str">
            <v>U FL</v>
          </cell>
        </row>
        <row r="927">
          <cell r="A927" t="str">
            <v>4603017</v>
          </cell>
          <cell r="B927" t="str">
            <v>U FL</v>
          </cell>
          <cell r="D927" t="str">
            <v>Yes</v>
          </cell>
        </row>
        <row r="928">
          <cell r="A928" t="str">
            <v>3348647</v>
          </cell>
          <cell r="B928" t="str">
            <v>U FL</v>
          </cell>
        </row>
        <row r="929">
          <cell r="A929" t="str">
            <v>2154459</v>
          </cell>
          <cell r="B929" t="str">
            <v>U FL</v>
          </cell>
        </row>
        <row r="930">
          <cell r="A930" t="str">
            <v>2437770</v>
          </cell>
          <cell r="B930" t="str">
            <v>U FL</v>
          </cell>
        </row>
        <row r="931">
          <cell r="A931" t="str">
            <v>4810596</v>
          </cell>
          <cell r="B931" t="str">
            <v>U FL</v>
          </cell>
        </row>
        <row r="932">
          <cell r="A932" t="str">
            <v>2538894</v>
          </cell>
          <cell r="B932" t="str">
            <v>U FL</v>
          </cell>
        </row>
        <row r="933">
          <cell r="A933" t="str">
            <v>2538894</v>
          </cell>
          <cell r="B933" t="str">
            <v>U FL</v>
          </cell>
        </row>
        <row r="934">
          <cell r="A934" t="str">
            <v>2538892</v>
          </cell>
          <cell r="B934" t="str">
            <v>U FL</v>
          </cell>
        </row>
        <row r="935">
          <cell r="A935" t="str">
            <v>2538890</v>
          </cell>
          <cell r="B935" t="str">
            <v>U FL</v>
          </cell>
        </row>
        <row r="936">
          <cell r="A936" t="str">
            <v>2538895</v>
          </cell>
          <cell r="B936" t="str">
            <v>U FL</v>
          </cell>
        </row>
        <row r="937">
          <cell r="A937" t="str">
            <v>3069185</v>
          </cell>
          <cell r="B937" t="str">
            <v>U FL</v>
          </cell>
        </row>
        <row r="938">
          <cell r="A938" t="str">
            <v>4794454</v>
          </cell>
          <cell r="B938" t="str">
            <v>U FL</v>
          </cell>
          <cell r="D938" t="str">
            <v>Yes</v>
          </cell>
        </row>
        <row r="939">
          <cell r="A939" t="str">
            <v>4989898</v>
          </cell>
          <cell r="B939" t="str">
            <v>U FL</v>
          </cell>
          <cell r="D939" t="str">
            <v>Yes</v>
          </cell>
        </row>
        <row r="940">
          <cell r="A940" t="str">
            <v>3145533</v>
          </cell>
          <cell r="B940" t="str">
            <v>U FL</v>
          </cell>
        </row>
        <row r="941">
          <cell r="A941" t="str">
            <v>1912811</v>
          </cell>
          <cell r="B941" t="str">
            <v>U FL</v>
          </cell>
        </row>
        <row r="942">
          <cell r="A942" t="str">
            <v>4989898</v>
          </cell>
          <cell r="B942" t="str">
            <v>U FL</v>
          </cell>
          <cell r="D942" t="str">
            <v>Yes</v>
          </cell>
        </row>
        <row r="943">
          <cell r="A943" t="str">
            <v>1912811</v>
          </cell>
          <cell r="B943" t="str">
            <v>U FL</v>
          </cell>
        </row>
        <row r="944">
          <cell r="A944" t="str">
            <v>3827425</v>
          </cell>
          <cell r="B944" t="str">
            <v>U FL</v>
          </cell>
          <cell r="D944" t="str">
            <v>Yes</v>
          </cell>
        </row>
        <row r="945">
          <cell r="A945" t="str">
            <v>4548820</v>
          </cell>
          <cell r="B945" t="str">
            <v>U FL</v>
          </cell>
          <cell r="D945" t="str">
            <v>Yes</v>
          </cell>
        </row>
        <row r="946">
          <cell r="A946" t="str">
            <v>4603017</v>
          </cell>
          <cell r="B946" t="str">
            <v>U FL</v>
          </cell>
          <cell r="D946" t="str">
            <v>Yes</v>
          </cell>
        </row>
        <row r="947">
          <cell r="A947" t="str">
            <v>3081760</v>
          </cell>
          <cell r="B947" t="str">
            <v>U FL</v>
          </cell>
        </row>
        <row r="948">
          <cell r="A948" t="str">
            <v>2677703</v>
          </cell>
          <cell r="B948" t="str">
            <v>U FL</v>
          </cell>
        </row>
        <row r="949">
          <cell r="A949" t="str">
            <v>4648247</v>
          </cell>
          <cell r="B949" t="str">
            <v>U FL</v>
          </cell>
        </row>
        <row r="950">
          <cell r="A950" t="str">
            <v>4946415</v>
          </cell>
          <cell r="B950" t="str">
            <v>U FL</v>
          </cell>
        </row>
        <row r="951">
          <cell r="A951" t="str">
            <v>4946415</v>
          </cell>
          <cell r="B951" t="str">
            <v>U FL</v>
          </cell>
        </row>
        <row r="952">
          <cell r="A952" t="str">
            <v>4481617</v>
          </cell>
          <cell r="B952" t="str">
            <v>U FL</v>
          </cell>
        </row>
        <row r="953">
          <cell r="A953" t="str">
            <v>4603039</v>
          </cell>
          <cell r="B953" t="str">
            <v>U FL</v>
          </cell>
          <cell r="D953" t="str">
            <v>Yes</v>
          </cell>
        </row>
        <row r="954">
          <cell r="A954" t="str">
            <v>4118412</v>
          </cell>
          <cell r="B954" t="str">
            <v>U FL</v>
          </cell>
        </row>
        <row r="955">
          <cell r="A955" t="str">
            <v>5005265</v>
          </cell>
          <cell r="B955" t="str">
            <v>U FL</v>
          </cell>
          <cell r="D955" t="str">
            <v>Yes</v>
          </cell>
        </row>
        <row r="956">
          <cell r="A956" t="str">
            <v>3145533</v>
          </cell>
          <cell r="B956" t="str">
            <v>U FL</v>
          </cell>
        </row>
        <row r="957">
          <cell r="A957" t="str">
            <v>1706189</v>
          </cell>
          <cell r="B957" t="str">
            <v>U FL</v>
          </cell>
        </row>
        <row r="958">
          <cell r="A958" t="str">
            <v>4450860</v>
          </cell>
          <cell r="B958" t="str">
            <v>U FL</v>
          </cell>
        </row>
        <row r="959">
          <cell r="A959" t="str">
            <v>1912811</v>
          </cell>
          <cell r="B959" t="str">
            <v>U FL</v>
          </cell>
        </row>
        <row r="960">
          <cell r="A960" t="str">
            <v>3100210</v>
          </cell>
          <cell r="B960" t="str">
            <v>U FL</v>
          </cell>
        </row>
        <row r="961">
          <cell r="A961" t="str">
            <v>4634736</v>
          </cell>
          <cell r="B961" t="str">
            <v>U FL</v>
          </cell>
        </row>
        <row r="962">
          <cell r="A962" t="str">
            <v>4637708</v>
          </cell>
          <cell r="B962" t="str">
            <v>U FL</v>
          </cell>
        </row>
        <row r="963">
          <cell r="A963" t="str">
            <v>3866218</v>
          </cell>
          <cell r="B963" t="str">
            <v>U FL</v>
          </cell>
        </row>
        <row r="964">
          <cell r="A964" t="str">
            <v>4634734</v>
          </cell>
          <cell r="B964" t="str">
            <v>U FL</v>
          </cell>
        </row>
        <row r="965">
          <cell r="A965" t="str">
            <v>4846993</v>
          </cell>
          <cell r="B965" t="str">
            <v>U FL</v>
          </cell>
        </row>
        <row r="966">
          <cell r="A966" t="str">
            <v>4895141</v>
          </cell>
          <cell r="B966" t="str">
            <v>U FL</v>
          </cell>
        </row>
        <row r="967">
          <cell r="A967" t="str">
            <v>4846993</v>
          </cell>
          <cell r="B967" t="str">
            <v>U FL</v>
          </cell>
        </row>
        <row r="968">
          <cell r="A968" t="str">
            <v>4895141</v>
          </cell>
          <cell r="B968" t="str">
            <v>U FL</v>
          </cell>
        </row>
        <row r="969">
          <cell r="A969" t="str">
            <v>3862762</v>
          </cell>
          <cell r="B969" t="str">
            <v>U FL</v>
          </cell>
        </row>
        <row r="970">
          <cell r="A970" t="str">
            <v>4637708</v>
          </cell>
          <cell r="B970" t="str">
            <v>U FL</v>
          </cell>
        </row>
        <row r="971">
          <cell r="A971" t="str">
            <v>2835956</v>
          </cell>
          <cell r="B971" t="str">
            <v>U FL</v>
          </cell>
        </row>
        <row r="972">
          <cell r="A972" t="str">
            <v>3462544</v>
          </cell>
          <cell r="B972" t="str">
            <v>U FL</v>
          </cell>
        </row>
        <row r="973">
          <cell r="A973" t="str">
            <v>3104848</v>
          </cell>
          <cell r="B973" t="str">
            <v>U FL</v>
          </cell>
        </row>
        <row r="974">
          <cell r="A974" t="str">
            <v>2733558</v>
          </cell>
          <cell r="B974" t="str">
            <v>U FL</v>
          </cell>
        </row>
        <row r="975">
          <cell r="A975" t="str">
            <v>4305116</v>
          </cell>
          <cell r="B975" t="str">
            <v>U FL</v>
          </cell>
        </row>
        <row r="976">
          <cell r="A976" t="str">
            <v>4487182</v>
          </cell>
          <cell r="B976" t="str">
            <v>U FL</v>
          </cell>
        </row>
        <row r="977">
          <cell r="A977" t="str">
            <v>4199730</v>
          </cell>
          <cell r="B977" t="str">
            <v>U FL</v>
          </cell>
        </row>
        <row r="978">
          <cell r="A978" t="str">
            <v>1831321</v>
          </cell>
          <cell r="B978" t="str">
            <v>U FL</v>
          </cell>
        </row>
        <row r="979">
          <cell r="A979" t="str">
            <v>2370711</v>
          </cell>
          <cell r="B979" t="str">
            <v>U FL</v>
          </cell>
        </row>
        <row r="980">
          <cell r="A980" t="str">
            <v>4503369</v>
          </cell>
          <cell r="B980" t="str">
            <v>U FL</v>
          </cell>
        </row>
        <row r="981">
          <cell r="A981" t="str">
            <v>2190173</v>
          </cell>
          <cell r="B981" t="str">
            <v>U FL</v>
          </cell>
        </row>
        <row r="982">
          <cell r="A982" t="str">
            <v>2461722</v>
          </cell>
          <cell r="B982" t="str">
            <v>U FL</v>
          </cell>
        </row>
        <row r="983">
          <cell r="A983" t="str">
            <v>1369905</v>
          </cell>
          <cell r="B983" t="str">
            <v>U FL</v>
          </cell>
        </row>
        <row r="984">
          <cell r="A984" t="str">
            <v>713826</v>
          </cell>
          <cell r="B984" t="str">
            <v>U FL</v>
          </cell>
        </row>
        <row r="985">
          <cell r="A985" t="str">
            <v>4778705</v>
          </cell>
          <cell r="B985" t="str">
            <v>U FL</v>
          </cell>
        </row>
        <row r="986">
          <cell r="A986" t="str">
            <v>4778705</v>
          </cell>
          <cell r="B986" t="str">
            <v>U FL</v>
          </cell>
        </row>
        <row r="987">
          <cell r="A987" t="str">
            <v>3598865</v>
          </cell>
          <cell r="B987" t="str">
            <v>U FL</v>
          </cell>
        </row>
        <row r="988">
          <cell r="A988" t="str">
            <v>4091115</v>
          </cell>
          <cell r="B988" t="str">
            <v>U FL</v>
          </cell>
        </row>
        <row r="989">
          <cell r="A989" t="str">
            <v>3049290</v>
          </cell>
          <cell r="B989" t="str">
            <v>U FL</v>
          </cell>
        </row>
        <row r="990">
          <cell r="A990" t="str">
            <v>3827430</v>
          </cell>
          <cell r="B990" t="str">
            <v>U FL</v>
          </cell>
          <cell r="D990" t="str">
            <v>Yes</v>
          </cell>
        </row>
        <row r="991">
          <cell r="A991" t="str">
            <v>1369905</v>
          </cell>
          <cell r="B991" t="str">
            <v>U FL</v>
          </cell>
        </row>
        <row r="992">
          <cell r="A992" t="str">
            <v>5232905</v>
          </cell>
          <cell r="B992" t="str">
            <v>U FL</v>
          </cell>
        </row>
        <row r="993">
          <cell r="A993" t="str">
            <v>3163849</v>
          </cell>
          <cell r="B993" t="str">
            <v>U FL</v>
          </cell>
        </row>
        <row r="994">
          <cell r="A994" t="str">
            <v>2866093</v>
          </cell>
          <cell r="B994" t="str">
            <v>U FL</v>
          </cell>
        </row>
        <row r="995">
          <cell r="A995" t="str">
            <v>4231335</v>
          </cell>
          <cell r="B995" t="str">
            <v>U FL</v>
          </cell>
        </row>
        <row r="996">
          <cell r="A996" t="str">
            <v>4752735</v>
          </cell>
          <cell r="B996" t="str">
            <v>U FL</v>
          </cell>
        </row>
        <row r="997">
          <cell r="A997" t="str">
            <v>3832761</v>
          </cell>
          <cell r="B997" t="str">
            <v>U FL</v>
          </cell>
        </row>
        <row r="998">
          <cell r="A998" t="str">
            <v>3852257</v>
          </cell>
          <cell r="B998" t="str">
            <v>U FL</v>
          </cell>
        </row>
        <row r="999">
          <cell r="A999" t="str">
            <v>4752739</v>
          </cell>
          <cell r="B999" t="str">
            <v>U FL</v>
          </cell>
        </row>
        <row r="1000">
          <cell r="A1000" t="str">
            <v>2608478</v>
          </cell>
          <cell r="B1000" t="str">
            <v>U FL</v>
          </cell>
        </row>
        <row r="1001">
          <cell r="A1001" t="str">
            <v>3023714</v>
          </cell>
          <cell r="B1001" t="str">
            <v>U FL</v>
          </cell>
        </row>
        <row r="1002">
          <cell r="A1002" t="str">
            <v>1608748</v>
          </cell>
          <cell r="B1002" t="str">
            <v>U FL</v>
          </cell>
        </row>
        <row r="1003">
          <cell r="A1003" t="str">
            <v>3751452</v>
          </cell>
          <cell r="B1003" t="str">
            <v>U FL</v>
          </cell>
        </row>
        <row r="1004">
          <cell r="A1004" t="str">
            <v>2588857</v>
          </cell>
          <cell r="B1004" t="str">
            <v>U FL</v>
          </cell>
        </row>
        <row r="1005">
          <cell r="A1005" t="str">
            <v>3197494</v>
          </cell>
          <cell r="B1005" t="str">
            <v>U FL</v>
          </cell>
        </row>
        <row r="1006">
          <cell r="A1006" t="str">
            <v>2714071</v>
          </cell>
          <cell r="B1006" t="str">
            <v>U FL</v>
          </cell>
        </row>
        <row r="1007">
          <cell r="A1007" t="str">
            <v>4452433</v>
          </cell>
          <cell r="B1007" t="str">
            <v>U FL</v>
          </cell>
        </row>
        <row r="1008">
          <cell r="A1008" t="str">
            <v>4970113</v>
          </cell>
          <cell r="B1008" t="str">
            <v>U FL</v>
          </cell>
          <cell r="D1008" t="str">
            <v>Yes</v>
          </cell>
        </row>
        <row r="1009">
          <cell r="A1009" t="str">
            <v>3100350</v>
          </cell>
          <cell r="B1009" t="str">
            <v>U FL</v>
          </cell>
        </row>
        <row r="1010">
          <cell r="A1010" t="str">
            <v>4920752</v>
          </cell>
          <cell r="B1010" t="str">
            <v>U FL</v>
          </cell>
        </row>
        <row r="1011">
          <cell r="A1011" t="str">
            <v>3207153</v>
          </cell>
          <cell r="B1011" t="str">
            <v>U FL</v>
          </cell>
        </row>
        <row r="1012">
          <cell r="A1012" t="str">
            <v>3417359</v>
          </cell>
          <cell r="B1012" t="str">
            <v>U FL</v>
          </cell>
        </row>
        <row r="1013">
          <cell r="A1013" t="str">
            <v>4632066</v>
          </cell>
          <cell r="B1013" t="str">
            <v>U FL</v>
          </cell>
        </row>
        <row r="1014">
          <cell r="A1014" t="str">
            <v>4491363</v>
          </cell>
          <cell r="B1014" t="str">
            <v>U FL</v>
          </cell>
        </row>
        <row r="1015">
          <cell r="A1015" t="str">
            <v>300902</v>
          </cell>
          <cell r="B1015" t="str">
            <v>U FL</v>
          </cell>
        </row>
        <row r="1016">
          <cell r="A1016" t="str">
            <v>4895138</v>
          </cell>
          <cell r="B1016" t="str">
            <v>U FL</v>
          </cell>
        </row>
        <row r="1017">
          <cell r="A1017" t="str">
            <v>4762826</v>
          </cell>
          <cell r="B1017" t="str">
            <v>U FL</v>
          </cell>
        </row>
        <row r="1018">
          <cell r="A1018" t="str">
            <v>3862760</v>
          </cell>
          <cell r="B1018" t="str">
            <v>U FL</v>
          </cell>
        </row>
        <row r="1019">
          <cell r="A1019" t="str">
            <v>3827432</v>
          </cell>
          <cell r="B1019" t="str">
            <v>U FL</v>
          </cell>
          <cell r="D1019" t="str">
            <v>Yes</v>
          </cell>
        </row>
        <row r="1020">
          <cell r="A1020" t="str">
            <v>5170688</v>
          </cell>
          <cell r="B1020" t="str">
            <v>U FL</v>
          </cell>
          <cell r="D1020" t="str">
            <v>Yes</v>
          </cell>
        </row>
        <row r="1021">
          <cell r="A1021" t="str">
            <v>2802250</v>
          </cell>
          <cell r="B1021" t="str">
            <v>U FL</v>
          </cell>
        </row>
        <row r="1022">
          <cell r="A1022" t="str">
            <v>2798961</v>
          </cell>
          <cell r="B1022" t="str">
            <v>U FL</v>
          </cell>
        </row>
        <row r="1023">
          <cell r="A1023" t="str">
            <v>646972</v>
          </cell>
          <cell r="B1023" t="str">
            <v>U FL</v>
          </cell>
        </row>
        <row r="1024">
          <cell r="A1024" t="str">
            <v>3808157</v>
          </cell>
          <cell r="B1024" t="str">
            <v>U FL</v>
          </cell>
        </row>
        <row r="1025">
          <cell r="A1025" t="str">
            <v>3853237</v>
          </cell>
          <cell r="B1025" t="str">
            <v>U FL</v>
          </cell>
        </row>
        <row r="1026">
          <cell r="A1026" t="str">
            <v>3853019</v>
          </cell>
          <cell r="B1026" t="str">
            <v>U FL</v>
          </cell>
        </row>
        <row r="1027">
          <cell r="A1027" t="str">
            <v>3853027</v>
          </cell>
          <cell r="B1027" t="str">
            <v>U FL</v>
          </cell>
        </row>
        <row r="1028">
          <cell r="A1028" t="str">
            <v>3853022</v>
          </cell>
          <cell r="B1028" t="str">
            <v>U FL</v>
          </cell>
        </row>
        <row r="1029">
          <cell r="A1029" t="str">
            <v>428138</v>
          </cell>
          <cell r="B1029" t="str">
            <v>U FL</v>
          </cell>
        </row>
        <row r="1030">
          <cell r="A1030" t="str">
            <v>428138</v>
          </cell>
          <cell r="B1030" t="str">
            <v>U FL</v>
          </cell>
        </row>
        <row r="1031">
          <cell r="A1031" t="str">
            <v>2068122</v>
          </cell>
          <cell r="B1031" t="str">
            <v>U FL</v>
          </cell>
        </row>
        <row r="1032">
          <cell r="A1032" t="str">
            <v>341461</v>
          </cell>
          <cell r="B1032" t="str">
            <v>U FL</v>
          </cell>
        </row>
        <row r="1033">
          <cell r="A1033" t="str">
            <v>428138</v>
          </cell>
          <cell r="B1033" t="str">
            <v>U FL</v>
          </cell>
        </row>
        <row r="1034">
          <cell r="A1034" t="str">
            <v>3559212</v>
          </cell>
          <cell r="B1034" t="str">
            <v>U FL</v>
          </cell>
        </row>
        <row r="1035">
          <cell r="A1035" t="str">
            <v>3049290</v>
          </cell>
          <cell r="B1035" t="str">
            <v>U FL</v>
          </cell>
        </row>
        <row r="1036">
          <cell r="A1036" t="str">
            <v>3868544</v>
          </cell>
          <cell r="B1036" t="str">
            <v>U FL</v>
          </cell>
        </row>
        <row r="1037">
          <cell r="A1037" t="str">
            <v>3868766</v>
          </cell>
          <cell r="B1037" t="str">
            <v>U FL</v>
          </cell>
        </row>
        <row r="1038">
          <cell r="A1038" t="str">
            <v>3868764</v>
          </cell>
          <cell r="B1038" t="str">
            <v>U FL</v>
          </cell>
        </row>
        <row r="1039">
          <cell r="A1039" t="str">
            <v>3688159</v>
          </cell>
          <cell r="B1039" t="str">
            <v>U FL</v>
          </cell>
        </row>
        <row r="1040">
          <cell r="A1040" t="str">
            <v>5205161</v>
          </cell>
          <cell r="B1040" t="str">
            <v>U FL</v>
          </cell>
        </row>
        <row r="1041">
          <cell r="A1041" t="str">
            <v>5022290</v>
          </cell>
          <cell r="B1041" t="str">
            <v>U FL</v>
          </cell>
          <cell r="D1041" t="str">
            <v>Yes</v>
          </cell>
        </row>
        <row r="1042">
          <cell r="A1042" t="str">
            <v>4161494</v>
          </cell>
          <cell r="B1042" t="str">
            <v>U FL</v>
          </cell>
          <cell r="D1042" t="str">
            <v>Yes</v>
          </cell>
        </row>
        <row r="1043">
          <cell r="A1043" t="str">
            <v>4749052</v>
          </cell>
          <cell r="B1043" t="str">
            <v>U FL</v>
          </cell>
        </row>
        <row r="1044">
          <cell r="A1044" t="str">
            <v>4678857</v>
          </cell>
          <cell r="B1044" t="str">
            <v>U FL</v>
          </cell>
        </row>
        <row r="1045">
          <cell r="A1045" t="str">
            <v>1346859</v>
          </cell>
          <cell r="B1045" t="str">
            <v>U FL</v>
          </cell>
        </row>
        <row r="1046">
          <cell r="A1046" t="str">
            <v>4607628</v>
          </cell>
          <cell r="B1046" t="str">
            <v>U FL</v>
          </cell>
        </row>
        <row r="1047">
          <cell r="A1047" t="str">
            <v>2205462</v>
          </cell>
          <cell r="B1047" t="str">
            <v>U FL</v>
          </cell>
          <cell r="D1047" t="str">
            <v>Yes</v>
          </cell>
        </row>
        <row r="1048">
          <cell r="A1048" t="str">
            <v>4464578</v>
          </cell>
          <cell r="B1048" t="str">
            <v>U FL</v>
          </cell>
          <cell r="D1048" t="str">
            <v>Yes</v>
          </cell>
        </row>
        <row r="1049">
          <cell r="A1049" t="str">
            <v>5046017</v>
          </cell>
          <cell r="B1049" t="str">
            <v>U FL</v>
          </cell>
          <cell r="D1049" t="str">
            <v>Yes</v>
          </cell>
        </row>
        <row r="1050">
          <cell r="A1050" t="str">
            <v>3093433</v>
          </cell>
          <cell r="B1050" t="str">
            <v>U FL</v>
          </cell>
        </row>
        <row r="1051">
          <cell r="A1051" t="str">
            <v>854448</v>
          </cell>
          <cell r="B1051" t="str">
            <v>U FL</v>
          </cell>
        </row>
        <row r="1052">
          <cell r="A1052" t="str">
            <v>4476879</v>
          </cell>
          <cell r="B1052" t="str">
            <v>U FL</v>
          </cell>
        </row>
        <row r="1053">
          <cell r="A1053" t="str">
            <v>2895797</v>
          </cell>
          <cell r="B1053" t="str">
            <v>U FL</v>
          </cell>
        </row>
        <row r="1054">
          <cell r="A1054" t="str">
            <v>4893916</v>
          </cell>
          <cell r="B1054" t="str">
            <v>U FL</v>
          </cell>
        </row>
        <row r="1055">
          <cell r="A1055" t="str">
            <v>5107143</v>
          </cell>
          <cell r="B1055" t="str">
            <v>U FL</v>
          </cell>
          <cell r="D1055" t="str">
            <v>Yes</v>
          </cell>
        </row>
        <row r="1056">
          <cell r="A1056" t="str">
            <v>5211763</v>
          </cell>
          <cell r="B1056" t="str">
            <v>U FL</v>
          </cell>
        </row>
        <row r="1057">
          <cell r="A1057" t="str">
            <v>876117</v>
          </cell>
          <cell r="B1057" t="str">
            <v>U FL</v>
          </cell>
        </row>
        <row r="1058">
          <cell r="A1058" t="str">
            <v>4476872</v>
          </cell>
          <cell r="B1058" t="str">
            <v>U FL</v>
          </cell>
        </row>
        <row r="1059">
          <cell r="A1059" t="str">
            <v>1937185</v>
          </cell>
          <cell r="B1059" t="str">
            <v>U FL</v>
          </cell>
        </row>
        <row r="1060">
          <cell r="A1060" t="str">
            <v>3191279</v>
          </cell>
          <cell r="B1060" t="str">
            <v>U FL</v>
          </cell>
        </row>
        <row r="1061">
          <cell r="A1061" t="str">
            <v>3338825</v>
          </cell>
          <cell r="B1061" t="str">
            <v>U FL</v>
          </cell>
        </row>
        <row r="1062">
          <cell r="A1062" t="str">
            <v>3191274</v>
          </cell>
          <cell r="B1062" t="str">
            <v>U FL</v>
          </cell>
        </row>
        <row r="1063">
          <cell r="A1063" t="str">
            <v>3191269</v>
          </cell>
          <cell r="B1063" t="str">
            <v>U FL</v>
          </cell>
        </row>
        <row r="1064">
          <cell r="A1064" t="str">
            <v>4428855</v>
          </cell>
          <cell r="B1064" t="str">
            <v>U FL</v>
          </cell>
        </row>
        <row r="1065">
          <cell r="A1065" t="str">
            <v>744081</v>
          </cell>
          <cell r="B1065" t="str">
            <v>U FL</v>
          </cell>
        </row>
        <row r="1066">
          <cell r="A1066" t="str">
            <v>4546735</v>
          </cell>
          <cell r="B1066" t="str">
            <v>U FL</v>
          </cell>
          <cell r="D1066" t="str">
            <v>Yes</v>
          </cell>
        </row>
        <row r="1067">
          <cell r="A1067" t="str">
            <v>3150373</v>
          </cell>
          <cell r="B1067" t="str">
            <v>U FL</v>
          </cell>
        </row>
        <row r="1068">
          <cell r="A1068" t="str">
            <v>4762822</v>
          </cell>
          <cell r="B1068" t="str">
            <v>U FL</v>
          </cell>
        </row>
        <row r="1069">
          <cell r="A1069" t="str">
            <v>3072615</v>
          </cell>
          <cell r="B1069" t="str">
            <v>U FL</v>
          </cell>
        </row>
        <row r="1070">
          <cell r="A1070" t="str">
            <v>4762810</v>
          </cell>
          <cell r="B1070" t="str">
            <v>U FL</v>
          </cell>
        </row>
        <row r="1071">
          <cell r="A1071" t="str">
            <v>1369905</v>
          </cell>
          <cell r="B1071" t="str">
            <v>U FL</v>
          </cell>
        </row>
        <row r="1072">
          <cell r="A1072" t="str">
            <v>3827430</v>
          </cell>
          <cell r="B1072" t="str">
            <v>U FL</v>
          </cell>
          <cell r="D1072" t="str">
            <v>Yes</v>
          </cell>
        </row>
        <row r="1073">
          <cell r="A1073" t="str">
            <v>4586727</v>
          </cell>
          <cell r="B1073" t="str">
            <v>U FL</v>
          </cell>
          <cell r="C1073" t="str">
            <v>EPEAT Silver</v>
          </cell>
        </row>
        <row r="1074">
          <cell r="A1074" t="str">
            <v>3663504</v>
          </cell>
          <cell r="B1074" t="str">
            <v>U FL</v>
          </cell>
          <cell r="C1074" t="str">
            <v>EPEAT Silver</v>
          </cell>
        </row>
        <row r="1075">
          <cell r="A1075" t="str">
            <v>2557601</v>
          </cell>
          <cell r="B1075" t="str">
            <v>U FL</v>
          </cell>
        </row>
        <row r="1076">
          <cell r="A1076" t="str">
            <v>3232622</v>
          </cell>
          <cell r="B1076" t="str">
            <v>U FL</v>
          </cell>
        </row>
        <row r="1077">
          <cell r="A1077" t="str">
            <v>5170688</v>
          </cell>
          <cell r="B1077" t="str">
            <v>U FL</v>
          </cell>
          <cell r="D1077" t="str">
            <v>Yes</v>
          </cell>
        </row>
        <row r="1078">
          <cell r="A1078" t="str">
            <v>689648</v>
          </cell>
          <cell r="B1078" t="str">
            <v>U FL</v>
          </cell>
        </row>
        <row r="1079">
          <cell r="A1079" t="str">
            <v>747041</v>
          </cell>
          <cell r="B1079" t="str">
            <v>U FL</v>
          </cell>
        </row>
        <row r="1080">
          <cell r="A1080" t="str">
            <v>2920763</v>
          </cell>
          <cell r="B1080" t="str">
            <v>U FL</v>
          </cell>
        </row>
        <row r="1081">
          <cell r="A1081" t="str">
            <v>3194776</v>
          </cell>
          <cell r="B1081" t="str">
            <v>U FL</v>
          </cell>
        </row>
        <row r="1082">
          <cell r="A1082" t="str">
            <v>3194776</v>
          </cell>
          <cell r="B1082" t="str">
            <v>U FL</v>
          </cell>
        </row>
        <row r="1083">
          <cell r="A1083" t="str">
            <v>1974727</v>
          </cell>
          <cell r="B1083" t="str">
            <v>U FL</v>
          </cell>
        </row>
        <row r="1084">
          <cell r="A1084" t="str">
            <v>1974727</v>
          </cell>
          <cell r="B1084" t="str">
            <v>U FL</v>
          </cell>
        </row>
        <row r="1085">
          <cell r="A1085" t="str">
            <v>1525327</v>
          </cell>
          <cell r="B1085" t="str">
            <v>U FL</v>
          </cell>
        </row>
        <row r="1086">
          <cell r="A1086" t="str">
            <v>4511210</v>
          </cell>
          <cell r="B1086" t="str">
            <v>U FL</v>
          </cell>
        </row>
        <row r="1087">
          <cell r="A1087" t="str">
            <v>3808157</v>
          </cell>
          <cell r="B1087" t="str">
            <v>U FL</v>
          </cell>
        </row>
        <row r="1088">
          <cell r="A1088" t="str">
            <v>4607628</v>
          </cell>
          <cell r="B1088" t="str">
            <v>U FL</v>
          </cell>
        </row>
        <row r="1089">
          <cell r="A1089" t="str">
            <v>4678857</v>
          </cell>
          <cell r="B1089" t="str">
            <v>U FL</v>
          </cell>
        </row>
        <row r="1090">
          <cell r="A1090" t="str">
            <v>3808157</v>
          </cell>
          <cell r="B1090" t="str">
            <v>U FL</v>
          </cell>
        </row>
        <row r="1091">
          <cell r="A1091" t="str">
            <v>4781787</v>
          </cell>
          <cell r="B1091" t="str">
            <v>U FL</v>
          </cell>
          <cell r="D1091" t="str">
            <v>Yes</v>
          </cell>
        </row>
        <row r="1092">
          <cell r="A1092" t="str">
            <v>2558182</v>
          </cell>
          <cell r="B1092" t="str">
            <v>U FL</v>
          </cell>
        </row>
        <row r="1093">
          <cell r="A1093" t="str">
            <v>3831478</v>
          </cell>
          <cell r="B1093" t="str">
            <v>U FL</v>
          </cell>
        </row>
        <row r="1094">
          <cell r="A1094" t="str">
            <v>3781323</v>
          </cell>
          <cell r="B1094" t="str">
            <v>U FL</v>
          </cell>
        </row>
        <row r="1095">
          <cell r="A1095" t="str">
            <v>3145533</v>
          </cell>
          <cell r="B1095" t="str">
            <v>U FL</v>
          </cell>
        </row>
        <row r="1096">
          <cell r="A1096" t="str">
            <v>5380768</v>
          </cell>
          <cell r="B1096" t="str">
            <v>U FL</v>
          </cell>
        </row>
        <row r="1097">
          <cell r="A1097" t="str">
            <v>1706189</v>
          </cell>
          <cell r="B1097" t="str">
            <v>U FL</v>
          </cell>
        </row>
        <row r="1098">
          <cell r="A1098" t="str">
            <v>5005265</v>
          </cell>
          <cell r="B1098" t="str">
            <v>U FL</v>
          </cell>
          <cell r="D1098" t="str">
            <v>Yes</v>
          </cell>
        </row>
        <row r="1099">
          <cell r="A1099" t="str">
            <v>4450860</v>
          </cell>
          <cell r="B1099" t="str">
            <v>U FL</v>
          </cell>
        </row>
        <row r="1100">
          <cell r="A1100" t="str">
            <v>4287333</v>
          </cell>
          <cell r="B1100" t="str">
            <v>U FL</v>
          </cell>
        </row>
        <row r="1101">
          <cell r="A1101" t="str">
            <v>5276805</v>
          </cell>
          <cell r="B1101" t="str">
            <v>U FL</v>
          </cell>
        </row>
        <row r="1102">
          <cell r="A1102" t="str">
            <v>3673775</v>
          </cell>
          <cell r="B1102" t="str">
            <v>U FL</v>
          </cell>
        </row>
        <row r="1103">
          <cell r="A1103" t="str">
            <v>3232638</v>
          </cell>
          <cell r="B1103" t="str">
            <v>U FL</v>
          </cell>
        </row>
        <row r="1104">
          <cell r="A1104" t="str">
            <v>3406659</v>
          </cell>
          <cell r="B1104" t="str">
            <v>U FL</v>
          </cell>
          <cell r="D1104" t="str">
            <v>Yes</v>
          </cell>
        </row>
        <row r="1105">
          <cell r="A1105" t="str">
            <v>5157195</v>
          </cell>
          <cell r="B1105" t="str">
            <v>U FL</v>
          </cell>
        </row>
        <row r="1106">
          <cell r="A1106" t="str">
            <v>240768</v>
          </cell>
          <cell r="B1106" t="str">
            <v>U FL</v>
          </cell>
        </row>
        <row r="1107">
          <cell r="A1107" t="str">
            <v>4893916</v>
          </cell>
          <cell r="B1107" t="str">
            <v>U FL</v>
          </cell>
        </row>
        <row r="1108">
          <cell r="A1108" t="str">
            <v>4782333</v>
          </cell>
          <cell r="B1108" t="str">
            <v>U FL</v>
          </cell>
        </row>
        <row r="1109">
          <cell r="A1109" t="str">
            <v>4794454</v>
          </cell>
          <cell r="B1109" t="str">
            <v>U FL</v>
          </cell>
          <cell r="D1109" t="str">
            <v>Yes</v>
          </cell>
        </row>
        <row r="1110">
          <cell r="A1110" t="str">
            <v>4876104</v>
          </cell>
          <cell r="B1110" t="str">
            <v>U FL</v>
          </cell>
        </row>
        <row r="1111">
          <cell r="A1111" t="str">
            <v>4428855</v>
          </cell>
          <cell r="B1111" t="str">
            <v>U FL</v>
          </cell>
        </row>
        <row r="1112">
          <cell r="A1112" t="str">
            <v>4346930</v>
          </cell>
          <cell r="B1112" t="str">
            <v>U FL</v>
          </cell>
        </row>
        <row r="1113">
          <cell r="A1113" t="str">
            <v>4431676</v>
          </cell>
          <cell r="B1113" t="str">
            <v>U FL</v>
          </cell>
        </row>
        <row r="1114">
          <cell r="A1114" t="str">
            <v>3179366</v>
          </cell>
          <cell r="B1114" t="str">
            <v>U FL</v>
          </cell>
        </row>
        <row r="1115">
          <cell r="A1115" t="str">
            <v>4648179</v>
          </cell>
          <cell r="B1115" t="str">
            <v>U FL</v>
          </cell>
          <cell r="D1115" t="str">
            <v>Yes</v>
          </cell>
        </row>
        <row r="1116">
          <cell r="A1116" t="str">
            <v>1623814</v>
          </cell>
          <cell r="B1116" t="str">
            <v>U FL</v>
          </cell>
        </row>
        <row r="1117">
          <cell r="A1117" t="str">
            <v>1733617</v>
          </cell>
          <cell r="B1117" t="str">
            <v>U FL</v>
          </cell>
        </row>
        <row r="1118">
          <cell r="A1118" t="str">
            <v>2188932</v>
          </cell>
          <cell r="B1118" t="str">
            <v>U FL</v>
          </cell>
        </row>
        <row r="1119">
          <cell r="A1119" t="str">
            <v>4451923</v>
          </cell>
          <cell r="B1119" t="str">
            <v>U FL</v>
          </cell>
        </row>
        <row r="1120">
          <cell r="A1120" t="str">
            <v>4606042</v>
          </cell>
          <cell r="B1120" t="str">
            <v>U FL</v>
          </cell>
          <cell r="D1120" t="str">
            <v>Yes</v>
          </cell>
        </row>
        <row r="1121">
          <cell r="A1121" t="str">
            <v>5178484</v>
          </cell>
          <cell r="B1121" t="str">
            <v>U FL</v>
          </cell>
        </row>
        <row r="1122">
          <cell r="A1122" t="str">
            <v>4641237</v>
          </cell>
          <cell r="B1122" t="str">
            <v>U FL</v>
          </cell>
        </row>
        <row r="1123">
          <cell r="A1123" t="str">
            <v>4610961</v>
          </cell>
          <cell r="B1123" t="str">
            <v>U FL</v>
          </cell>
        </row>
        <row r="1124">
          <cell r="A1124" t="str">
            <v>5178484</v>
          </cell>
          <cell r="B1124" t="str">
            <v>U FL</v>
          </cell>
        </row>
        <row r="1125">
          <cell r="A1125" t="str">
            <v>3140577</v>
          </cell>
          <cell r="B1125" t="str">
            <v>U FL</v>
          </cell>
        </row>
        <row r="1126">
          <cell r="A1126" t="str">
            <v>3140577</v>
          </cell>
          <cell r="B1126" t="str">
            <v>U FL</v>
          </cell>
        </row>
        <row r="1127">
          <cell r="A1127" t="str">
            <v>3140577</v>
          </cell>
          <cell r="B1127" t="str">
            <v>U FL</v>
          </cell>
        </row>
        <row r="1128">
          <cell r="A1128" t="str">
            <v>4354790</v>
          </cell>
          <cell r="B1128" t="str">
            <v>U FL</v>
          </cell>
          <cell r="D1128" t="str">
            <v>Yes</v>
          </cell>
        </row>
        <row r="1129">
          <cell r="A1129" t="str">
            <v>3142196</v>
          </cell>
          <cell r="B1129" t="str">
            <v>U FL</v>
          </cell>
        </row>
        <row r="1130">
          <cell r="A1130" t="str">
            <v>4846993</v>
          </cell>
          <cell r="B1130" t="str">
            <v>U FL</v>
          </cell>
        </row>
        <row r="1131">
          <cell r="A1131" t="str">
            <v>3145533</v>
          </cell>
          <cell r="B1131" t="str">
            <v>U FL</v>
          </cell>
        </row>
        <row r="1132">
          <cell r="A1132" t="str">
            <v>1912811</v>
          </cell>
          <cell r="B1132" t="str">
            <v>U FL</v>
          </cell>
        </row>
        <row r="1133">
          <cell r="A1133" t="str">
            <v>1706189</v>
          </cell>
          <cell r="B1133" t="str">
            <v>U FL</v>
          </cell>
        </row>
        <row r="1134">
          <cell r="A1134" t="str">
            <v>5005265</v>
          </cell>
          <cell r="B1134" t="str">
            <v>U FL</v>
          </cell>
          <cell r="D1134" t="str">
            <v>Yes</v>
          </cell>
        </row>
        <row r="1135">
          <cell r="A1135" t="str">
            <v>4450860</v>
          </cell>
          <cell r="B1135" t="str">
            <v>U FL</v>
          </cell>
        </row>
        <row r="1136">
          <cell r="A1136" t="str">
            <v>2869286</v>
          </cell>
          <cell r="B1136" t="str">
            <v>U FL</v>
          </cell>
        </row>
        <row r="1137">
          <cell r="A1137" t="str">
            <v>4864192</v>
          </cell>
          <cell r="B1137" t="str">
            <v>U FL</v>
          </cell>
        </row>
        <row r="1138">
          <cell r="A1138" t="str">
            <v>4067359</v>
          </cell>
          <cell r="B1138" t="str">
            <v>U FL</v>
          </cell>
        </row>
        <row r="1139">
          <cell r="A1139" t="str">
            <v>4665375</v>
          </cell>
          <cell r="B1139" t="str">
            <v>U FL</v>
          </cell>
        </row>
        <row r="1140">
          <cell r="A1140" t="str">
            <v>4648179</v>
          </cell>
          <cell r="B1140" t="str">
            <v>U FL</v>
          </cell>
          <cell r="D1140" t="str">
            <v>Yes</v>
          </cell>
        </row>
        <row r="1141">
          <cell r="A1141" t="str">
            <v>4354106</v>
          </cell>
          <cell r="B1141" t="str">
            <v>U FL</v>
          </cell>
        </row>
        <row r="1142">
          <cell r="A1142" t="str">
            <v>4607628</v>
          </cell>
          <cell r="B1142" t="str">
            <v>U FL</v>
          </cell>
        </row>
        <row r="1143">
          <cell r="A1143" t="str">
            <v>794348</v>
          </cell>
          <cell r="B1143" t="str">
            <v>U FL</v>
          </cell>
        </row>
        <row r="1144">
          <cell r="A1144" t="str">
            <v>3566456</v>
          </cell>
          <cell r="B1144" t="str">
            <v>U FL</v>
          </cell>
        </row>
        <row r="1145">
          <cell r="A1145" t="str">
            <v>1369905</v>
          </cell>
          <cell r="B1145" t="str">
            <v>U FL</v>
          </cell>
        </row>
        <row r="1146">
          <cell r="A1146" t="str">
            <v>3826576</v>
          </cell>
          <cell r="B1146" t="str">
            <v>U FL</v>
          </cell>
        </row>
        <row r="1147">
          <cell r="A1147" t="str">
            <v>3406659</v>
          </cell>
          <cell r="B1147" t="str">
            <v>U FL</v>
          </cell>
          <cell r="D1147" t="str">
            <v>Yes</v>
          </cell>
        </row>
        <row r="1148">
          <cell r="A1148" t="str">
            <v>4075118</v>
          </cell>
          <cell r="B1148" t="str">
            <v>U FL</v>
          </cell>
          <cell r="D1148" t="str">
            <v>Yes</v>
          </cell>
        </row>
        <row r="1149">
          <cell r="A1149" t="str">
            <v>4202912</v>
          </cell>
          <cell r="B1149" t="str">
            <v>U FL</v>
          </cell>
        </row>
        <row r="1150">
          <cell r="A1150" t="str">
            <v>4540578</v>
          </cell>
          <cell r="B1150" t="str">
            <v>U FL</v>
          </cell>
        </row>
        <row r="1151">
          <cell r="A1151" t="str">
            <v>4743677</v>
          </cell>
          <cell r="B1151" t="str">
            <v>U FL</v>
          </cell>
        </row>
        <row r="1152">
          <cell r="A1152" t="str">
            <v>4540578</v>
          </cell>
          <cell r="B1152" t="str">
            <v>U FL</v>
          </cell>
        </row>
        <row r="1153">
          <cell r="A1153" t="str">
            <v>3232622</v>
          </cell>
          <cell r="B1153" t="str">
            <v>U FL</v>
          </cell>
        </row>
        <row r="1154">
          <cell r="A1154" t="str">
            <v>1706189</v>
          </cell>
          <cell r="B1154" t="str">
            <v>U FL</v>
          </cell>
        </row>
        <row r="1155">
          <cell r="A1155" t="str">
            <v>4450860</v>
          </cell>
          <cell r="B1155" t="str">
            <v>U FL</v>
          </cell>
        </row>
        <row r="1156">
          <cell r="A1156" t="str">
            <v>5005259</v>
          </cell>
          <cell r="B1156" t="str">
            <v>U FL</v>
          </cell>
          <cell r="D1156" t="str">
            <v>Yes</v>
          </cell>
        </row>
        <row r="1157">
          <cell r="A1157" t="str">
            <v>3145533</v>
          </cell>
          <cell r="B1157" t="str">
            <v>U FL</v>
          </cell>
        </row>
        <row r="1158">
          <cell r="A1158" t="str">
            <v>1912811</v>
          </cell>
          <cell r="B1158" t="str">
            <v>U FL</v>
          </cell>
        </row>
        <row r="1159">
          <cell r="A1159" t="str">
            <v>5005259</v>
          </cell>
          <cell r="B1159" t="str">
            <v>U FL</v>
          </cell>
          <cell r="D1159" t="str">
            <v>Yes</v>
          </cell>
        </row>
        <row r="1160">
          <cell r="A1160" t="str">
            <v>19023</v>
          </cell>
          <cell r="B1160" t="str">
            <v>U FL</v>
          </cell>
        </row>
        <row r="1161">
          <cell r="A1161" t="str">
            <v>1912811</v>
          </cell>
          <cell r="B1161" t="str">
            <v>U FL</v>
          </cell>
        </row>
        <row r="1162">
          <cell r="A1162" t="str">
            <v>794348</v>
          </cell>
          <cell r="B1162" t="str">
            <v>U FL</v>
          </cell>
        </row>
        <row r="1163">
          <cell r="A1163" t="str">
            <v>4431676</v>
          </cell>
          <cell r="B1163" t="str">
            <v>U FL</v>
          </cell>
        </row>
        <row r="1164">
          <cell r="A1164" t="str">
            <v>4431676</v>
          </cell>
          <cell r="B1164" t="str">
            <v>U FL</v>
          </cell>
        </row>
        <row r="1165">
          <cell r="A1165" t="str">
            <v>4678948</v>
          </cell>
          <cell r="B1165" t="str">
            <v>U FL</v>
          </cell>
        </row>
        <row r="1166">
          <cell r="A1166" t="str">
            <v>4479754</v>
          </cell>
          <cell r="B1166" t="str">
            <v>U FL</v>
          </cell>
        </row>
        <row r="1167">
          <cell r="A1167" t="str">
            <v>19023</v>
          </cell>
          <cell r="B1167" t="str">
            <v>U FL</v>
          </cell>
        </row>
        <row r="1168">
          <cell r="A1168" t="str">
            <v>5064675</v>
          </cell>
          <cell r="B1168" t="str">
            <v>U FL</v>
          </cell>
        </row>
        <row r="1169">
          <cell r="A1169" t="str">
            <v>3499862</v>
          </cell>
          <cell r="B1169" t="str">
            <v>U FL</v>
          </cell>
        </row>
        <row r="1170">
          <cell r="A1170" t="str">
            <v>4479754</v>
          </cell>
          <cell r="B1170" t="str">
            <v>U FL</v>
          </cell>
        </row>
        <row r="1171">
          <cell r="A1171" t="str">
            <v>5064675</v>
          </cell>
          <cell r="B1171" t="str">
            <v>U FL</v>
          </cell>
        </row>
        <row r="1172">
          <cell r="A1172" t="str">
            <v>19023</v>
          </cell>
          <cell r="B1172" t="str">
            <v>U FL</v>
          </cell>
        </row>
        <row r="1173">
          <cell r="A1173" t="str">
            <v>3638595</v>
          </cell>
          <cell r="B1173" t="str">
            <v>U FL</v>
          </cell>
        </row>
        <row r="1174">
          <cell r="A1174" t="str">
            <v>3986731</v>
          </cell>
          <cell r="B1174" t="str">
            <v>U FL</v>
          </cell>
        </row>
        <row r="1175">
          <cell r="A1175" t="str">
            <v>2688909</v>
          </cell>
          <cell r="B1175" t="str">
            <v>U FL</v>
          </cell>
        </row>
        <row r="1176">
          <cell r="A1176" t="str">
            <v>3232622</v>
          </cell>
          <cell r="B1176" t="str">
            <v>U FL</v>
          </cell>
        </row>
        <row r="1177">
          <cell r="A1177" t="str">
            <v>4607628</v>
          </cell>
          <cell r="B1177" t="str">
            <v>U FL</v>
          </cell>
        </row>
        <row r="1178">
          <cell r="A1178" t="str">
            <v>4810596</v>
          </cell>
          <cell r="B1178" t="str">
            <v>U FL</v>
          </cell>
        </row>
        <row r="1179">
          <cell r="A1179" t="str">
            <v>4599393</v>
          </cell>
          <cell r="B1179" t="str">
            <v>U FL</v>
          </cell>
        </row>
        <row r="1180">
          <cell r="A1180" t="str">
            <v>5321860</v>
          </cell>
          <cell r="B1180" t="str">
            <v>U FL</v>
          </cell>
        </row>
        <row r="1181">
          <cell r="A1181" t="str">
            <v>5321857</v>
          </cell>
          <cell r="B1181" t="str">
            <v>U FL</v>
          </cell>
        </row>
        <row r="1182">
          <cell r="A1182" t="str">
            <v>5321853</v>
          </cell>
          <cell r="B1182" t="str">
            <v>U FL</v>
          </cell>
        </row>
        <row r="1183">
          <cell r="A1183" t="str">
            <v>5321815</v>
          </cell>
          <cell r="B1183" t="str">
            <v>U FL</v>
          </cell>
        </row>
        <row r="1184">
          <cell r="A1184" t="str">
            <v>5149180</v>
          </cell>
          <cell r="B1184" t="str">
            <v>U FL</v>
          </cell>
        </row>
        <row r="1185">
          <cell r="A1185" t="str">
            <v>3378791</v>
          </cell>
          <cell r="B1185" t="str">
            <v>U FL</v>
          </cell>
        </row>
        <row r="1186">
          <cell r="A1186" t="str">
            <v>3041198</v>
          </cell>
          <cell r="B1186" t="str">
            <v>U FL</v>
          </cell>
        </row>
        <row r="1187">
          <cell r="A1187" t="str">
            <v>3827430</v>
          </cell>
          <cell r="B1187" t="str">
            <v>U FL</v>
          </cell>
          <cell r="D1187" t="str">
            <v>Yes</v>
          </cell>
        </row>
        <row r="1188">
          <cell r="A1188" t="str">
            <v>2588857</v>
          </cell>
          <cell r="B1188" t="str">
            <v>U FL</v>
          </cell>
        </row>
        <row r="1189">
          <cell r="A1189" t="str">
            <v>1739967</v>
          </cell>
          <cell r="B1189" t="str">
            <v>U FL</v>
          </cell>
        </row>
        <row r="1190">
          <cell r="A1190" t="str">
            <v>480606</v>
          </cell>
          <cell r="B1190" t="str">
            <v>U FL</v>
          </cell>
        </row>
        <row r="1191">
          <cell r="A1191" t="str">
            <v>326416</v>
          </cell>
          <cell r="B1191" t="str">
            <v>U FL</v>
          </cell>
        </row>
        <row r="1192">
          <cell r="A1192" t="str">
            <v>4561713</v>
          </cell>
          <cell r="B1192" t="str">
            <v>U FL</v>
          </cell>
        </row>
        <row r="1193">
          <cell r="A1193" t="str">
            <v>4503424</v>
          </cell>
          <cell r="B1193" t="str">
            <v>U FL</v>
          </cell>
        </row>
        <row r="1194">
          <cell r="A1194" t="str">
            <v>3546486</v>
          </cell>
          <cell r="B1194" t="str">
            <v>U FL</v>
          </cell>
        </row>
        <row r="1195">
          <cell r="A1195" t="str">
            <v>3546486</v>
          </cell>
          <cell r="B1195" t="str">
            <v>U FL</v>
          </cell>
        </row>
        <row r="1196">
          <cell r="A1196" t="str">
            <v>3546486</v>
          </cell>
          <cell r="B1196" t="str">
            <v>U FL</v>
          </cell>
        </row>
        <row r="1197">
          <cell r="A1197" t="str">
            <v>3546486</v>
          </cell>
          <cell r="B1197" t="str">
            <v>U FL</v>
          </cell>
        </row>
        <row r="1198">
          <cell r="A1198" t="str">
            <v>3546486</v>
          </cell>
          <cell r="B1198" t="str">
            <v>U FL</v>
          </cell>
        </row>
        <row r="1199">
          <cell r="A1199" t="str">
            <v>2684571</v>
          </cell>
          <cell r="B1199" t="str">
            <v>U FL</v>
          </cell>
        </row>
        <row r="1200">
          <cell r="A1200" t="str">
            <v>4634747</v>
          </cell>
          <cell r="B1200" t="str">
            <v>U FL</v>
          </cell>
        </row>
        <row r="1201">
          <cell r="A1201" t="str">
            <v>4734497</v>
          </cell>
          <cell r="B1201" t="str">
            <v>U FL</v>
          </cell>
        </row>
        <row r="1202">
          <cell r="A1202" t="str">
            <v>3119292</v>
          </cell>
          <cell r="B1202" t="str">
            <v>U FL</v>
          </cell>
        </row>
        <row r="1203">
          <cell r="A1203" t="str">
            <v>3827425</v>
          </cell>
          <cell r="B1203" t="str">
            <v>U FL</v>
          </cell>
          <cell r="D1203" t="str">
            <v>Yes</v>
          </cell>
        </row>
        <row r="1204">
          <cell r="A1204" t="str">
            <v>3853027</v>
          </cell>
          <cell r="B1204" t="str">
            <v>U FL</v>
          </cell>
        </row>
        <row r="1205">
          <cell r="A1205" t="str">
            <v>3853022</v>
          </cell>
          <cell r="B1205" t="str">
            <v>U FL</v>
          </cell>
        </row>
        <row r="1206">
          <cell r="A1206" t="str">
            <v>3872583</v>
          </cell>
          <cell r="B1206" t="str">
            <v>U FL</v>
          </cell>
        </row>
        <row r="1207">
          <cell r="A1207" t="str">
            <v>3853237</v>
          </cell>
          <cell r="B1207" t="str">
            <v>U FL</v>
          </cell>
        </row>
        <row r="1208">
          <cell r="A1208" t="str">
            <v>3853019</v>
          </cell>
          <cell r="B1208" t="str">
            <v>U FL</v>
          </cell>
        </row>
        <row r="1209">
          <cell r="A1209" t="str">
            <v>4665366</v>
          </cell>
          <cell r="B1209" t="str">
            <v>U FL</v>
          </cell>
        </row>
        <row r="1210">
          <cell r="A1210" t="str">
            <v>4966039</v>
          </cell>
          <cell r="B1210" t="str">
            <v>U FL</v>
          </cell>
        </row>
        <row r="1211">
          <cell r="A1211" t="str">
            <v>4966039</v>
          </cell>
          <cell r="B1211" t="str">
            <v>U FL</v>
          </cell>
        </row>
        <row r="1212">
          <cell r="A1212" t="str">
            <v>4665362</v>
          </cell>
          <cell r="B1212" t="str">
            <v>U FL</v>
          </cell>
        </row>
        <row r="1213">
          <cell r="A1213" t="str">
            <v>4648186</v>
          </cell>
          <cell r="B1213" t="str">
            <v>U FL</v>
          </cell>
          <cell r="D1213" t="str">
            <v>Yes</v>
          </cell>
        </row>
        <row r="1214">
          <cell r="A1214" t="str">
            <v>5086198</v>
          </cell>
          <cell r="B1214" t="str">
            <v>U FL</v>
          </cell>
          <cell r="D1214" t="str">
            <v>Yes</v>
          </cell>
        </row>
        <row r="1215">
          <cell r="A1215" t="str">
            <v>3070674</v>
          </cell>
          <cell r="B1215" t="str">
            <v>U FL</v>
          </cell>
        </row>
        <row r="1216">
          <cell r="A1216" t="str">
            <v>2802915</v>
          </cell>
          <cell r="B1216" t="str">
            <v>U FL</v>
          </cell>
        </row>
        <row r="1217">
          <cell r="A1217" t="str">
            <v>3770795</v>
          </cell>
          <cell r="B1217" t="str">
            <v>U FL</v>
          </cell>
        </row>
        <row r="1218">
          <cell r="A1218" t="str">
            <v>300902</v>
          </cell>
          <cell r="B1218" t="str">
            <v>U FL</v>
          </cell>
        </row>
        <row r="1219">
          <cell r="A1219" t="str">
            <v>300902</v>
          </cell>
          <cell r="B1219" t="str">
            <v>U FL</v>
          </cell>
        </row>
        <row r="1220">
          <cell r="A1220" t="str">
            <v>3853017</v>
          </cell>
          <cell r="B1220" t="str">
            <v>U FL</v>
          </cell>
        </row>
        <row r="1221">
          <cell r="A1221" t="str">
            <v>3853024</v>
          </cell>
          <cell r="B1221" t="str">
            <v>U FL</v>
          </cell>
        </row>
        <row r="1222">
          <cell r="A1222" t="str">
            <v>3853236</v>
          </cell>
          <cell r="B1222" t="str">
            <v>U FL</v>
          </cell>
        </row>
        <row r="1223">
          <cell r="A1223" t="str">
            <v>3853021</v>
          </cell>
          <cell r="B1223" t="str">
            <v>U FL</v>
          </cell>
        </row>
        <row r="1224">
          <cell r="A1224" t="str">
            <v>5046017</v>
          </cell>
          <cell r="B1224" t="str">
            <v>U FL</v>
          </cell>
          <cell r="D1224" t="str">
            <v>Yes</v>
          </cell>
        </row>
        <row r="1225">
          <cell r="A1225" t="str">
            <v>5046017</v>
          </cell>
          <cell r="B1225" t="str">
            <v>U FL</v>
          </cell>
          <cell r="D1225" t="str">
            <v>Yes</v>
          </cell>
        </row>
        <row r="1226">
          <cell r="A1226" t="str">
            <v>4634727</v>
          </cell>
          <cell r="B1226" t="str">
            <v>U FL</v>
          </cell>
        </row>
        <row r="1227">
          <cell r="A1227" t="str">
            <v>4634734</v>
          </cell>
          <cell r="B1227" t="str">
            <v>U FL</v>
          </cell>
        </row>
        <row r="1228">
          <cell r="A1228" t="str">
            <v>4845892</v>
          </cell>
          <cell r="B1228" t="str">
            <v>U FL</v>
          </cell>
        </row>
        <row r="1229">
          <cell r="A1229" t="str">
            <v>4845892</v>
          </cell>
          <cell r="B1229" t="str">
            <v>U FL</v>
          </cell>
        </row>
        <row r="1230">
          <cell r="A1230" t="str">
            <v>3808157</v>
          </cell>
          <cell r="B1230" t="str">
            <v>U FL</v>
          </cell>
        </row>
        <row r="1231">
          <cell r="A1231" t="str">
            <v>4383089</v>
          </cell>
          <cell r="B1231" t="str">
            <v>U FL</v>
          </cell>
        </row>
        <row r="1232">
          <cell r="A1232" t="str">
            <v>14119</v>
          </cell>
          <cell r="B1232" t="str">
            <v>U FL</v>
          </cell>
        </row>
        <row r="1233">
          <cell r="A1233" t="str">
            <v>4603017</v>
          </cell>
          <cell r="B1233" t="str">
            <v>U FL</v>
          </cell>
          <cell r="D1233" t="str">
            <v>Yes</v>
          </cell>
        </row>
        <row r="1234">
          <cell r="A1234" t="str">
            <v>4362345</v>
          </cell>
          <cell r="B1234" t="str">
            <v>U FL</v>
          </cell>
        </row>
        <row r="1235">
          <cell r="A1235" t="str">
            <v>4362340</v>
          </cell>
          <cell r="B1235" t="str">
            <v>U FL</v>
          </cell>
        </row>
        <row r="1236">
          <cell r="A1236" t="str">
            <v>4362327</v>
          </cell>
          <cell r="B1236" t="str">
            <v>U FL</v>
          </cell>
        </row>
        <row r="1237">
          <cell r="A1237" t="str">
            <v>4362325</v>
          </cell>
          <cell r="B1237" t="str">
            <v>U FL</v>
          </cell>
        </row>
        <row r="1238">
          <cell r="A1238" t="str">
            <v>4726312</v>
          </cell>
          <cell r="B1238" t="str">
            <v>U FL</v>
          </cell>
        </row>
        <row r="1239">
          <cell r="A1239" t="str">
            <v>4726312</v>
          </cell>
          <cell r="B1239" t="str">
            <v>U FL</v>
          </cell>
        </row>
        <row r="1240">
          <cell r="A1240" t="str">
            <v>4726308</v>
          </cell>
          <cell r="B1240" t="str">
            <v>U FL</v>
          </cell>
        </row>
        <row r="1241">
          <cell r="A1241" t="str">
            <v>4726308</v>
          </cell>
          <cell r="B1241" t="str">
            <v>U FL</v>
          </cell>
        </row>
        <row r="1242">
          <cell r="A1242" t="str">
            <v>4726312</v>
          </cell>
          <cell r="B1242" t="str">
            <v>U FL</v>
          </cell>
        </row>
        <row r="1243">
          <cell r="A1243" t="str">
            <v>4726308</v>
          </cell>
          <cell r="B1243" t="str">
            <v>U FL</v>
          </cell>
        </row>
        <row r="1244">
          <cell r="A1244" t="str">
            <v>3232638</v>
          </cell>
          <cell r="B1244" t="str">
            <v>U FL</v>
          </cell>
        </row>
        <row r="1245">
          <cell r="A1245" t="str">
            <v>4282696</v>
          </cell>
          <cell r="B1245" t="str">
            <v>U FL</v>
          </cell>
          <cell r="C1245" t="str">
            <v>EPEAT Silver</v>
          </cell>
        </row>
        <row r="1246">
          <cell r="A1246" t="str">
            <v>4302742</v>
          </cell>
          <cell r="B1246" t="str">
            <v>U FL</v>
          </cell>
        </row>
        <row r="1247">
          <cell r="A1247" t="str">
            <v>2550449</v>
          </cell>
          <cell r="B1247" t="str">
            <v>U FL</v>
          </cell>
        </row>
        <row r="1248">
          <cell r="A1248" t="str">
            <v>2562953</v>
          </cell>
          <cell r="B1248" t="str">
            <v>U FL</v>
          </cell>
        </row>
        <row r="1249">
          <cell r="A1249" t="str">
            <v>3108196</v>
          </cell>
          <cell r="B1249" t="str">
            <v>U FL</v>
          </cell>
        </row>
        <row r="1250">
          <cell r="A1250" t="str">
            <v>3513821</v>
          </cell>
          <cell r="B1250" t="str">
            <v>U FL</v>
          </cell>
        </row>
        <row r="1251">
          <cell r="A1251" t="str">
            <v>4740093</v>
          </cell>
          <cell r="B1251" t="str">
            <v>U FL</v>
          </cell>
        </row>
        <row r="1252">
          <cell r="A1252" t="str">
            <v>4692086</v>
          </cell>
          <cell r="B1252" t="str">
            <v>U FL</v>
          </cell>
        </row>
        <row r="1253">
          <cell r="A1253" t="str">
            <v>4282696</v>
          </cell>
          <cell r="B1253" t="str">
            <v>U FL</v>
          </cell>
          <cell r="C1253" t="str">
            <v>EPEAT Silver</v>
          </cell>
        </row>
        <row r="1254">
          <cell r="A1254" t="str">
            <v>5005259</v>
          </cell>
          <cell r="B1254" t="str">
            <v>U FL</v>
          </cell>
          <cell r="D1254" t="str">
            <v>Yes</v>
          </cell>
        </row>
        <row r="1255">
          <cell r="A1255" t="str">
            <v>4450860</v>
          </cell>
          <cell r="B1255" t="str">
            <v>U FL</v>
          </cell>
        </row>
        <row r="1256">
          <cell r="A1256" t="str">
            <v>1706189</v>
          </cell>
          <cell r="B1256" t="str">
            <v>U FL</v>
          </cell>
        </row>
        <row r="1257">
          <cell r="A1257" t="str">
            <v>4450860</v>
          </cell>
          <cell r="B1257" t="str">
            <v>U FL</v>
          </cell>
        </row>
        <row r="1258">
          <cell r="A1258" t="str">
            <v>5005265</v>
          </cell>
          <cell r="B1258" t="str">
            <v>U FL</v>
          </cell>
          <cell r="D1258" t="str">
            <v>Yes</v>
          </cell>
        </row>
        <row r="1259">
          <cell r="A1259" t="str">
            <v>1706189</v>
          </cell>
          <cell r="B1259" t="str">
            <v>U FL</v>
          </cell>
        </row>
        <row r="1260">
          <cell r="A1260" t="str">
            <v>1912811</v>
          </cell>
          <cell r="B1260" t="str">
            <v>U FL</v>
          </cell>
        </row>
        <row r="1261">
          <cell r="A1261" t="str">
            <v>3145533</v>
          </cell>
          <cell r="B1261" t="str">
            <v>U FL</v>
          </cell>
        </row>
        <row r="1262">
          <cell r="A1262" t="str">
            <v>5005265</v>
          </cell>
          <cell r="B1262" t="str">
            <v>U FL</v>
          </cell>
          <cell r="D1262" t="str">
            <v>Yes</v>
          </cell>
        </row>
        <row r="1263">
          <cell r="A1263" t="str">
            <v>1706189</v>
          </cell>
          <cell r="B1263" t="str">
            <v>U FL</v>
          </cell>
        </row>
        <row r="1264">
          <cell r="A1264" t="str">
            <v>4450860</v>
          </cell>
          <cell r="B1264" t="str">
            <v>U FL</v>
          </cell>
        </row>
        <row r="1265">
          <cell r="A1265" t="str">
            <v>1706189</v>
          </cell>
          <cell r="B1265" t="str">
            <v>U FL</v>
          </cell>
        </row>
        <row r="1266">
          <cell r="A1266" t="str">
            <v>4450860</v>
          </cell>
          <cell r="B1266" t="str">
            <v>U FL</v>
          </cell>
        </row>
        <row r="1267">
          <cell r="A1267" t="str">
            <v>5005259</v>
          </cell>
          <cell r="B1267" t="str">
            <v>U FL</v>
          </cell>
          <cell r="D1267" t="str">
            <v>Yes</v>
          </cell>
        </row>
        <row r="1268">
          <cell r="A1268" t="str">
            <v>3701838</v>
          </cell>
          <cell r="B1268" t="str">
            <v>U FL</v>
          </cell>
        </row>
        <row r="1269">
          <cell r="A1269" t="str">
            <v>4287333</v>
          </cell>
          <cell r="B1269" t="str">
            <v>U FL</v>
          </cell>
        </row>
        <row r="1270">
          <cell r="A1270" t="str">
            <v>3862762</v>
          </cell>
          <cell r="B1270" t="str">
            <v>U FL</v>
          </cell>
        </row>
        <row r="1271">
          <cell r="A1271" t="str">
            <v>1369905</v>
          </cell>
          <cell r="B1271" t="str">
            <v>U FL</v>
          </cell>
        </row>
        <row r="1272">
          <cell r="A1272" t="str">
            <v>3826576</v>
          </cell>
          <cell r="B1272" t="str">
            <v>U FL</v>
          </cell>
        </row>
        <row r="1273">
          <cell r="A1273" t="str">
            <v>5005259</v>
          </cell>
          <cell r="B1273" t="str">
            <v>U FL</v>
          </cell>
          <cell r="D1273" t="str">
            <v>Yes</v>
          </cell>
        </row>
        <row r="1274">
          <cell r="A1274" t="str">
            <v>4450860</v>
          </cell>
          <cell r="B1274" t="str">
            <v>U FL</v>
          </cell>
        </row>
        <row r="1275">
          <cell r="A1275" t="str">
            <v>1912811</v>
          </cell>
          <cell r="B1275" t="str">
            <v>U FL</v>
          </cell>
        </row>
        <row r="1276">
          <cell r="A1276" t="str">
            <v>3145533</v>
          </cell>
          <cell r="B1276" t="str">
            <v>U FL</v>
          </cell>
        </row>
        <row r="1277">
          <cell r="A1277" t="str">
            <v>1912811</v>
          </cell>
          <cell r="B1277" t="str">
            <v>U FL</v>
          </cell>
        </row>
        <row r="1278">
          <cell r="A1278" t="str">
            <v>5005262</v>
          </cell>
          <cell r="B1278" t="str">
            <v>U FL</v>
          </cell>
          <cell r="D1278" t="str">
            <v>Yes</v>
          </cell>
        </row>
        <row r="1279">
          <cell r="A1279" t="str">
            <v>4392566</v>
          </cell>
          <cell r="B1279" t="str">
            <v>U FL</v>
          </cell>
        </row>
        <row r="1280">
          <cell r="A1280" t="str">
            <v>1706189</v>
          </cell>
          <cell r="B1280" t="str">
            <v>U FL</v>
          </cell>
        </row>
        <row r="1281">
          <cell r="A1281" t="str">
            <v>3145533</v>
          </cell>
          <cell r="B1281" t="str">
            <v>U FL</v>
          </cell>
        </row>
        <row r="1282">
          <cell r="A1282" t="str">
            <v>4850050</v>
          </cell>
          <cell r="B1282" t="str">
            <v>U FL</v>
          </cell>
        </row>
        <row r="1283">
          <cell r="A1283" t="str">
            <v>4846993</v>
          </cell>
          <cell r="B1283" t="str">
            <v>U FL</v>
          </cell>
        </row>
        <row r="1284">
          <cell r="A1284" t="str">
            <v>4846993</v>
          </cell>
          <cell r="B1284" t="str">
            <v>U FL</v>
          </cell>
        </row>
        <row r="1285">
          <cell r="A1285" t="str">
            <v>4850050</v>
          </cell>
          <cell r="B1285" t="str">
            <v>U FL</v>
          </cell>
        </row>
        <row r="1286">
          <cell r="A1286" t="str">
            <v>1673649</v>
          </cell>
          <cell r="B1286" t="str">
            <v>U FL</v>
          </cell>
        </row>
        <row r="1287">
          <cell r="A1287" t="str">
            <v>2631829</v>
          </cell>
          <cell r="B1287" t="str">
            <v>U FL</v>
          </cell>
        </row>
        <row r="1288">
          <cell r="A1288" t="str">
            <v>3340607</v>
          </cell>
          <cell r="B1288" t="str">
            <v>U FL</v>
          </cell>
        </row>
        <row r="1289">
          <cell r="A1289" t="str">
            <v>1369905</v>
          </cell>
          <cell r="B1289" t="str">
            <v>U FL</v>
          </cell>
        </row>
        <row r="1290">
          <cell r="A1290" t="str">
            <v>3826576</v>
          </cell>
          <cell r="B1290" t="str">
            <v>U FL</v>
          </cell>
        </row>
        <row r="1291">
          <cell r="A1291" t="str">
            <v>4563876</v>
          </cell>
          <cell r="B1291" t="str">
            <v>U FL</v>
          </cell>
        </row>
        <row r="1292">
          <cell r="A1292" t="str">
            <v>4563876</v>
          </cell>
          <cell r="B1292" t="str">
            <v>U FL</v>
          </cell>
        </row>
        <row r="1293">
          <cell r="A1293" t="str">
            <v>2538506</v>
          </cell>
          <cell r="B1293" t="str">
            <v>U FL</v>
          </cell>
        </row>
        <row r="1294">
          <cell r="A1294" t="str">
            <v>2538508</v>
          </cell>
          <cell r="B1294" t="str">
            <v>U FL</v>
          </cell>
        </row>
        <row r="1295">
          <cell r="A1295" t="str">
            <v>2538504</v>
          </cell>
          <cell r="B1295" t="str">
            <v>U FL</v>
          </cell>
        </row>
        <row r="1296">
          <cell r="A1296" t="str">
            <v>2538510</v>
          </cell>
          <cell r="B1296" t="str">
            <v>U FL</v>
          </cell>
        </row>
        <row r="1297">
          <cell r="A1297" t="str">
            <v>3078676</v>
          </cell>
          <cell r="B1297" t="str">
            <v>U FL</v>
          </cell>
        </row>
        <row r="1298">
          <cell r="A1298" t="str">
            <v>3839215</v>
          </cell>
          <cell r="B1298" t="str">
            <v>U FL</v>
          </cell>
        </row>
        <row r="1299">
          <cell r="A1299" t="str">
            <v>3231848</v>
          </cell>
          <cell r="B1299" t="str">
            <v>U FL</v>
          </cell>
        </row>
        <row r="1300">
          <cell r="A1300" t="str">
            <v>3595201</v>
          </cell>
          <cell r="B1300" t="str">
            <v>U FL</v>
          </cell>
        </row>
        <row r="1301">
          <cell r="A1301" t="str">
            <v>3827430</v>
          </cell>
          <cell r="B1301" t="str">
            <v>U FL</v>
          </cell>
          <cell r="D1301" t="str">
            <v>Yes</v>
          </cell>
        </row>
        <row r="1302">
          <cell r="A1302" t="str">
            <v>3607657</v>
          </cell>
          <cell r="B1302" t="str">
            <v>U FL</v>
          </cell>
        </row>
        <row r="1303">
          <cell r="A1303" t="str">
            <v>1152034</v>
          </cell>
          <cell r="B1303" t="str">
            <v>U FL</v>
          </cell>
        </row>
        <row r="1304">
          <cell r="A1304" t="str">
            <v>5046017</v>
          </cell>
          <cell r="B1304" t="str">
            <v>U FL</v>
          </cell>
          <cell r="D1304" t="str">
            <v>Yes</v>
          </cell>
        </row>
        <row r="1305">
          <cell r="A1305" t="str">
            <v>4429795</v>
          </cell>
          <cell r="B1305" t="str">
            <v>U FL</v>
          </cell>
        </row>
        <row r="1306">
          <cell r="A1306" t="str">
            <v>4767824</v>
          </cell>
          <cell r="B1306" t="str">
            <v>U FL</v>
          </cell>
          <cell r="D1306" t="str">
            <v>Yes</v>
          </cell>
        </row>
        <row r="1307">
          <cell r="A1307" t="str">
            <v>4046924</v>
          </cell>
          <cell r="B1307" t="str">
            <v>U FL</v>
          </cell>
        </row>
        <row r="1308">
          <cell r="A1308" t="str">
            <v>4301984</v>
          </cell>
          <cell r="B1308" t="str">
            <v>U FL</v>
          </cell>
        </row>
        <row r="1309">
          <cell r="A1309" t="str">
            <v>3232638</v>
          </cell>
          <cell r="B1309" t="str">
            <v>U FL</v>
          </cell>
        </row>
        <row r="1310">
          <cell r="A1310" t="str">
            <v>1269587</v>
          </cell>
          <cell r="B1310" t="str">
            <v>U FL</v>
          </cell>
        </row>
        <row r="1311">
          <cell r="A1311" t="str">
            <v>4637708</v>
          </cell>
          <cell r="B1311" t="str">
            <v>U FL</v>
          </cell>
        </row>
        <row r="1312">
          <cell r="A1312" t="str">
            <v>3266272</v>
          </cell>
          <cell r="B1312" t="str">
            <v>U FL</v>
          </cell>
        </row>
        <row r="1313">
          <cell r="A1313" t="str">
            <v>1696070</v>
          </cell>
          <cell r="B1313" t="str">
            <v>U FL</v>
          </cell>
        </row>
        <row r="1314">
          <cell r="A1314" t="str">
            <v>3887938</v>
          </cell>
          <cell r="B1314" t="str">
            <v>U FL</v>
          </cell>
        </row>
        <row r="1315">
          <cell r="A1315" t="str">
            <v>3036573</v>
          </cell>
          <cell r="B1315" t="str">
            <v>U FL</v>
          </cell>
        </row>
        <row r="1316">
          <cell r="A1316" t="str">
            <v>4305955</v>
          </cell>
          <cell r="B1316" t="str">
            <v>U FL</v>
          </cell>
          <cell r="D1316" t="str">
            <v>Yes</v>
          </cell>
        </row>
        <row r="1317">
          <cell r="A1317" t="str">
            <v>1696070</v>
          </cell>
          <cell r="B1317" t="str">
            <v>U FL</v>
          </cell>
        </row>
        <row r="1318">
          <cell r="A1318" t="str">
            <v>4603017</v>
          </cell>
          <cell r="B1318" t="str">
            <v>U FL</v>
          </cell>
          <cell r="D1318" t="str">
            <v>Yes</v>
          </cell>
        </row>
        <row r="1319">
          <cell r="A1319" t="str">
            <v>4246447</v>
          </cell>
          <cell r="B1319" t="str">
            <v>U FL</v>
          </cell>
        </row>
        <row r="1320">
          <cell r="A1320" t="str">
            <v>3827422</v>
          </cell>
          <cell r="B1320" t="str">
            <v>U FL</v>
          </cell>
        </row>
        <row r="1321">
          <cell r="A1321" t="str">
            <v>14119</v>
          </cell>
          <cell r="B1321" t="str">
            <v>U FL</v>
          </cell>
        </row>
        <row r="1322">
          <cell r="A1322" t="str">
            <v>3072615</v>
          </cell>
          <cell r="B1322" t="str">
            <v>U FL</v>
          </cell>
        </row>
        <row r="1323">
          <cell r="A1323" t="str">
            <v>14119</v>
          </cell>
          <cell r="B1323" t="str">
            <v>U FL</v>
          </cell>
        </row>
        <row r="1324">
          <cell r="A1324" t="str">
            <v>3668907</v>
          </cell>
          <cell r="B1324" t="str">
            <v>U FL</v>
          </cell>
        </row>
        <row r="1325">
          <cell r="A1325" t="str">
            <v>1833856</v>
          </cell>
          <cell r="B1325" t="str">
            <v>U FL</v>
          </cell>
        </row>
        <row r="1326">
          <cell r="A1326" t="str">
            <v>4592814</v>
          </cell>
          <cell r="B1326" t="str">
            <v>U FL</v>
          </cell>
        </row>
        <row r="1327">
          <cell r="A1327" t="str">
            <v>4592810</v>
          </cell>
          <cell r="B1327" t="str">
            <v>U FL</v>
          </cell>
        </row>
        <row r="1328">
          <cell r="A1328" t="str">
            <v>14119</v>
          </cell>
          <cell r="B1328" t="str">
            <v>U FL</v>
          </cell>
        </row>
        <row r="1329">
          <cell r="A1329" t="str">
            <v>4638520</v>
          </cell>
          <cell r="B1329" t="str">
            <v>U FL</v>
          </cell>
        </row>
        <row r="1330">
          <cell r="A1330" t="str">
            <v>4253035</v>
          </cell>
          <cell r="B1330" t="str">
            <v>U FL</v>
          </cell>
        </row>
        <row r="1331">
          <cell r="A1331" t="str">
            <v>4717634</v>
          </cell>
          <cell r="B1331" t="str">
            <v>U FL</v>
          </cell>
        </row>
        <row r="1332">
          <cell r="A1332" t="str">
            <v>1055460</v>
          </cell>
          <cell r="B1332" t="str">
            <v>U FL</v>
          </cell>
        </row>
        <row r="1333">
          <cell r="A1333" t="str">
            <v>1055457</v>
          </cell>
          <cell r="B1333" t="str">
            <v>U FL</v>
          </cell>
        </row>
        <row r="1334">
          <cell r="A1334" t="str">
            <v>1055459</v>
          </cell>
          <cell r="B1334" t="str">
            <v>U FL</v>
          </cell>
        </row>
        <row r="1335">
          <cell r="A1335" t="str">
            <v>1055458</v>
          </cell>
          <cell r="B1335" t="str">
            <v>U FL</v>
          </cell>
        </row>
        <row r="1336">
          <cell r="A1336" t="str">
            <v>4378749</v>
          </cell>
          <cell r="B1336" t="str">
            <v>U FL</v>
          </cell>
        </row>
        <row r="1337">
          <cell r="A1337" t="str">
            <v>4726308</v>
          </cell>
          <cell r="B1337" t="str">
            <v>U FL</v>
          </cell>
        </row>
        <row r="1338">
          <cell r="A1338" t="str">
            <v>4509297</v>
          </cell>
          <cell r="B1338" t="str">
            <v>U FL</v>
          </cell>
        </row>
        <row r="1339">
          <cell r="A1339" t="str">
            <v>4509300</v>
          </cell>
          <cell r="B1339" t="str">
            <v>U FL</v>
          </cell>
        </row>
        <row r="1340">
          <cell r="A1340" t="str">
            <v>404758</v>
          </cell>
          <cell r="B1340" t="str">
            <v>U FL</v>
          </cell>
        </row>
        <row r="1341">
          <cell r="A1341" t="str">
            <v>14119</v>
          </cell>
          <cell r="B1341" t="str">
            <v>U FL</v>
          </cell>
        </row>
        <row r="1342">
          <cell r="A1342" t="str">
            <v>4546735</v>
          </cell>
          <cell r="B1342" t="str">
            <v>U FL</v>
          </cell>
          <cell r="D1342" t="str">
            <v>Yes</v>
          </cell>
        </row>
        <row r="1343">
          <cell r="A1343" t="str">
            <v>854067</v>
          </cell>
          <cell r="B1343" t="str">
            <v>U FL</v>
          </cell>
        </row>
        <row r="1344">
          <cell r="A1344" t="str">
            <v>234189</v>
          </cell>
          <cell r="B1344" t="str">
            <v>U FL</v>
          </cell>
        </row>
        <row r="1345">
          <cell r="A1345" t="str">
            <v>3868765</v>
          </cell>
          <cell r="B1345" t="str">
            <v>U FL</v>
          </cell>
        </row>
        <row r="1346">
          <cell r="A1346" t="str">
            <v>450113</v>
          </cell>
          <cell r="B1346" t="str">
            <v>U FL</v>
          </cell>
        </row>
        <row r="1347">
          <cell r="A1347" t="str">
            <v>4894342</v>
          </cell>
          <cell r="B1347" t="str">
            <v>U FL</v>
          </cell>
        </row>
        <row r="1348">
          <cell r="A1348" t="str">
            <v>4726310</v>
          </cell>
          <cell r="B1348" t="str">
            <v>U FL</v>
          </cell>
        </row>
        <row r="1349">
          <cell r="A1349" t="str">
            <v>4726307</v>
          </cell>
          <cell r="B1349" t="str">
            <v>U FL</v>
          </cell>
        </row>
        <row r="1350">
          <cell r="A1350" t="str">
            <v>4856500</v>
          </cell>
          <cell r="B1350" t="str">
            <v>U FL</v>
          </cell>
        </row>
        <row r="1351">
          <cell r="A1351" t="str">
            <v>4595947</v>
          </cell>
          <cell r="B1351" t="str">
            <v>U FL</v>
          </cell>
          <cell r="D1351" t="str">
            <v>Yes</v>
          </cell>
        </row>
        <row r="1352">
          <cell r="A1352" t="str">
            <v>4648799</v>
          </cell>
          <cell r="B1352" t="str">
            <v>U FL</v>
          </cell>
        </row>
        <row r="1353">
          <cell r="A1353" t="str">
            <v>3325758</v>
          </cell>
          <cell r="B1353" t="str">
            <v>U FL</v>
          </cell>
        </row>
        <row r="1354">
          <cell r="A1354" t="str">
            <v>4739585</v>
          </cell>
          <cell r="B1354" t="str">
            <v>U FL</v>
          </cell>
        </row>
        <row r="1355">
          <cell r="A1355" t="str">
            <v>4705232</v>
          </cell>
          <cell r="B1355" t="str">
            <v>U FL</v>
          </cell>
        </row>
        <row r="1356">
          <cell r="A1356" t="str">
            <v>1788577</v>
          </cell>
          <cell r="B1356" t="str">
            <v>U FL</v>
          </cell>
        </row>
        <row r="1357">
          <cell r="A1357" t="str">
            <v>1729020</v>
          </cell>
          <cell r="B1357" t="str">
            <v>U FL</v>
          </cell>
        </row>
        <row r="1358">
          <cell r="A1358" t="str">
            <v>1560553</v>
          </cell>
          <cell r="B1358" t="str">
            <v>U FL</v>
          </cell>
        </row>
        <row r="1359">
          <cell r="A1359" t="str">
            <v>4566629</v>
          </cell>
          <cell r="B1359" t="str">
            <v>U FL</v>
          </cell>
          <cell r="D1359" t="str">
            <v>Yes</v>
          </cell>
        </row>
        <row r="1360">
          <cell r="A1360" t="str">
            <v>4976596</v>
          </cell>
          <cell r="B1360" t="str">
            <v>U FL</v>
          </cell>
        </row>
        <row r="1361">
          <cell r="A1361" t="str">
            <v>1788577</v>
          </cell>
          <cell r="B1361" t="str">
            <v>U FL</v>
          </cell>
        </row>
        <row r="1362">
          <cell r="A1362" t="str">
            <v>3196268</v>
          </cell>
          <cell r="B1362" t="str">
            <v>U FL</v>
          </cell>
          <cell r="C1362" t="str">
            <v>EPEAT Silver</v>
          </cell>
          <cell r="D1362" t="str">
            <v>Yes</v>
          </cell>
        </row>
        <row r="1363">
          <cell r="A1363" t="str">
            <v>4908342</v>
          </cell>
          <cell r="B1363" t="str">
            <v>U FL</v>
          </cell>
        </row>
        <row r="1364">
          <cell r="A1364" t="str">
            <v>4908342</v>
          </cell>
          <cell r="B1364" t="str">
            <v>U FL</v>
          </cell>
        </row>
        <row r="1365">
          <cell r="A1365" t="str">
            <v>4726312</v>
          </cell>
          <cell r="B1365" t="str">
            <v>U FL</v>
          </cell>
        </row>
        <row r="1366">
          <cell r="A1366" t="str">
            <v>4726312</v>
          </cell>
          <cell r="B1366" t="str">
            <v>U FL</v>
          </cell>
        </row>
        <row r="1367">
          <cell r="A1367" t="str">
            <v>4908342</v>
          </cell>
          <cell r="B1367" t="str">
            <v>U FL</v>
          </cell>
        </row>
        <row r="1368">
          <cell r="A1368" t="str">
            <v>4726312</v>
          </cell>
          <cell r="B1368" t="str">
            <v>U FL</v>
          </cell>
        </row>
        <row r="1369">
          <cell r="A1369" t="str">
            <v>3814508</v>
          </cell>
          <cell r="B1369" t="str">
            <v>U FL</v>
          </cell>
        </row>
        <row r="1370">
          <cell r="A1370" t="str">
            <v>3839216</v>
          </cell>
          <cell r="B1370" t="str">
            <v>U FL</v>
          </cell>
        </row>
        <row r="1371">
          <cell r="A1371" t="str">
            <v>4282696</v>
          </cell>
          <cell r="B1371" t="str">
            <v>U FL</v>
          </cell>
          <cell r="C1371" t="str">
            <v>EPEAT Silver</v>
          </cell>
        </row>
        <row r="1372">
          <cell r="A1372" t="str">
            <v>4611697</v>
          </cell>
          <cell r="B1372" t="str">
            <v>U FL</v>
          </cell>
        </row>
        <row r="1373">
          <cell r="A1373" t="str">
            <v>4681117</v>
          </cell>
          <cell r="B1373" t="str">
            <v>U FL</v>
          </cell>
        </row>
        <row r="1374">
          <cell r="A1374" t="str">
            <v>4774889</v>
          </cell>
          <cell r="B1374" t="str">
            <v>U FL</v>
          </cell>
        </row>
        <row r="1375">
          <cell r="A1375" t="str">
            <v>3438957</v>
          </cell>
          <cell r="B1375" t="str">
            <v>U FL</v>
          </cell>
        </row>
        <row r="1376">
          <cell r="A1376" t="str">
            <v>3598207</v>
          </cell>
          <cell r="B1376" t="str">
            <v>U FL</v>
          </cell>
        </row>
        <row r="1377">
          <cell r="A1377" t="str">
            <v>2557601</v>
          </cell>
          <cell r="B1377" t="str">
            <v>U FL</v>
          </cell>
        </row>
        <row r="1378">
          <cell r="A1378" t="str">
            <v>3762296</v>
          </cell>
          <cell r="B1378" t="str">
            <v>U FL</v>
          </cell>
        </row>
        <row r="1379">
          <cell r="A1379" t="str">
            <v>2866101</v>
          </cell>
          <cell r="B1379" t="str">
            <v>U FL</v>
          </cell>
        </row>
        <row r="1380">
          <cell r="A1380" t="str">
            <v>3762296</v>
          </cell>
          <cell r="B1380" t="str">
            <v>U FL</v>
          </cell>
        </row>
        <row r="1381">
          <cell r="A1381" t="str">
            <v>2866101</v>
          </cell>
          <cell r="B1381" t="str">
            <v>U FL</v>
          </cell>
        </row>
        <row r="1382">
          <cell r="A1382" t="str">
            <v>3808157</v>
          </cell>
          <cell r="B1382" t="str">
            <v>U FL</v>
          </cell>
        </row>
        <row r="1383">
          <cell r="A1383" t="str">
            <v>3462544</v>
          </cell>
          <cell r="B1383" t="str">
            <v>U FL</v>
          </cell>
        </row>
        <row r="1384">
          <cell r="A1384" t="str">
            <v>2538902</v>
          </cell>
          <cell r="B1384" t="str">
            <v>U FL</v>
          </cell>
        </row>
        <row r="1385">
          <cell r="A1385" t="str">
            <v>1269106</v>
          </cell>
          <cell r="B1385" t="str">
            <v>U FL</v>
          </cell>
        </row>
        <row r="1386">
          <cell r="A1386" t="str">
            <v>389380</v>
          </cell>
          <cell r="B1386" t="str">
            <v>U FL</v>
          </cell>
        </row>
        <row r="1387">
          <cell r="A1387" t="str">
            <v>4719897</v>
          </cell>
          <cell r="B1387" t="str">
            <v>U FL</v>
          </cell>
        </row>
        <row r="1388">
          <cell r="A1388" t="str">
            <v>3657783</v>
          </cell>
          <cell r="B1388" t="str">
            <v>U FL</v>
          </cell>
        </row>
        <row r="1389">
          <cell r="A1389" t="str">
            <v>4726308</v>
          </cell>
          <cell r="B1389" t="str">
            <v>U FL</v>
          </cell>
        </row>
        <row r="1390">
          <cell r="A1390" t="str">
            <v>4726290</v>
          </cell>
          <cell r="B1390" t="str">
            <v>U FL</v>
          </cell>
        </row>
        <row r="1391">
          <cell r="A1391" t="str">
            <v>3862762</v>
          </cell>
          <cell r="B1391" t="str">
            <v>U FL</v>
          </cell>
        </row>
        <row r="1392">
          <cell r="A1392" t="str">
            <v>4634735</v>
          </cell>
          <cell r="B1392" t="str">
            <v>U FL</v>
          </cell>
        </row>
        <row r="1393">
          <cell r="A1393" t="str">
            <v>3072615</v>
          </cell>
          <cell r="B1393" t="str">
            <v>U FL</v>
          </cell>
        </row>
        <row r="1394">
          <cell r="A1394" t="str">
            <v>4634736</v>
          </cell>
          <cell r="B1394" t="str">
            <v>U FL</v>
          </cell>
        </row>
        <row r="1395">
          <cell r="A1395" t="str">
            <v>3866218</v>
          </cell>
          <cell r="B1395" t="str">
            <v>U FL</v>
          </cell>
        </row>
        <row r="1396">
          <cell r="A1396" t="str">
            <v>3896629</v>
          </cell>
          <cell r="B1396" t="str">
            <v>U FL</v>
          </cell>
        </row>
        <row r="1397">
          <cell r="A1397" t="str">
            <v>4859905</v>
          </cell>
          <cell r="B1397" t="str">
            <v>U FL</v>
          </cell>
        </row>
        <row r="1398">
          <cell r="A1398" t="str">
            <v>3177893</v>
          </cell>
          <cell r="B1398" t="str">
            <v>U FL</v>
          </cell>
        </row>
        <row r="1399">
          <cell r="A1399" t="str">
            <v>3226375</v>
          </cell>
          <cell r="B1399" t="str">
            <v>U FL</v>
          </cell>
        </row>
        <row r="1400">
          <cell r="A1400" t="str">
            <v>4726301</v>
          </cell>
          <cell r="B1400" t="str">
            <v>U FL</v>
          </cell>
        </row>
        <row r="1401">
          <cell r="A1401" t="str">
            <v>4603017</v>
          </cell>
          <cell r="B1401" t="str">
            <v>U FL</v>
          </cell>
          <cell r="D1401" t="str">
            <v>Yes</v>
          </cell>
        </row>
        <row r="1402">
          <cell r="A1402" t="str">
            <v>4486786</v>
          </cell>
          <cell r="B1402" t="str">
            <v>U FL</v>
          </cell>
          <cell r="D1402" t="str">
            <v>Yes</v>
          </cell>
        </row>
        <row r="1403">
          <cell r="A1403" t="str">
            <v>4547268</v>
          </cell>
          <cell r="B1403" t="str">
            <v>U FL</v>
          </cell>
          <cell r="D1403" t="str">
            <v>Yes</v>
          </cell>
        </row>
        <row r="1404">
          <cell r="A1404" t="str">
            <v>1255904</v>
          </cell>
          <cell r="B1404" t="str">
            <v>U FL</v>
          </cell>
        </row>
        <row r="1405">
          <cell r="A1405" t="str">
            <v>1128080</v>
          </cell>
          <cell r="B1405" t="str">
            <v>U FL</v>
          </cell>
        </row>
        <row r="1406">
          <cell r="A1406" t="str">
            <v>2588857</v>
          </cell>
          <cell r="B1406" t="str">
            <v>U FL</v>
          </cell>
        </row>
        <row r="1407">
          <cell r="A1407" t="str">
            <v>4580267</v>
          </cell>
          <cell r="B1407" t="str">
            <v>U FL</v>
          </cell>
        </row>
        <row r="1408">
          <cell r="A1408" t="str">
            <v>3414994</v>
          </cell>
          <cell r="B1408" t="str">
            <v>U FL</v>
          </cell>
        </row>
        <row r="1409">
          <cell r="A1409" t="str">
            <v>1729923</v>
          </cell>
          <cell r="B1409" t="str">
            <v>U FL</v>
          </cell>
        </row>
        <row r="1410">
          <cell r="A1410" t="str">
            <v>2213582</v>
          </cell>
          <cell r="B1410" t="str">
            <v>U FL</v>
          </cell>
        </row>
        <row r="1411">
          <cell r="A1411" t="str">
            <v>4769621</v>
          </cell>
          <cell r="B1411" t="str">
            <v>U FL</v>
          </cell>
        </row>
        <row r="1412">
          <cell r="A1412" t="str">
            <v>3007042</v>
          </cell>
          <cell r="B1412" t="str">
            <v>U FL</v>
          </cell>
        </row>
        <row r="1413">
          <cell r="A1413" t="str">
            <v>2098308</v>
          </cell>
          <cell r="B1413" t="str">
            <v>U FL</v>
          </cell>
        </row>
        <row r="1414">
          <cell r="A1414" t="str">
            <v>3349067</v>
          </cell>
          <cell r="B1414" t="str">
            <v>U FL</v>
          </cell>
        </row>
        <row r="1415">
          <cell r="A1415" t="str">
            <v>2954243</v>
          </cell>
          <cell r="B1415" t="str">
            <v>U FL</v>
          </cell>
        </row>
        <row r="1416">
          <cell r="A1416" t="str">
            <v>4547268</v>
          </cell>
          <cell r="B1416" t="str">
            <v>U FL</v>
          </cell>
          <cell r="D1416" t="str">
            <v>Yes</v>
          </cell>
        </row>
        <row r="1417">
          <cell r="A1417" t="str">
            <v>4603017</v>
          </cell>
          <cell r="B1417" t="str">
            <v>U FL</v>
          </cell>
          <cell r="D1417" t="str">
            <v>Yes</v>
          </cell>
        </row>
        <row r="1418">
          <cell r="A1418" t="str">
            <v>3862762</v>
          </cell>
          <cell r="B1418" t="str">
            <v>U FL</v>
          </cell>
        </row>
        <row r="1419">
          <cell r="A1419" t="str">
            <v>4850043</v>
          </cell>
          <cell r="B1419" t="str">
            <v>U FL</v>
          </cell>
        </row>
        <row r="1420">
          <cell r="A1420" t="str">
            <v>4610961</v>
          </cell>
          <cell r="B1420" t="str">
            <v>U FL</v>
          </cell>
        </row>
        <row r="1421">
          <cell r="A1421" t="str">
            <v>3862760</v>
          </cell>
          <cell r="B1421" t="str">
            <v>U FL</v>
          </cell>
        </row>
        <row r="1422">
          <cell r="A1422" t="str">
            <v>2015013</v>
          </cell>
          <cell r="B1422" t="str">
            <v>U FL</v>
          </cell>
        </row>
        <row r="1423">
          <cell r="A1423" t="str">
            <v>4966375</v>
          </cell>
          <cell r="B1423" t="str">
            <v>U FL</v>
          </cell>
          <cell r="D1423" t="str">
            <v>Yes</v>
          </cell>
        </row>
        <row r="1424">
          <cell r="A1424" t="str">
            <v>3868765</v>
          </cell>
          <cell r="B1424" t="str">
            <v>U FL</v>
          </cell>
        </row>
        <row r="1425">
          <cell r="A1425" t="str">
            <v>1390551</v>
          </cell>
          <cell r="B1425" t="str">
            <v>U FL</v>
          </cell>
        </row>
        <row r="1426">
          <cell r="A1426" t="str">
            <v>3794609</v>
          </cell>
          <cell r="B1426" t="str">
            <v>U FL</v>
          </cell>
        </row>
        <row r="1427">
          <cell r="A1427" t="str">
            <v>4152765</v>
          </cell>
          <cell r="B1427" t="str">
            <v>U FL</v>
          </cell>
        </row>
        <row r="1428">
          <cell r="A1428" t="str">
            <v>4106630</v>
          </cell>
          <cell r="B1428" t="str">
            <v>U FL</v>
          </cell>
        </row>
        <row r="1429">
          <cell r="A1429" t="str">
            <v>4494279</v>
          </cell>
          <cell r="B1429" t="str">
            <v>U FL</v>
          </cell>
        </row>
        <row r="1430">
          <cell r="A1430" t="str">
            <v>4481242</v>
          </cell>
          <cell r="B1430" t="str">
            <v>U FL</v>
          </cell>
        </row>
        <row r="1431">
          <cell r="A1431" t="str">
            <v>3344703</v>
          </cell>
          <cell r="B1431" t="str">
            <v>U FL</v>
          </cell>
        </row>
        <row r="1432">
          <cell r="A1432" t="str">
            <v>4058437</v>
          </cell>
          <cell r="B1432" t="str">
            <v>U FL</v>
          </cell>
        </row>
        <row r="1433">
          <cell r="A1433" t="str">
            <v>3232638</v>
          </cell>
          <cell r="B1433" t="str">
            <v>U FL</v>
          </cell>
        </row>
        <row r="1434">
          <cell r="A1434" t="str">
            <v>3232624</v>
          </cell>
          <cell r="B1434" t="str">
            <v>U FL</v>
          </cell>
        </row>
        <row r="1435">
          <cell r="A1435" t="str">
            <v>2566744</v>
          </cell>
          <cell r="B1435" t="str">
            <v>U FL</v>
          </cell>
        </row>
        <row r="1436">
          <cell r="A1436" t="str">
            <v>3194776</v>
          </cell>
          <cell r="B1436" t="str">
            <v>U FL</v>
          </cell>
        </row>
        <row r="1437">
          <cell r="A1437" t="str">
            <v>4253035</v>
          </cell>
          <cell r="B1437" t="str">
            <v>U FL</v>
          </cell>
        </row>
        <row r="1438">
          <cell r="A1438" t="str">
            <v>4603017</v>
          </cell>
          <cell r="B1438" t="str">
            <v>U FL</v>
          </cell>
          <cell r="D1438" t="str">
            <v>Yes</v>
          </cell>
        </row>
        <row r="1439">
          <cell r="A1439" t="str">
            <v>3508446</v>
          </cell>
          <cell r="B1439" t="str">
            <v>U FL</v>
          </cell>
        </row>
        <row r="1440">
          <cell r="A1440" t="str">
            <v>4934172</v>
          </cell>
          <cell r="B1440" t="str">
            <v>U FL</v>
          </cell>
        </row>
        <row r="1441">
          <cell r="A1441" t="str">
            <v>4934172</v>
          </cell>
          <cell r="B1441" t="str">
            <v>U FL</v>
          </cell>
        </row>
        <row r="1442">
          <cell r="A1442" t="str">
            <v>4895144</v>
          </cell>
          <cell r="B1442" t="str">
            <v>U FL</v>
          </cell>
        </row>
        <row r="1443">
          <cell r="A1443" t="str">
            <v>2588857</v>
          </cell>
          <cell r="B1443" t="str">
            <v>U FL</v>
          </cell>
        </row>
        <row r="1444">
          <cell r="A1444" t="str">
            <v>2274398</v>
          </cell>
          <cell r="B1444" t="str">
            <v>U FL</v>
          </cell>
        </row>
        <row r="1445">
          <cell r="A1445" t="str">
            <v>4444815</v>
          </cell>
          <cell r="B1445" t="str">
            <v>U FL</v>
          </cell>
        </row>
        <row r="1446">
          <cell r="A1446" t="str">
            <v>4444819</v>
          </cell>
          <cell r="B1446" t="str">
            <v>U FL</v>
          </cell>
        </row>
        <row r="1447">
          <cell r="A1447" t="str">
            <v>4558258</v>
          </cell>
          <cell r="B1447" t="str">
            <v>U FL</v>
          </cell>
        </row>
        <row r="1448">
          <cell r="A1448" t="str">
            <v>4444822</v>
          </cell>
          <cell r="B1448" t="str">
            <v>U FL</v>
          </cell>
        </row>
        <row r="1449">
          <cell r="A1449" t="str">
            <v>4444825</v>
          </cell>
          <cell r="B1449" t="str">
            <v>U FL</v>
          </cell>
        </row>
        <row r="1450">
          <cell r="A1450" t="str">
            <v>2398654</v>
          </cell>
          <cell r="B1450" t="str">
            <v>U FL</v>
          </cell>
        </row>
        <row r="1451">
          <cell r="A1451" t="str">
            <v>2398654</v>
          </cell>
          <cell r="B1451" t="str">
            <v>U FL</v>
          </cell>
        </row>
        <row r="1452">
          <cell r="A1452" t="str">
            <v>2398654</v>
          </cell>
          <cell r="B1452" t="str">
            <v>U FL</v>
          </cell>
        </row>
        <row r="1453">
          <cell r="A1453" t="str">
            <v>4547268</v>
          </cell>
          <cell r="B1453" t="str">
            <v>U FL</v>
          </cell>
          <cell r="D1453" t="str">
            <v>Yes</v>
          </cell>
        </row>
        <row r="1454">
          <cell r="A1454" t="str">
            <v>4603017</v>
          </cell>
          <cell r="B1454" t="str">
            <v>U FL</v>
          </cell>
          <cell r="D1454" t="str">
            <v>Yes</v>
          </cell>
        </row>
        <row r="1455">
          <cell r="A1455" t="str">
            <v>4927945</v>
          </cell>
          <cell r="B1455" t="str">
            <v>U FL</v>
          </cell>
        </row>
        <row r="1456">
          <cell r="A1456" t="str">
            <v>2154459</v>
          </cell>
          <cell r="B1456" t="str">
            <v>U FL</v>
          </cell>
        </row>
        <row r="1457">
          <cell r="A1457" t="str">
            <v>4719897</v>
          </cell>
          <cell r="B1457" t="str">
            <v>U FL</v>
          </cell>
        </row>
        <row r="1458">
          <cell r="A1458" t="str">
            <v>2529821</v>
          </cell>
          <cell r="B1458" t="str">
            <v>U FL</v>
          </cell>
        </row>
        <row r="1459">
          <cell r="A1459" t="str">
            <v>1306607</v>
          </cell>
          <cell r="B1459" t="str">
            <v>U FL</v>
          </cell>
        </row>
        <row r="1460">
          <cell r="A1460" t="str">
            <v>325871</v>
          </cell>
          <cell r="B1460" t="str">
            <v>U FL</v>
          </cell>
        </row>
        <row r="1461">
          <cell r="A1461" t="str">
            <v>3003843</v>
          </cell>
          <cell r="B1461" t="str">
            <v>U FL</v>
          </cell>
        </row>
        <row r="1462">
          <cell r="A1462" t="str">
            <v>2868071</v>
          </cell>
          <cell r="B1462" t="str">
            <v>U FL</v>
          </cell>
        </row>
        <row r="1463">
          <cell r="A1463" t="str">
            <v>2876170</v>
          </cell>
          <cell r="B1463" t="str">
            <v>U FL</v>
          </cell>
        </row>
        <row r="1464">
          <cell r="A1464" t="str">
            <v>2878037</v>
          </cell>
          <cell r="B1464" t="str">
            <v>U FL</v>
          </cell>
        </row>
        <row r="1465">
          <cell r="A1465" t="str">
            <v>2588857</v>
          </cell>
          <cell r="B1465" t="str">
            <v>U FL</v>
          </cell>
        </row>
        <row r="1466">
          <cell r="A1466" t="str">
            <v>533253</v>
          </cell>
          <cell r="B1466" t="str">
            <v>U FL</v>
          </cell>
        </row>
        <row r="1467">
          <cell r="A1467" t="str">
            <v>3986726</v>
          </cell>
          <cell r="B1467" t="str">
            <v>U FL</v>
          </cell>
        </row>
        <row r="1468">
          <cell r="A1468" t="str">
            <v>3232622</v>
          </cell>
          <cell r="B1468" t="str">
            <v>U FL</v>
          </cell>
        </row>
        <row r="1469">
          <cell r="A1469" t="str">
            <v>3827430</v>
          </cell>
          <cell r="B1469" t="str">
            <v>U FL</v>
          </cell>
          <cell r="D1469" t="str">
            <v>Yes</v>
          </cell>
        </row>
        <row r="1470">
          <cell r="A1470" t="str">
            <v>3890108</v>
          </cell>
          <cell r="B1470" t="str">
            <v>U FL</v>
          </cell>
        </row>
        <row r="1471">
          <cell r="A1471" t="str">
            <v>3890108</v>
          </cell>
          <cell r="B1471" t="str">
            <v>U FL</v>
          </cell>
        </row>
        <row r="1472">
          <cell r="A1472" t="str">
            <v>4786039</v>
          </cell>
          <cell r="B1472" t="str">
            <v>U FL</v>
          </cell>
        </row>
        <row r="1473">
          <cell r="A1473" t="str">
            <v>2154459</v>
          </cell>
          <cell r="B1473" t="str">
            <v>U FL</v>
          </cell>
        </row>
        <row r="1474">
          <cell r="A1474" t="str">
            <v>2549310</v>
          </cell>
          <cell r="B1474" t="str">
            <v>U FL</v>
          </cell>
        </row>
        <row r="1475">
          <cell r="A1475" t="str">
            <v>4204356</v>
          </cell>
          <cell r="B1475" t="str">
            <v>U FL</v>
          </cell>
        </row>
        <row r="1476">
          <cell r="A1476" t="str">
            <v>4603017</v>
          </cell>
          <cell r="B1476" t="str">
            <v>U FL</v>
          </cell>
          <cell r="D1476" t="str">
            <v>Yes</v>
          </cell>
        </row>
        <row r="1477">
          <cell r="A1477" t="str">
            <v>2119470</v>
          </cell>
          <cell r="B1477" t="str">
            <v>U FL</v>
          </cell>
        </row>
        <row r="1478">
          <cell r="A1478" t="str">
            <v>4383089</v>
          </cell>
          <cell r="B1478" t="str">
            <v>U FL</v>
          </cell>
        </row>
        <row r="1479">
          <cell r="A1479" t="str">
            <v>3255376</v>
          </cell>
          <cell r="B1479" t="str">
            <v>U FL</v>
          </cell>
        </row>
        <row r="1480">
          <cell r="A1480" t="str">
            <v>2588857</v>
          </cell>
          <cell r="B1480" t="str">
            <v>U FL</v>
          </cell>
        </row>
        <row r="1481">
          <cell r="A1481" t="str">
            <v>3179366</v>
          </cell>
          <cell r="B1481" t="str">
            <v>U FL</v>
          </cell>
        </row>
        <row r="1482">
          <cell r="A1482" t="str">
            <v>1304366</v>
          </cell>
          <cell r="B1482" t="str">
            <v>U FL</v>
          </cell>
        </row>
        <row r="1483">
          <cell r="A1483" t="str">
            <v>2742989</v>
          </cell>
          <cell r="B1483" t="str">
            <v>U FL</v>
          </cell>
        </row>
        <row r="1484">
          <cell r="A1484" t="str">
            <v>2857674</v>
          </cell>
          <cell r="B1484" t="str">
            <v>U FL</v>
          </cell>
        </row>
        <row r="1485">
          <cell r="A1485" t="str">
            <v>2857651</v>
          </cell>
          <cell r="B1485" t="str">
            <v>U FL</v>
          </cell>
        </row>
        <row r="1486">
          <cell r="A1486" t="str">
            <v>3808157</v>
          </cell>
          <cell r="B1486" t="str">
            <v>U FL</v>
          </cell>
        </row>
        <row r="1487">
          <cell r="A1487" t="str">
            <v>1369905</v>
          </cell>
          <cell r="B1487" t="str">
            <v>U FL</v>
          </cell>
        </row>
        <row r="1488">
          <cell r="A1488" t="str">
            <v>4603017</v>
          </cell>
          <cell r="B1488" t="str">
            <v>U FL</v>
          </cell>
          <cell r="D1488" t="str">
            <v>Yes</v>
          </cell>
        </row>
        <row r="1489">
          <cell r="A1489" t="str">
            <v>4603017</v>
          </cell>
          <cell r="B1489" t="str">
            <v>U FL</v>
          </cell>
          <cell r="D1489" t="str">
            <v>Yes</v>
          </cell>
        </row>
        <row r="1490">
          <cell r="A1490" t="str">
            <v>4547268</v>
          </cell>
          <cell r="B1490" t="str">
            <v>U FL</v>
          </cell>
          <cell r="D1490" t="str">
            <v>Yes</v>
          </cell>
        </row>
        <row r="1491">
          <cell r="A1491" t="str">
            <v>3862764</v>
          </cell>
          <cell r="B1491" t="str">
            <v>U FL</v>
          </cell>
        </row>
        <row r="1492">
          <cell r="A1492" t="str">
            <v>3827425</v>
          </cell>
          <cell r="B1492" t="str">
            <v>U FL</v>
          </cell>
          <cell r="D1492" t="str">
            <v>Yes</v>
          </cell>
        </row>
        <row r="1493">
          <cell r="A1493" t="str">
            <v>3849463</v>
          </cell>
          <cell r="B1493" t="str">
            <v>U FL</v>
          </cell>
        </row>
        <row r="1494">
          <cell r="A1494" t="str">
            <v>4603017</v>
          </cell>
          <cell r="B1494" t="str">
            <v>U FL</v>
          </cell>
          <cell r="D1494" t="str">
            <v>Yes</v>
          </cell>
        </row>
        <row r="1495">
          <cell r="A1495" t="str">
            <v>4547268</v>
          </cell>
          <cell r="B1495" t="str">
            <v>U FL</v>
          </cell>
          <cell r="D1495" t="str">
            <v>Yes</v>
          </cell>
        </row>
        <row r="1496">
          <cell r="A1496" t="str">
            <v>4722540</v>
          </cell>
          <cell r="B1496" t="str">
            <v>U FL</v>
          </cell>
        </row>
        <row r="1497">
          <cell r="A1497" t="str">
            <v>4722540</v>
          </cell>
          <cell r="B1497" t="str">
            <v>U FL</v>
          </cell>
        </row>
        <row r="1498">
          <cell r="A1498" t="str">
            <v>4246447</v>
          </cell>
          <cell r="B1498" t="str">
            <v>U FL</v>
          </cell>
        </row>
        <row r="1499">
          <cell r="A1499" t="str">
            <v>4246447</v>
          </cell>
          <cell r="B1499" t="str">
            <v>U FL</v>
          </cell>
        </row>
        <row r="1500">
          <cell r="A1500" t="str">
            <v>5046017</v>
          </cell>
          <cell r="B1500" t="str">
            <v>U FL</v>
          </cell>
          <cell r="D1500" t="str">
            <v>Yes</v>
          </cell>
        </row>
        <row r="1501">
          <cell r="A1501" t="str">
            <v>4039560</v>
          </cell>
          <cell r="B1501" t="str">
            <v>U FL</v>
          </cell>
        </row>
        <row r="1502">
          <cell r="A1502" t="str">
            <v>1335594</v>
          </cell>
          <cell r="B1502" t="str">
            <v>U FL</v>
          </cell>
        </row>
        <row r="1503">
          <cell r="A1503" t="str">
            <v>4764501</v>
          </cell>
          <cell r="B1503" t="str">
            <v>U FL</v>
          </cell>
        </row>
        <row r="1504">
          <cell r="A1504" t="str">
            <v>4726312</v>
          </cell>
          <cell r="B1504" t="str">
            <v>U FL</v>
          </cell>
        </row>
        <row r="1505">
          <cell r="A1505" t="str">
            <v>1739937</v>
          </cell>
          <cell r="B1505" t="str">
            <v>U FL</v>
          </cell>
        </row>
        <row r="1506">
          <cell r="A1506" t="str">
            <v>4282696</v>
          </cell>
          <cell r="B1506" t="str">
            <v>U FL</v>
          </cell>
          <cell r="C1506" t="str">
            <v>EPEAT Silver</v>
          </cell>
        </row>
        <row r="1507">
          <cell r="A1507" t="str">
            <v>3826585</v>
          </cell>
          <cell r="B1507" t="str">
            <v>U FL</v>
          </cell>
        </row>
        <row r="1508">
          <cell r="A1508" t="str">
            <v>1369905</v>
          </cell>
          <cell r="B1508" t="str">
            <v>U FL</v>
          </cell>
        </row>
        <row r="1509">
          <cell r="A1509" t="str">
            <v>4429930</v>
          </cell>
          <cell r="B1509" t="str">
            <v>U FL</v>
          </cell>
        </row>
        <row r="1510">
          <cell r="A1510" t="str">
            <v>4557777</v>
          </cell>
          <cell r="B1510" t="str">
            <v>U FL</v>
          </cell>
        </row>
        <row r="1511">
          <cell r="A1511" t="str">
            <v>4504736</v>
          </cell>
          <cell r="B1511" t="str">
            <v>U FL</v>
          </cell>
        </row>
        <row r="1512">
          <cell r="A1512" t="str">
            <v>4036551</v>
          </cell>
          <cell r="B1512" t="str">
            <v>U FL</v>
          </cell>
        </row>
        <row r="1513">
          <cell r="A1513" t="str">
            <v>415024</v>
          </cell>
          <cell r="B1513" t="str">
            <v>U FL</v>
          </cell>
        </row>
        <row r="1514">
          <cell r="A1514" t="str">
            <v>2381888</v>
          </cell>
          <cell r="B1514" t="str">
            <v>U FL</v>
          </cell>
        </row>
        <row r="1515">
          <cell r="A1515" t="str">
            <v>5042704</v>
          </cell>
          <cell r="B1515" t="str">
            <v>U FL</v>
          </cell>
          <cell r="D1515" t="str">
            <v>Yes</v>
          </cell>
        </row>
        <row r="1516">
          <cell r="A1516" t="str">
            <v>3406659</v>
          </cell>
          <cell r="B1516" t="str">
            <v>U FL</v>
          </cell>
          <cell r="D1516" t="str">
            <v>Yes</v>
          </cell>
        </row>
        <row r="1517">
          <cell r="A1517" t="str">
            <v>1432445</v>
          </cell>
          <cell r="B1517" t="str">
            <v>U FL</v>
          </cell>
        </row>
        <row r="1518">
          <cell r="A1518" t="str">
            <v>4999373</v>
          </cell>
          <cell r="B1518" t="str">
            <v>U FL</v>
          </cell>
        </row>
        <row r="1519">
          <cell r="A1519" t="str">
            <v>3548026</v>
          </cell>
          <cell r="B1519" t="str">
            <v>U FL</v>
          </cell>
        </row>
        <row r="1520">
          <cell r="A1520" t="str">
            <v>5232234</v>
          </cell>
          <cell r="B1520" t="str">
            <v>U FL</v>
          </cell>
        </row>
        <row r="1521">
          <cell r="A1521" t="str">
            <v>4751121</v>
          </cell>
          <cell r="B1521" t="str">
            <v>U FL</v>
          </cell>
        </row>
        <row r="1522">
          <cell r="A1522" t="str">
            <v>4726301</v>
          </cell>
          <cell r="B1522" t="str">
            <v>U FL</v>
          </cell>
        </row>
        <row r="1523">
          <cell r="A1523" t="str">
            <v>3725486</v>
          </cell>
          <cell r="B1523" t="str">
            <v>U FL</v>
          </cell>
        </row>
        <row r="1524">
          <cell r="A1524" t="str">
            <v>3725483</v>
          </cell>
          <cell r="B1524" t="str">
            <v>U FL</v>
          </cell>
        </row>
        <row r="1525">
          <cell r="A1525" t="str">
            <v>3072615</v>
          </cell>
          <cell r="B1525" t="str">
            <v>U FL</v>
          </cell>
        </row>
        <row r="1526">
          <cell r="A1526" t="str">
            <v>4740939</v>
          </cell>
          <cell r="B1526" t="str">
            <v>U FL</v>
          </cell>
        </row>
        <row r="1527">
          <cell r="A1527" t="str">
            <v>5165581</v>
          </cell>
          <cell r="B1527" t="str">
            <v>U FL</v>
          </cell>
        </row>
        <row r="1528">
          <cell r="A1528" t="str">
            <v>4634736</v>
          </cell>
          <cell r="B1528" t="str">
            <v>U FL</v>
          </cell>
        </row>
        <row r="1529">
          <cell r="A1529" t="str">
            <v>3862762</v>
          </cell>
          <cell r="B1529" t="str">
            <v>U FL</v>
          </cell>
        </row>
        <row r="1530">
          <cell r="A1530" t="str">
            <v>4634734</v>
          </cell>
          <cell r="B1530" t="str">
            <v>U FL</v>
          </cell>
        </row>
        <row r="1531">
          <cell r="A1531" t="str">
            <v>4289361</v>
          </cell>
          <cell r="B1531" t="str">
            <v>U FL</v>
          </cell>
        </row>
        <row r="1532">
          <cell r="A1532" t="str">
            <v>4378749</v>
          </cell>
          <cell r="B1532" t="str">
            <v>U FL</v>
          </cell>
        </row>
        <row r="1533">
          <cell r="A1533" t="str">
            <v>3080954</v>
          </cell>
          <cell r="B1533" t="str">
            <v>U FL</v>
          </cell>
        </row>
        <row r="1534">
          <cell r="A1534" t="str">
            <v>4681548</v>
          </cell>
          <cell r="B1534" t="str">
            <v>U FL</v>
          </cell>
        </row>
        <row r="1535">
          <cell r="A1535" t="str">
            <v>4712079</v>
          </cell>
          <cell r="B1535" t="str">
            <v>U FL</v>
          </cell>
        </row>
        <row r="1536">
          <cell r="A1536" t="str">
            <v>3794609</v>
          </cell>
          <cell r="B1536" t="str">
            <v>U FL</v>
          </cell>
        </row>
        <row r="1537">
          <cell r="A1537" t="str">
            <v>2631829</v>
          </cell>
          <cell r="B1537" t="str">
            <v>U FL</v>
          </cell>
        </row>
        <row r="1538">
          <cell r="A1538" t="str">
            <v>3406659</v>
          </cell>
          <cell r="B1538" t="str">
            <v>U FL</v>
          </cell>
          <cell r="D1538" t="str">
            <v>Yes</v>
          </cell>
        </row>
        <row r="1539">
          <cell r="A1539" t="str">
            <v>3827430</v>
          </cell>
          <cell r="B1539" t="str">
            <v>U FL</v>
          </cell>
          <cell r="D1539" t="str">
            <v>Yes</v>
          </cell>
        </row>
        <row r="1540">
          <cell r="A1540" t="str">
            <v>1369905</v>
          </cell>
          <cell r="B1540" t="str">
            <v>U FL</v>
          </cell>
        </row>
        <row r="1541">
          <cell r="A1541" t="str">
            <v>5046017</v>
          </cell>
          <cell r="B1541" t="str">
            <v>U FL</v>
          </cell>
          <cell r="D1541" t="str">
            <v>Yes</v>
          </cell>
        </row>
        <row r="1542">
          <cell r="A1542" t="str">
            <v>3732110</v>
          </cell>
          <cell r="B1542" t="str">
            <v>U FL</v>
          </cell>
          <cell r="D1542" t="str">
            <v>Yes</v>
          </cell>
        </row>
        <row r="1543">
          <cell r="A1543" t="str">
            <v>1522322</v>
          </cell>
          <cell r="B1543" t="str">
            <v>U FL</v>
          </cell>
        </row>
        <row r="1544">
          <cell r="A1544" t="str">
            <v>4473493</v>
          </cell>
          <cell r="B1544" t="str">
            <v>U FL</v>
          </cell>
          <cell r="D1544" t="str">
            <v>Yes</v>
          </cell>
        </row>
        <row r="1545">
          <cell r="A1545" t="str">
            <v>3827430</v>
          </cell>
          <cell r="B1545" t="str">
            <v>U FL</v>
          </cell>
          <cell r="D1545" t="str">
            <v>Yes</v>
          </cell>
        </row>
        <row r="1546">
          <cell r="A1546" t="str">
            <v>1369905</v>
          </cell>
          <cell r="B1546" t="str">
            <v>U FL</v>
          </cell>
        </row>
        <row r="1547">
          <cell r="A1547" t="str">
            <v>3231567</v>
          </cell>
          <cell r="B1547" t="str">
            <v>U FL</v>
          </cell>
        </row>
        <row r="1548">
          <cell r="A1548" t="str">
            <v>5046017</v>
          </cell>
          <cell r="B1548" t="str">
            <v>U FL</v>
          </cell>
          <cell r="D1548" t="str">
            <v>Yes</v>
          </cell>
        </row>
        <row r="1549">
          <cell r="A1549" t="str">
            <v>071503</v>
          </cell>
          <cell r="B1549" t="str">
            <v>U FL</v>
          </cell>
        </row>
        <row r="1550">
          <cell r="A1550" t="str">
            <v>5046017</v>
          </cell>
          <cell r="B1550" t="str">
            <v>U FL</v>
          </cell>
          <cell r="D1550" t="str">
            <v>Yes</v>
          </cell>
        </row>
        <row r="1551">
          <cell r="A1551" t="str">
            <v>5037277</v>
          </cell>
          <cell r="B1551" t="str">
            <v>U FL</v>
          </cell>
          <cell r="D1551" t="str">
            <v>Yes</v>
          </cell>
        </row>
        <row r="1552">
          <cell r="A1552" t="str">
            <v>3618715</v>
          </cell>
          <cell r="B1552" t="str">
            <v>U FL</v>
          </cell>
        </row>
        <row r="1553">
          <cell r="A1553" t="str">
            <v>3618715</v>
          </cell>
          <cell r="B1553" t="str">
            <v>U FL</v>
          </cell>
        </row>
        <row r="1554">
          <cell r="A1554" t="str">
            <v>3618715</v>
          </cell>
          <cell r="B1554" t="str">
            <v>U FL</v>
          </cell>
        </row>
        <row r="1555">
          <cell r="A1555" t="str">
            <v>2588857</v>
          </cell>
          <cell r="B1555" t="str">
            <v>U FL</v>
          </cell>
        </row>
        <row r="1556">
          <cell r="A1556" t="str">
            <v>4726308</v>
          </cell>
          <cell r="B1556" t="str">
            <v>U FL</v>
          </cell>
        </row>
        <row r="1557">
          <cell r="A1557" t="str">
            <v>3808157</v>
          </cell>
          <cell r="B1557" t="str">
            <v>U FL</v>
          </cell>
        </row>
        <row r="1558">
          <cell r="A1558" t="str">
            <v>1244337</v>
          </cell>
          <cell r="B1558" t="str">
            <v>U FL</v>
          </cell>
        </row>
        <row r="1559">
          <cell r="A1559" t="str">
            <v>1244338</v>
          </cell>
          <cell r="B1559" t="str">
            <v>U FL</v>
          </cell>
        </row>
        <row r="1560">
          <cell r="A1560" t="str">
            <v>1244340</v>
          </cell>
          <cell r="B1560" t="str">
            <v>U FL</v>
          </cell>
        </row>
        <row r="1561">
          <cell r="A1561" t="str">
            <v>1244343</v>
          </cell>
          <cell r="B1561" t="str">
            <v>U FL</v>
          </cell>
        </row>
        <row r="1562">
          <cell r="A1562" t="str">
            <v>1244335</v>
          </cell>
          <cell r="B1562" t="str">
            <v>U FL</v>
          </cell>
        </row>
        <row r="1563">
          <cell r="A1563" t="str">
            <v>4598352</v>
          </cell>
          <cell r="B1563" t="str">
            <v>U FL</v>
          </cell>
        </row>
        <row r="1564">
          <cell r="A1564" t="str">
            <v>4561719</v>
          </cell>
          <cell r="B1564" t="str">
            <v>U FL</v>
          </cell>
        </row>
        <row r="1565">
          <cell r="A1565" t="str">
            <v>3197494</v>
          </cell>
          <cell r="B1565" t="str">
            <v>U FL</v>
          </cell>
        </row>
        <row r="1566">
          <cell r="A1566" t="str">
            <v>5017101</v>
          </cell>
          <cell r="B1566" t="str">
            <v>U FL</v>
          </cell>
          <cell r="D1566" t="str">
            <v>Yes</v>
          </cell>
        </row>
        <row r="1567">
          <cell r="A1567" t="str">
            <v>1836862</v>
          </cell>
          <cell r="B1567" t="str">
            <v>U FL</v>
          </cell>
        </row>
        <row r="1568">
          <cell r="A1568" t="str">
            <v>1836859</v>
          </cell>
          <cell r="B1568" t="str">
            <v>U FL</v>
          </cell>
        </row>
        <row r="1569">
          <cell r="A1569" t="str">
            <v>1836868</v>
          </cell>
          <cell r="B1569" t="str">
            <v>U FL</v>
          </cell>
        </row>
        <row r="1570">
          <cell r="A1570" t="str">
            <v>4241247</v>
          </cell>
          <cell r="B1570" t="str">
            <v>U FL</v>
          </cell>
        </row>
        <row r="1571">
          <cell r="A1571" t="str">
            <v>2429879</v>
          </cell>
          <cell r="B1571" t="str">
            <v>U FL</v>
          </cell>
        </row>
        <row r="1572">
          <cell r="A1572" t="str">
            <v>3088359</v>
          </cell>
          <cell r="B1572" t="str">
            <v>U FL</v>
          </cell>
        </row>
        <row r="1573">
          <cell r="A1573" t="str">
            <v>4051600</v>
          </cell>
          <cell r="B1573" t="str">
            <v>U FL</v>
          </cell>
        </row>
        <row r="1574">
          <cell r="A1574" t="str">
            <v>14119</v>
          </cell>
          <cell r="B1574" t="str">
            <v>U FL</v>
          </cell>
        </row>
        <row r="1575">
          <cell r="A1575" t="str">
            <v>2593240</v>
          </cell>
          <cell r="B1575" t="str">
            <v>U FL</v>
          </cell>
        </row>
        <row r="1576">
          <cell r="A1576" t="str">
            <v>4586726</v>
          </cell>
          <cell r="B1576" t="str">
            <v>U FL</v>
          </cell>
        </row>
        <row r="1577">
          <cell r="A1577" t="str">
            <v>1369905</v>
          </cell>
          <cell r="B1577" t="str">
            <v>U FL</v>
          </cell>
        </row>
        <row r="1578">
          <cell r="A1578" t="str">
            <v>3794609</v>
          </cell>
          <cell r="B1578" t="str">
            <v>U FL</v>
          </cell>
        </row>
        <row r="1579">
          <cell r="A1579" t="str">
            <v>4362358</v>
          </cell>
          <cell r="B1579" t="str">
            <v>U FL</v>
          </cell>
        </row>
        <row r="1580">
          <cell r="A1580" t="str">
            <v>3637972</v>
          </cell>
          <cell r="B1580" t="str">
            <v>U FL</v>
          </cell>
        </row>
        <row r="1581">
          <cell r="A1581" t="str">
            <v>3787645</v>
          </cell>
          <cell r="B1581" t="str">
            <v>U FL</v>
          </cell>
        </row>
        <row r="1582">
          <cell r="A1582" t="str">
            <v>3390025</v>
          </cell>
          <cell r="B1582" t="str">
            <v>U FL</v>
          </cell>
        </row>
        <row r="1583">
          <cell r="A1583" t="str">
            <v>3125630</v>
          </cell>
          <cell r="B1583" t="str">
            <v>U FL</v>
          </cell>
        </row>
        <row r="1584">
          <cell r="A1584" t="str">
            <v>3808157</v>
          </cell>
          <cell r="B1584" t="str">
            <v>U FL</v>
          </cell>
        </row>
        <row r="1585">
          <cell r="A1585" t="str">
            <v>3072615</v>
          </cell>
          <cell r="B1585" t="str">
            <v>U FL</v>
          </cell>
        </row>
        <row r="1586">
          <cell r="A1586" t="str">
            <v>3862762</v>
          </cell>
          <cell r="B1586" t="str">
            <v>U FL</v>
          </cell>
        </row>
        <row r="1587">
          <cell r="A1587" t="str">
            <v>3866218</v>
          </cell>
          <cell r="B1587" t="str">
            <v>U FL</v>
          </cell>
        </row>
        <row r="1588">
          <cell r="A1588" t="str">
            <v>4634734</v>
          </cell>
          <cell r="B1588" t="str">
            <v>U FL</v>
          </cell>
        </row>
        <row r="1589">
          <cell r="A1589" t="str">
            <v>4634736</v>
          </cell>
          <cell r="B1589" t="str">
            <v>U FL</v>
          </cell>
        </row>
        <row r="1590">
          <cell r="A1590" t="str">
            <v>4641237</v>
          </cell>
          <cell r="B1590" t="str">
            <v>U FL</v>
          </cell>
        </row>
        <row r="1591">
          <cell r="A1591" t="str">
            <v>4810319</v>
          </cell>
          <cell r="B1591" t="str">
            <v>U FL</v>
          </cell>
        </row>
        <row r="1592">
          <cell r="A1592" t="str">
            <v>4810319</v>
          </cell>
          <cell r="B1592" t="str">
            <v>U FL</v>
          </cell>
        </row>
        <row r="1593">
          <cell r="A1593" t="str">
            <v>4645277</v>
          </cell>
          <cell r="B1593" t="str">
            <v>U FL</v>
          </cell>
        </row>
        <row r="1594">
          <cell r="A1594" t="str">
            <v>5035159</v>
          </cell>
          <cell r="B1594" t="str">
            <v>U FL</v>
          </cell>
        </row>
        <row r="1595">
          <cell r="A1595" t="str">
            <v>4966388</v>
          </cell>
          <cell r="B1595" t="str">
            <v>U FL</v>
          </cell>
          <cell r="D1595" t="str">
            <v>Yes</v>
          </cell>
        </row>
        <row r="1596">
          <cell r="A1596" t="str">
            <v>4674711</v>
          </cell>
          <cell r="B1596" t="str">
            <v>U FL</v>
          </cell>
        </row>
        <row r="1597">
          <cell r="A1597" t="str">
            <v>4648250</v>
          </cell>
          <cell r="B1597" t="str">
            <v>U FL</v>
          </cell>
        </row>
        <row r="1598">
          <cell r="A1598" t="str">
            <v>4831437</v>
          </cell>
          <cell r="B1598" t="str">
            <v>U FL</v>
          </cell>
        </row>
        <row r="1599">
          <cell r="A1599" t="str">
            <v>4269317</v>
          </cell>
          <cell r="B1599" t="str">
            <v>U FL</v>
          </cell>
        </row>
        <row r="1600">
          <cell r="A1600" t="str">
            <v>3305869</v>
          </cell>
          <cell r="B1600" t="str">
            <v>U FL</v>
          </cell>
        </row>
        <row r="1601">
          <cell r="A1601" t="str">
            <v>4632047</v>
          </cell>
          <cell r="B1601" t="str">
            <v>U FL</v>
          </cell>
        </row>
        <row r="1602">
          <cell r="A1602" t="str">
            <v>4762828</v>
          </cell>
          <cell r="B1602" t="str">
            <v>U FL</v>
          </cell>
        </row>
        <row r="1603">
          <cell r="A1603" t="str">
            <v>4762822</v>
          </cell>
          <cell r="B1603" t="str">
            <v>U FL</v>
          </cell>
        </row>
        <row r="1604">
          <cell r="A1604" t="str">
            <v>4161494</v>
          </cell>
          <cell r="B1604" t="str">
            <v>U FL</v>
          </cell>
          <cell r="D1604" t="str">
            <v>Yes</v>
          </cell>
        </row>
        <row r="1605">
          <cell r="A1605" t="str">
            <v>2158567</v>
          </cell>
          <cell r="B1605" t="str">
            <v>U FL</v>
          </cell>
        </row>
        <row r="1606">
          <cell r="A1606" t="str">
            <v>1929227</v>
          </cell>
          <cell r="B1606" t="str">
            <v>U FL</v>
          </cell>
        </row>
        <row r="1607">
          <cell r="A1607" t="str">
            <v>5102285</v>
          </cell>
          <cell r="B1607" t="str">
            <v>U FL</v>
          </cell>
        </row>
        <row r="1608">
          <cell r="A1608" t="str">
            <v>4221976</v>
          </cell>
          <cell r="B1608" t="str">
            <v>U FL</v>
          </cell>
        </row>
        <row r="1609">
          <cell r="A1609" t="str">
            <v>4221976</v>
          </cell>
          <cell r="B1609" t="str">
            <v>U FL</v>
          </cell>
        </row>
        <row r="1610">
          <cell r="A1610" t="str">
            <v>3053834</v>
          </cell>
          <cell r="B1610" t="str">
            <v>U FL</v>
          </cell>
        </row>
        <row r="1611">
          <cell r="A1611" t="str">
            <v>3232624</v>
          </cell>
          <cell r="B1611" t="str">
            <v>U FL</v>
          </cell>
        </row>
        <row r="1612">
          <cell r="A1612" t="str">
            <v>4078597</v>
          </cell>
          <cell r="B1612" t="str">
            <v>U FL</v>
          </cell>
        </row>
        <row r="1613">
          <cell r="A1613" t="str">
            <v>2213582</v>
          </cell>
          <cell r="B1613" t="str">
            <v>U FL</v>
          </cell>
        </row>
        <row r="1614">
          <cell r="A1614" t="str">
            <v>4450860</v>
          </cell>
          <cell r="B1614" t="str">
            <v>U FL</v>
          </cell>
        </row>
        <row r="1615">
          <cell r="A1615" t="str">
            <v>5005265</v>
          </cell>
          <cell r="B1615" t="str">
            <v>U FL</v>
          </cell>
          <cell r="D1615" t="str">
            <v>Yes</v>
          </cell>
        </row>
        <row r="1616">
          <cell r="A1616" t="str">
            <v>1706189</v>
          </cell>
          <cell r="B1616" t="str">
            <v>U FL</v>
          </cell>
        </row>
        <row r="1617">
          <cell r="A1617" t="str">
            <v>3145533</v>
          </cell>
          <cell r="B1617" t="str">
            <v>U FL</v>
          </cell>
        </row>
        <row r="1618">
          <cell r="A1618" t="str">
            <v>1912811</v>
          </cell>
          <cell r="B1618" t="str">
            <v>U FL</v>
          </cell>
        </row>
        <row r="1619">
          <cell r="A1619" t="str">
            <v>4070739</v>
          </cell>
          <cell r="B1619" t="str">
            <v>U FL</v>
          </cell>
        </row>
        <row r="1620">
          <cell r="A1620" t="str">
            <v>3890108</v>
          </cell>
          <cell r="B1620" t="str">
            <v>U FL</v>
          </cell>
        </row>
        <row r="1621">
          <cell r="A1621" t="str">
            <v>3827430</v>
          </cell>
          <cell r="B1621" t="str">
            <v>U FL</v>
          </cell>
          <cell r="D1621" t="str">
            <v>Yes</v>
          </cell>
        </row>
        <row r="1622">
          <cell r="A1622" t="str">
            <v>4846995</v>
          </cell>
          <cell r="B1622" t="str">
            <v>U FL</v>
          </cell>
        </row>
        <row r="1623">
          <cell r="A1623" t="str">
            <v>4640580</v>
          </cell>
          <cell r="B1623" t="str">
            <v>U FL</v>
          </cell>
        </row>
        <row r="1624">
          <cell r="A1624" t="str">
            <v>5178258</v>
          </cell>
          <cell r="B1624" t="str">
            <v>U FL</v>
          </cell>
        </row>
        <row r="1625">
          <cell r="A1625" t="str">
            <v>5298726</v>
          </cell>
          <cell r="B1625" t="str">
            <v>U FL</v>
          </cell>
        </row>
        <row r="1626">
          <cell r="A1626" t="str">
            <v>4894870</v>
          </cell>
          <cell r="B1626" t="str">
            <v>U FL</v>
          </cell>
        </row>
        <row r="1627">
          <cell r="A1627" t="str">
            <v>3663504</v>
          </cell>
          <cell r="B1627" t="str">
            <v>U FL</v>
          </cell>
          <cell r="C1627" t="str">
            <v>EPEAT Silver</v>
          </cell>
        </row>
        <row r="1628">
          <cell r="A1628" t="str">
            <v>1369905</v>
          </cell>
          <cell r="B1628" t="str">
            <v>U FL</v>
          </cell>
        </row>
        <row r="1629">
          <cell r="A1629" t="str">
            <v>4590544</v>
          </cell>
          <cell r="B1629" t="str">
            <v>U FL</v>
          </cell>
          <cell r="D1629" t="str">
            <v>Yes</v>
          </cell>
        </row>
        <row r="1630">
          <cell r="A1630" t="str">
            <v>2461722</v>
          </cell>
          <cell r="B1630" t="str">
            <v>U FL</v>
          </cell>
        </row>
        <row r="1631">
          <cell r="A1631" t="str">
            <v>4607628</v>
          </cell>
          <cell r="B1631" t="str">
            <v>U FL</v>
          </cell>
        </row>
        <row r="1632">
          <cell r="A1632" t="str">
            <v>1346859</v>
          </cell>
          <cell r="B1632" t="str">
            <v>U FL</v>
          </cell>
        </row>
        <row r="1633">
          <cell r="A1633" t="str">
            <v>4105222</v>
          </cell>
          <cell r="B1633" t="str">
            <v>U FL</v>
          </cell>
        </row>
        <row r="1634">
          <cell r="A1634" t="str">
            <v>5356086</v>
          </cell>
          <cell r="B1634" t="str">
            <v>U FL</v>
          </cell>
        </row>
        <row r="1635">
          <cell r="A1635" t="str">
            <v>3272052</v>
          </cell>
          <cell r="B1635" t="str">
            <v>U FL</v>
          </cell>
        </row>
        <row r="1636">
          <cell r="A1636" t="str">
            <v>805927</v>
          </cell>
          <cell r="B1636" t="str">
            <v>U FL</v>
          </cell>
        </row>
        <row r="1637">
          <cell r="A1637" t="str">
            <v>4195183</v>
          </cell>
          <cell r="B1637" t="str">
            <v>U FL</v>
          </cell>
        </row>
        <row r="1638">
          <cell r="A1638" t="str">
            <v>578597</v>
          </cell>
          <cell r="B1638" t="str">
            <v>U FL</v>
          </cell>
        </row>
        <row r="1639">
          <cell r="A1639" t="str">
            <v>2442798</v>
          </cell>
          <cell r="B1639" t="str">
            <v>U FL</v>
          </cell>
        </row>
        <row r="1640">
          <cell r="A1640" t="str">
            <v>5303460</v>
          </cell>
          <cell r="B1640" t="str">
            <v>U FL</v>
          </cell>
        </row>
        <row r="1641">
          <cell r="A1641" t="str">
            <v>2037077</v>
          </cell>
          <cell r="B1641" t="str">
            <v>U FL</v>
          </cell>
        </row>
        <row r="1642">
          <cell r="A1642" t="str">
            <v>1836226</v>
          </cell>
          <cell r="B1642" t="str">
            <v>U FL</v>
          </cell>
        </row>
        <row r="1643">
          <cell r="A1643" t="str">
            <v>4574412</v>
          </cell>
          <cell r="B1643" t="str">
            <v>U FL</v>
          </cell>
        </row>
        <row r="1644">
          <cell r="A1644" t="str">
            <v>3827430</v>
          </cell>
          <cell r="B1644" t="str">
            <v>U FL</v>
          </cell>
          <cell r="D1644" t="str">
            <v>Yes</v>
          </cell>
        </row>
        <row r="1645">
          <cell r="A1645" t="str">
            <v>2461722</v>
          </cell>
          <cell r="B1645" t="str">
            <v>U FL</v>
          </cell>
        </row>
        <row r="1646">
          <cell r="A1646" t="str">
            <v>4920372</v>
          </cell>
          <cell r="B1646" t="str">
            <v>U FL</v>
          </cell>
          <cell r="D1646" t="str">
            <v>Yes</v>
          </cell>
        </row>
        <row r="1647">
          <cell r="A1647" t="str">
            <v>3817796</v>
          </cell>
          <cell r="B1647" t="str">
            <v>U FL</v>
          </cell>
        </row>
        <row r="1648">
          <cell r="A1648" t="str">
            <v>4762088</v>
          </cell>
          <cell r="B1648" t="str">
            <v>U FL</v>
          </cell>
        </row>
        <row r="1649">
          <cell r="A1649" t="str">
            <v>3824114</v>
          </cell>
          <cell r="B1649" t="str">
            <v>U FL</v>
          </cell>
        </row>
        <row r="1650">
          <cell r="A1650" t="str">
            <v>4808428</v>
          </cell>
          <cell r="B1650" t="str">
            <v>U FL</v>
          </cell>
          <cell r="D1650" t="str">
            <v>Yes</v>
          </cell>
        </row>
        <row r="1651">
          <cell r="A1651" t="str">
            <v>4289361</v>
          </cell>
          <cell r="B1651" t="str">
            <v>U FL</v>
          </cell>
        </row>
        <row r="1652">
          <cell r="A1652" t="str">
            <v>4678866</v>
          </cell>
          <cell r="B1652" t="str">
            <v>U FL</v>
          </cell>
        </row>
        <row r="1653">
          <cell r="A1653" t="str">
            <v>3794609</v>
          </cell>
          <cell r="B1653" t="str">
            <v>U FL</v>
          </cell>
        </row>
        <row r="1654">
          <cell r="A1654" t="str">
            <v>2154459</v>
          </cell>
          <cell r="B1654" t="str">
            <v>U FL</v>
          </cell>
        </row>
        <row r="1655">
          <cell r="A1655" t="str">
            <v>3663504</v>
          </cell>
          <cell r="B1655" t="str">
            <v>U FL</v>
          </cell>
          <cell r="C1655" t="str">
            <v>EPEAT Silver</v>
          </cell>
        </row>
        <row r="1656">
          <cell r="A1656" t="str">
            <v>4603017</v>
          </cell>
          <cell r="B1656" t="str">
            <v>U FL</v>
          </cell>
          <cell r="D1656" t="str">
            <v>Yes</v>
          </cell>
        </row>
        <row r="1657">
          <cell r="A1657" t="str">
            <v>3072615</v>
          </cell>
          <cell r="B1657" t="str">
            <v>U FL</v>
          </cell>
        </row>
        <row r="1658">
          <cell r="A1658" t="str">
            <v>4634734</v>
          </cell>
          <cell r="B1658" t="str">
            <v>U FL</v>
          </cell>
        </row>
        <row r="1659">
          <cell r="A1659" t="str">
            <v>4634736</v>
          </cell>
          <cell r="B1659" t="str">
            <v>U FL</v>
          </cell>
        </row>
        <row r="1660">
          <cell r="A1660" t="str">
            <v>3866218</v>
          </cell>
          <cell r="B1660" t="str">
            <v>U FL</v>
          </cell>
        </row>
        <row r="1661">
          <cell r="A1661" t="str">
            <v>4726314</v>
          </cell>
          <cell r="B1661" t="str">
            <v>U FL</v>
          </cell>
        </row>
        <row r="1662">
          <cell r="A1662" t="str">
            <v>4726310</v>
          </cell>
          <cell r="B1662" t="str">
            <v>U FL</v>
          </cell>
        </row>
        <row r="1663">
          <cell r="A1663" t="str">
            <v>4220534</v>
          </cell>
          <cell r="B1663" t="str">
            <v>U FL</v>
          </cell>
        </row>
        <row r="1664">
          <cell r="A1664" t="str">
            <v>2675708</v>
          </cell>
          <cell r="B1664" t="str">
            <v>U FL</v>
          </cell>
        </row>
        <row r="1665">
          <cell r="A1665" t="str">
            <v>3733464</v>
          </cell>
          <cell r="B1665" t="str">
            <v>U FL</v>
          </cell>
        </row>
        <row r="1666">
          <cell r="A1666" t="str">
            <v>3430343</v>
          </cell>
          <cell r="B1666" t="str">
            <v>U FL</v>
          </cell>
        </row>
        <row r="1667">
          <cell r="A1667" t="str">
            <v>5245297</v>
          </cell>
          <cell r="B1667" t="str">
            <v>U FL</v>
          </cell>
        </row>
        <row r="1668">
          <cell r="A1668" t="str">
            <v>4495914</v>
          </cell>
          <cell r="B1668" t="str">
            <v>U FL</v>
          </cell>
        </row>
        <row r="1669">
          <cell r="A1669" t="str">
            <v>3443129</v>
          </cell>
          <cell r="B1669" t="str">
            <v>U FL</v>
          </cell>
        </row>
        <row r="1670">
          <cell r="A1670" t="str">
            <v>3921678</v>
          </cell>
          <cell r="B1670" t="str">
            <v>U FL</v>
          </cell>
        </row>
        <row r="1671">
          <cell r="A1671" t="str">
            <v>3433948</v>
          </cell>
          <cell r="B1671" t="str">
            <v>U FL</v>
          </cell>
        </row>
        <row r="1672">
          <cell r="A1672" t="str">
            <v>4046006</v>
          </cell>
          <cell r="B1672" t="str">
            <v>U FL</v>
          </cell>
        </row>
        <row r="1673">
          <cell r="A1673" t="str">
            <v>3440917</v>
          </cell>
          <cell r="B1673" t="str">
            <v>U FL</v>
          </cell>
        </row>
        <row r="1674">
          <cell r="A1674" t="str">
            <v>2941157</v>
          </cell>
          <cell r="B1674" t="str">
            <v>U FL</v>
          </cell>
        </row>
        <row r="1675">
          <cell r="A1675" t="str">
            <v>3693486</v>
          </cell>
          <cell r="B1675" t="str">
            <v>U FL</v>
          </cell>
        </row>
        <row r="1676">
          <cell r="A1676" t="str">
            <v>3533481</v>
          </cell>
          <cell r="B1676" t="str">
            <v>U FL</v>
          </cell>
        </row>
        <row r="1677">
          <cell r="A1677" t="str">
            <v>4850042</v>
          </cell>
          <cell r="B1677" t="str">
            <v>U FL</v>
          </cell>
        </row>
        <row r="1678">
          <cell r="A1678" t="str">
            <v>5143661</v>
          </cell>
          <cell r="B1678" t="str">
            <v>U FL</v>
          </cell>
          <cell r="D1678" t="str">
            <v>Yes</v>
          </cell>
        </row>
        <row r="1679">
          <cell r="A1679" t="str">
            <v>1912811</v>
          </cell>
          <cell r="B1679" t="str">
            <v>U FL</v>
          </cell>
        </row>
        <row r="1680">
          <cell r="A1680" t="str">
            <v>5005265</v>
          </cell>
          <cell r="B1680" t="str">
            <v>U FL</v>
          </cell>
          <cell r="D1680" t="str">
            <v>Yes</v>
          </cell>
        </row>
        <row r="1681">
          <cell r="A1681" t="str">
            <v>11498</v>
          </cell>
          <cell r="B1681" t="str">
            <v>U FL</v>
          </cell>
        </row>
        <row r="1682">
          <cell r="A1682" t="str">
            <v>4363335</v>
          </cell>
          <cell r="B1682" t="str">
            <v>U FL</v>
          </cell>
        </row>
        <row r="1683">
          <cell r="A1683" t="str">
            <v>5005265</v>
          </cell>
          <cell r="B1683" t="str">
            <v>U FL</v>
          </cell>
          <cell r="D1683" t="str">
            <v>Yes</v>
          </cell>
        </row>
        <row r="1684">
          <cell r="A1684" t="str">
            <v>11498</v>
          </cell>
          <cell r="B1684" t="str">
            <v>U FL</v>
          </cell>
        </row>
        <row r="1685">
          <cell r="A1685" t="str">
            <v>1912811</v>
          </cell>
          <cell r="B1685" t="str">
            <v>U FL</v>
          </cell>
        </row>
        <row r="1686">
          <cell r="A1686" t="str">
            <v>1522322</v>
          </cell>
          <cell r="B1686" t="str">
            <v>U FL</v>
          </cell>
        </row>
        <row r="1687">
          <cell r="A1687" t="str">
            <v>5074987</v>
          </cell>
          <cell r="B1687" t="str">
            <v>U FL</v>
          </cell>
        </row>
        <row r="1688">
          <cell r="A1688" t="str">
            <v>4316468</v>
          </cell>
          <cell r="B1688" t="str">
            <v>U FL</v>
          </cell>
        </row>
        <row r="1689">
          <cell r="A1689" t="str">
            <v>4934128</v>
          </cell>
          <cell r="B1689" t="str">
            <v>U FL</v>
          </cell>
        </row>
        <row r="1690">
          <cell r="A1690" t="str">
            <v>3808164</v>
          </cell>
          <cell r="B1690" t="str">
            <v>U FL</v>
          </cell>
        </row>
        <row r="1691">
          <cell r="A1691" t="str">
            <v>4603017</v>
          </cell>
          <cell r="B1691" t="str">
            <v>U FL</v>
          </cell>
          <cell r="D1691" t="str">
            <v>Yes</v>
          </cell>
        </row>
        <row r="1692">
          <cell r="A1692" t="str">
            <v>3232638</v>
          </cell>
          <cell r="B1692" t="str">
            <v>U FL</v>
          </cell>
        </row>
        <row r="1693">
          <cell r="A1693" t="str">
            <v>3565776</v>
          </cell>
          <cell r="B1693" t="str">
            <v>U FL</v>
          </cell>
        </row>
        <row r="1694">
          <cell r="A1694" t="str">
            <v>3406659</v>
          </cell>
          <cell r="B1694" t="str">
            <v>U FL</v>
          </cell>
          <cell r="D1694" t="str">
            <v>Yes</v>
          </cell>
        </row>
        <row r="1695">
          <cell r="A1695" t="str">
            <v>3663503</v>
          </cell>
          <cell r="B1695" t="str">
            <v>U FL</v>
          </cell>
        </row>
        <row r="1696">
          <cell r="A1696" t="str">
            <v>1369905</v>
          </cell>
          <cell r="B1696" t="str">
            <v>U FL</v>
          </cell>
        </row>
        <row r="1697">
          <cell r="A1697" t="str">
            <v>4253035</v>
          </cell>
          <cell r="B1697" t="str">
            <v>U FL</v>
          </cell>
        </row>
        <row r="1698">
          <cell r="A1698" t="str">
            <v>4998414</v>
          </cell>
          <cell r="B1698" t="str">
            <v>U FL</v>
          </cell>
        </row>
        <row r="1699">
          <cell r="A1699" t="str">
            <v>4998414</v>
          </cell>
          <cell r="B1699" t="str">
            <v>U FL</v>
          </cell>
        </row>
        <row r="1700">
          <cell r="A1700" t="str">
            <v>1300366</v>
          </cell>
          <cell r="B1700" t="str">
            <v>U FL</v>
          </cell>
        </row>
        <row r="1701">
          <cell r="A1701" t="str">
            <v>3145533</v>
          </cell>
          <cell r="B1701" t="str">
            <v>U FL</v>
          </cell>
        </row>
        <row r="1702">
          <cell r="A1702" t="str">
            <v>4503441</v>
          </cell>
          <cell r="B1702" t="str">
            <v>U FL</v>
          </cell>
          <cell r="D1702" t="str">
            <v>Yes</v>
          </cell>
        </row>
        <row r="1703">
          <cell r="A1703" t="str">
            <v>5143661</v>
          </cell>
          <cell r="B1703" t="str">
            <v>U FL</v>
          </cell>
          <cell r="D1703" t="str">
            <v>Yes</v>
          </cell>
        </row>
        <row r="1704">
          <cell r="A1704" t="str">
            <v>5143661</v>
          </cell>
          <cell r="B1704" t="str">
            <v>U FL</v>
          </cell>
          <cell r="D1704" t="str">
            <v>Yes</v>
          </cell>
        </row>
        <row r="1705">
          <cell r="A1705" t="str">
            <v>5143661</v>
          </cell>
          <cell r="B1705" t="str">
            <v>U FL</v>
          </cell>
          <cell r="D1705" t="str">
            <v>Yes</v>
          </cell>
        </row>
        <row r="1706">
          <cell r="A1706" t="str">
            <v>3649367</v>
          </cell>
          <cell r="B1706" t="str">
            <v>U FL</v>
          </cell>
        </row>
        <row r="1707">
          <cell r="A1707" t="str">
            <v>3862762</v>
          </cell>
          <cell r="B1707" t="str">
            <v>U FL</v>
          </cell>
        </row>
        <row r="1708">
          <cell r="A1708" t="str">
            <v>3827425</v>
          </cell>
          <cell r="B1708" t="str">
            <v>U FL</v>
          </cell>
          <cell r="D1708" t="str">
            <v>Yes</v>
          </cell>
        </row>
        <row r="1709">
          <cell r="A1709" t="str">
            <v>1369905</v>
          </cell>
          <cell r="B1709" t="str">
            <v>U FL</v>
          </cell>
        </row>
        <row r="1710">
          <cell r="A1710" t="str">
            <v>1706189</v>
          </cell>
          <cell r="B1710" t="str">
            <v>U FL</v>
          </cell>
        </row>
        <row r="1711">
          <cell r="A1711" t="str">
            <v>5005265</v>
          </cell>
          <cell r="B1711" t="str">
            <v>U FL</v>
          </cell>
          <cell r="D1711" t="str">
            <v>Yes</v>
          </cell>
        </row>
        <row r="1712">
          <cell r="A1712" t="str">
            <v>4450860</v>
          </cell>
          <cell r="B1712" t="str">
            <v>U FL</v>
          </cell>
        </row>
        <row r="1713">
          <cell r="A1713" t="str">
            <v>1706189</v>
          </cell>
          <cell r="B1713" t="str">
            <v>U FL</v>
          </cell>
        </row>
        <row r="1714">
          <cell r="A1714" t="str">
            <v>5005265</v>
          </cell>
          <cell r="B1714" t="str">
            <v>U FL</v>
          </cell>
          <cell r="D1714" t="str">
            <v>Yes</v>
          </cell>
        </row>
        <row r="1715">
          <cell r="A1715" t="str">
            <v>1706189</v>
          </cell>
          <cell r="B1715" t="str">
            <v>U FL</v>
          </cell>
        </row>
        <row r="1716">
          <cell r="A1716" t="str">
            <v>3145533</v>
          </cell>
          <cell r="B1716" t="str">
            <v>U FL</v>
          </cell>
        </row>
        <row r="1717">
          <cell r="A1717" t="str">
            <v>3145533</v>
          </cell>
          <cell r="B1717" t="str">
            <v>U FL</v>
          </cell>
        </row>
        <row r="1718">
          <cell r="A1718" t="str">
            <v>1912811</v>
          </cell>
          <cell r="B1718" t="str">
            <v>U FL</v>
          </cell>
        </row>
        <row r="1719">
          <cell r="A1719" t="str">
            <v>4450860</v>
          </cell>
          <cell r="B1719" t="str">
            <v>U FL</v>
          </cell>
        </row>
        <row r="1720">
          <cell r="A1720" t="str">
            <v>4450860</v>
          </cell>
          <cell r="B1720" t="str">
            <v>U FL</v>
          </cell>
        </row>
        <row r="1721">
          <cell r="A1721" t="str">
            <v>5005265</v>
          </cell>
          <cell r="B1721" t="str">
            <v>U FL</v>
          </cell>
          <cell r="D1721" t="str">
            <v>Yes</v>
          </cell>
        </row>
        <row r="1722">
          <cell r="A1722" t="str">
            <v>1706189</v>
          </cell>
          <cell r="B1722" t="str">
            <v>U FL</v>
          </cell>
        </row>
        <row r="1723">
          <cell r="A1723" t="str">
            <v>5005265</v>
          </cell>
          <cell r="B1723" t="str">
            <v>U FL</v>
          </cell>
          <cell r="D1723" t="str">
            <v>Yes</v>
          </cell>
        </row>
        <row r="1724">
          <cell r="A1724" t="str">
            <v>4450860</v>
          </cell>
          <cell r="B1724" t="str">
            <v>U FL</v>
          </cell>
        </row>
        <row r="1725">
          <cell r="A1725" t="str">
            <v>4603017</v>
          </cell>
          <cell r="B1725" t="str">
            <v>U FL</v>
          </cell>
          <cell r="D1725" t="str">
            <v>Yes</v>
          </cell>
        </row>
        <row r="1726">
          <cell r="A1726" t="str">
            <v>4607628</v>
          </cell>
          <cell r="B1726" t="str">
            <v>U FL</v>
          </cell>
        </row>
        <row r="1727">
          <cell r="A1727" t="str">
            <v>1346859</v>
          </cell>
          <cell r="B1727" t="str">
            <v>U FL</v>
          </cell>
        </row>
        <row r="1728">
          <cell r="A1728" t="str">
            <v>4607628</v>
          </cell>
          <cell r="B1728" t="str">
            <v>U FL</v>
          </cell>
        </row>
        <row r="1729">
          <cell r="A1729" t="str">
            <v>3939484</v>
          </cell>
          <cell r="B1729" t="str">
            <v>U FL</v>
          </cell>
        </row>
        <row r="1730">
          <cell r="A1730" t="str">
            <v>3899189</v>
          </cell>
          <cell r="B1730" t="str">
            <v>U FL</v>
          </cell>
        </row>
        <row r="1731">
          <cell r="A1731" t="str">
            <v>3715085</v>
          </cell>
          <cell r="B1731" t="str">
            <v>U FL</v>
          </cell>
        </row>
        <row r="1732">
          <cell r="A1732" t="str">
            <v>3651494</v>
          </cell>
          <cell r="B1732" t="str">
            <v>U FL</v>
          </cell>
        </row>
        <row r="1733">
          <cell r="A1733" t="str">
            <v>3862764</v>
          </cell>
          <cell r="B1733" t="str">
            <v>U FL</v>
          </cell>
        </row>
        <row r="1734">
          <cell r="A1734" t="str">
            <v>4036355</v>
          </cell>
          <cell r="B1734" t="str">
            <v>U FL</v>
          </cell>
        </row>
        <row r="1735">
          <cell r="A1735" t="str">
            <v>4137348</v>
          </cell>
          <cell r="B1735" t="str">
            <v>U FL</v>
          </cell>
        </row>
        <row r="1736">
          <cell r="A1736" t="str">
            <v>4152775</v>
          </cell>
          <cell r="B1736" t="str">
            <v>U FL</v>
          </cell>
        </row>
        <row r="1737">
          <cell r="A1737" t="str">
            <v>4373083</v>
          </cell>
          <cell r="B1737" t="str">
            <v>U FL</v>
          </cell>
        </row>
        <row r="1738">
          <cell r="A1738" t="str">
            <v>5012578</v>
          </cell>
          <cell r="B1738" t="str">
            <v>U FL</v>
          </cell>
        </row>
        <row r="1739">
          <cell r="A1739" t="str">
            <v>4964000</v>
          </cell>
          <cell r="B1739" t="str">
            <v>U FL</v>
          </cell>
        </row>
        <row r="1740">
          <cell r="A1740" t="str">
            <v>3074247</v>
          </cell>
          <cell r="B1740" t="str">
            <v>U FL</v>
          </cell>
        </row>
        <row r="1741">
          <cell r="A1741" t="str">
            <v>3074851</v>
          </cell>
          <cell r="B1741" t="str">
            <v>U FL</v>
          </cell>
        </row>
        <row r="1742">
          <cell r="A1742" t="str">
            <v>3865211</v>
          </cell>
          <cell r="B1742" t="str">
            <v>U FL</v>
          </cell>
        </row>
        <row r="1743">
          <cell r="A1743" t="str">
            <v>3075063</v>
          </cell>
          <cell r="B1743" t="str">
            <v>U FL</v>
          </cell>
        </row>
        <row r="1744">
          <cell r="A1744" t="str">
            <v>842919</v>
          </cell>
          <cell r="B1744" t="str">
            <v>U FL</v>
          </cell>
        </row>
        <row r="1745">
          <cell r="A1745" t="str">
            <v>4037024</v>
          </cell>
          <cell r="B1745" t="str">
            <v>U FL</v>
          </cell>
        </row>
        <row r="1746">
          <cell r="A1746" t="str">
            <v>3853019</v>
          </cell>
          <cell r="B1746" t="str">
            <v>U FL</v>
          </cell>
        </row>
        <row r="1747">
          <cell r="A1747" t="str">
            <v>3853022</v>
          </cell>
          <cell r="B1747" t="str">
            <v>U FL</v>
          </cell>
        </row>
        <row r="1748">
          <cell r="A1748" t="str">
            <v>3808157</v>
          </cell>
          <cell r="B1748" t="str">
            <v>U FL</v>
          </cell>
        </row>
        <row r="1749">
          <cell r="A1749" t="str">
            <v>3853237</v>
          </cell>
          <cell r="B1749" t="str">
            <v>U FL</v>
          </cell>
        </row>
        <row r="1750">
          <cell r="A1750" t="str">
            <v>3853027</v>
          </cell>
          <cell r="B1750" t="str">
            <v>U FL</v>
          </cell>
        </row>
        <row r="1751">
          <cell r="A1751" t="str">
            <v>2956632</v>
          </cell>
          <cell r="B1751" t="str">
            <v>U FL</v>
          </cell>
          <cell r="C1751" t="str">
            <v>EPEAT Gold</v>
          </cell>
          <cell r="D1751" t="str">
            <v>Yes</v>
          </cell>
        </row>
        <row r="1752">
          <cell r="A1752" t="str">
            <v>4512969</v>
          </cell>
          <cell r="B1752" t="str">
            <v>U FL</v>
          </cell>
          <cell r="D1752" t="str">
            <v>Yes</v>
          </cell>
        </row>
        <row r="1753">
          <cell r="A1753" t="str">
            <v>4512969</v>
          </cell>
          <cell r="B1753" t="str">
            <v>U FL</v>
          </cell>
          <cell r="D1753" t="str">
            <v>Yes</v>
          </cell>
        </row>
        <row r="1754">
          <cell r="A1754" t="str">
            <v>2213582</v>
          </cell>
          <cell r="B1754" t="str">
            <v>U FL</v>
          </cell>
        </row>
        <row r="1755">
          <cell r="A1755" t="str">
            <v>2003279</v>
          </cell>
          <cell r="B1755" t="str">
            <v>U FL</v>
          </cell>
        </row>
        <row r="1756">
          <cell r="A1756" t="str">
            <v>4300152</v>
          </cell>
          <cell r="B1756" t="str">
            <v>U FL</v>
          </cell>
        </row>
        <row r="1757">
          <cell r="A1757" t="str">
            <v>5132131</v>
          </cell>
          <cell r="B1757" t="str">
            <v>U FL</v>
          </cell>
        </row>
        <row r="1758">
          <cell r="A1758" t="str">
            <v>4678857</v>
          </cell>
          <cell r="B1758" t="str">
            <v>U FL</v>
          </cell>
        </row>
        <row r="1759">
          <cell r="A1759" t="str">
            <v>4607628</v>
          </cell>
          <cell r="B1759" t="str">
            <v>U FL</v>
          </cell>
        </row>
        <row r="1760">
          <cell r="A1760" t="str">
            <v>2973335</v>
          </cell>
          <cell r="B1760" t="str">
            <v>U FL</v>
          </cell>
        </row>
        <row r="1761">
          <cell r="A1761" t="str">
            <v>4603017</v>
          </cell>
          <cell r="B1761" t="str">
            <v>U FL</v>
          </cell>
          <cell r="D1761" t="str">
            <v>Yes</v>
          </cell>
        </row>
        <row r="1762">
          <cell r="A1762" t="str">
            <v>4983960</v>
          </cell>
          <cell r="B1762" t="str">
            <v>U FL</v>
          </cell>
          <cell r="D1762" t="str">
            <v>Yes</v>
          </cell>
        </row>
        <row r="1763">
          <cell r="A1763" t="str">
            <v>3830657</v>
          </cell>
          <cell r="B1763" t="str">
            <v>U FL</v>
          </cell>
        </row>
        <row r="1764">
          <cell r="A1764" t="str">
            <v>5035154</v>
          </cell>
          <cell r="B1764" t="str">
            <v>U FL</v>
          </cell>
        </row>
        <row r="1765">
          <cell r="A1765" t="str">
            <v>5035154</v>
          </cell>
          <cell r="B1765" t="str">
            <v>U FL</v>
          </cell>
        </row>
        <row r="1766">
          <cell r="A1766" t="str">
            <v>3555298</v>
          </cell>
          <cell r="B1766" t="str">
            <v>U FL</v>
          </cell>
        </row>
        <row r="1767">
          <cell r="A1767" t="str">
            <v>3839215</v>
          </cell>
          <cell r="B1767" t="str">
            <v>U FL</v>
          </cell>
        </row>
        <row r="1768">
          <cell r="A1768" t="str">
            <v>3023714</v>
          </cell>
          <cell r="B1768" t="str">
            <v>U FL</v>
          </cell>
        </row>
        <row r="1769">
          <cell r="A1769" t="str">
            <v>2608478</v>
          </cell>
          <cell r="B1769" t="str">
            <v>U FL</v>
          </cell>
        </row>
        <row r="1770">
          <cell r="A1770" t="str">
            <v>1608748</v>
          </cell>
          <cell r="B1770" t="str">
            <v>U FL</v>
          </cell>
        </row>
        <row r="1771">
          <cell r="A1771" t="str">
            <v>3832761</v>
          </cell>
          <cell r="B1771" t="str">
            <v>U FL</v>
          </cell>
        </row>
        <row r="1772">
          <cell r="A1772" t="str">
            <v>3852257</v>
          </cell>
          <cell r="B1772" t="str">
            <v>U FL</v>
          </cell>
        </row>
        <row r="1773">
          <cell r="A1773" t="str">
            <v>4752735</v>
          </cell>
          <cell r="B1773" t="str">
            <v>U FL</v>
          </cell>
        </row>
        <row r="1774">
          <cell r="A1774" t="str">
            <v>4752739</v>
          </cell>
          <cell r="B1774" t="str">
            <v>U FL</v>
          </cell>
        </row>
        <row r="1775">
          <cell r="A1775" t="str">
            <v>3751452</v>
          </cell>
          <cell r="B1775" t="str">
            <v>U FL</v>
          </cell>
        </row>
        <row r="1776">
          <cell r="A1776" t="str">
            <v>4429930</v>
          </cell>
          <cell r="B1776" t="str">
            <v>U FL</v>
          </cell>
        </row>
        <row r="1777">
          <cell r="A1777" t="str">
            <v>3986726</v>
          </cell>
          <cell r="B1777" t="str">
            <v>U FL</v>
          </cell>
        </row>
        <row r="1778">
          <cell r="A1778" t="str">
            <v>4282696</v>
          </cell>
          <cell r="B1778" t="str">
            <v>U FL</v>
          </cell>
          <cell r="C1778" t="str">
            <v>EPEAT Silver</v>
          </cell>
        </row>
        <row r="1779">
          <cell r="A1779" t="str">
            <v>3543732</v>
          </cell>
          <cell r="B1779" t="str">
            <v>U FL</v>
          </cell>
        </row>
        <row r="1780">
          <cell r="A1780" t="str">
            <v>4450860</v>
          </cell>
          <cell r="B1780" t="str">
            <v>U FL</v>
          </cell>
        </row>
        <row r="1781">
          <cell r="A1781" t="str">
            <v>5005265</v>
          </cell>
          <cell r="B1781" t="str">
            <v>U FL</v>
          </cell>
          <cell r="D1781" t="str">
            <v>Yes</v>
          </cell>
        </row>
        <row r="1782">
          <cell r="A1782" t="str">
            <v>1706189</v>
          </cell>
          <cell r="B1782" t="str">
            <v>U FL</v>
          </cell>
        </row>
        <row r="1783">
          <cell r="A1783" t="str">
            <v>3145533</v>
          </cell>
          <cell r="B1783" t="str">
            <v>U FL</v>
          </cell>
        </row>
        <row r="1784">
          <cell r="A1784" t="str">
            <v>1912811</v>
          </cell>
          <cell r="B1784" t="str">
            <v>U FL</v>
          </cell>
        </row>
        <row r="1785">
          <cell r="A1785" t="str">
            <v>3598865</v>
          </cell>
          <cell r="B1785" t="str">
            <v>U FL</v>
          </cell>
        </row>
        <row r="1786">
          <cell r="A1786" t="str">
            <v>1008102</v>
          </cell>
          <cell r="B1786" t="str">
            <v>U FL</v>
          </cell>
        </row>
        <row r="1787">
          <cell r="A1787" t="str">
            <v>270240</v>
          </cell>
          <cell r="B1787" t="str">
            <v>U FL</v>
          </cell>
        </row>
        <row r="1788">
          <cell r="A1788" t="str">
            <v>1706189</v>
          </cell>
          <cell r="B1788" t="str">
            <v>U FL</v>
          </cell>
        </row>
        <row r="1789">
          <cell r="A1789" t="str">
            <v>1912811</v>
          </cell>
          <cell r="B1789" t="str">
            <v>U FL</v>
          </cell>
        </row>
        <row r="1790">
          <cell r="A1790" t="str">
            <v>4450860</v>
          </cell>
          <cell r="B1790" t="str">
            <v>U FL</v>
          </cell>
        </row>
        <row r="1791">
          <cell r="A1791" t="str">
            <v>5005265</v>
          </cell>
          <cell r="B1791" t="str">
            <v>U FL</v>
          </cell>
          <cell r="D1791" t="str">
            <v>Yes</v>
          </cell>
        </row>
        <row r="1792">
          <cell r="A1792" t="str">
            <v>3145533</v>
          </cell>
          <cell r="B1792" t="str">
            <v>U FL</v>
          </cell>
        </row>
        <row r="1793">
          <cell r="A1793" t="str">
            <v>3080954</v>
          </cell>
          <cell r="B1793" t="str">
            <v>U FL</v>
          </cell>
        </row>
        <row r="1794">
          <cell r="A1794" t="str">
            <v>5279846</v>
          </cell>
          <cell r="B1794" t="str">
            <v>U FL</v>
          </cell>
          <cell r="D1794" t="str">
            <v>Yes</v>
          </cell>
        </row>
        <row r="1795">
          <cell r="A1795" t="str">
            <v>3163841</v>
          </cell>
          <cell r="B1795" t="str">
            <v>U FL</v>
          </cell>
        </row>
        <row r="1796">
          <cell r="A1796" t="str">
            <v>3698166</v>
          </cell>
          <cell r="B1796" t="str">
            <v>U FL</v>
          </cell>
        </row>
        <row r="1797">
          <cell r="A1797" t="str">
            <v>1561875</v>
          </cell>
          <cell r="B1797" t="str">
            <v>U FL</v>
          </cell>
        </row>
        <row r="1798">
          <cell r="A1798" t="str">
            <v>2562953</v>
          </cell>
          <cell r="B1798" t="str">
            <v>U FL</v>
          </cell>
        </row>
        <row r="1799">
          <cell r="A1799" t="str">
            <v>2759134</v>
          </cell>
          <cell r="B1799" t="str">
            <v>U FL</v>
          </cell>
          <cell r="C1799" t="str">
            <v>EPEAT Gold</v>
          </cell>
          <cell r="D1799" t="str">
            <v>Yes</v>
          </cell>
        </row>
        <row r="1800">
          <cell r="A1800" t="str">
            <v>4372577</v>
          </cell>
          <cell r="B1800" t="str">
            <v>U FL</v>
          </cell>
        </row>
        <row r="1801">
          <cell r="A1801" t="str">
            <v>5357717</v>
          </cell>
          <cell r="B1801" t="str">
            <v>U FL</v>
          </cell>
        </row>
        <row r="1802">
          <cell r="A1802" t="str">
            <v>5084799</v>
          </cell>
          <cell r="B1802" t="str">
            <v>U FL</v>
          </cell>
        </row>
        <row r="1803">
          <cell r="A1803" t="str">
            <v>5084799</v>
          </cell>
          <cell r="B1803" t="str">
            <v>U FL</v>
          </cell>
        </row>
        <row r="1804">
          <cell r="A1804" t="str">
            <v>5084799</v>
          </cell>
          <cell r="B1804" t="str">
            <v>U FL</v>
          </cell>
        </row>
        <row r="1805">
          <cell r="A1805" t="str">
            <v>5084799</v>
          </cell>
          <cell r="B1805" t="str">
            <v>U FL</v>
          </cell>
        </row>
        <row r="1806">
          <cell r="A1806" t="str">
            <v>5084799</v>
          </cell>
          <cell r="B1806" t="str">
            <v>U FL</v>
          </cell>
        </row>
        <row r="1807">
          <cell r="A1807" t="str">
            <v>5084799</v>
          </cell>
          <cell r="B1807" t="str">
            <v>U FL</v>
          </cell>
        </row>
        <row r="1808">
          <cell r="A1808" t="str">
            <v>5084799</v>
          </cell>
          <cell r="B1808" t="str">
            <v>U FL</v>
          </cell>
        </row>
      </sheetData>
      <sheetData sheetId="3" refreshError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TEMPPROD_2017_SpecialPricing" backgroundRefresh="0" adjustColumnWidth="0" connectionId="1" xr16:uid="{CDDCE62C-54C9-4549-A257-937A2FB14C52}" autoFormatId="16" applyNumberFormats="0" applyBorderFormats="0" applyFontFormats="1" applyPatternFormats="1" applyAlignmentFormats="0" applyWidthHeightFormats="0">
  <queryTableRefresh nextId="91" unboundColumnsRight="1">
    <queryTableFields count="9">
      <queryTableField id="5" name="Invoice Date" tableColumnId="7"/>
      <queryTableField id="8" name="Company Name - Billing" tableColumnId="9"/>
      <queryTableField id="17" name="Product Type" tableColumnId="18"/>
      <queryTableField id="18" name="Product Description" tableColumnId="19"/>
      <queryTableField id="19" name="Brand Description" tableColumnId="20"/>
      <queryTableField id="20" name="Long Description" tableColumnId="21"/>
      <queryTableField id="87" dataBound="0" tableColumnId="71"/>
      <queryTableField id="25" name="Purchase Price" tableColumnId="26"/>
      <queryTableField id="90" dataBound="0" tableColumnId="1"/>
    </queryTableFields>
    <queryTableDeletedFields count="27">
      <deletedField name="Dell Account Name"/>
      <deletedField name="Warranty Start Date"/>
      <deletedField name="Warranty End Date"/>
      <deletedField name="Online"/>
      <deletedField name="Online Source"/>
      <deletedField name="combine_svc_tag"/>
      <deletedField name="SalesContractCode"/>
      <deletedField name="Customer PO Num"/>
      <deletedField name="Dell Order Number"/>
      <deletedField name="Dell Invoice Number"/>
      <deletedField name="Order Date"/>
      <deletedField name="Shipped Date"/>
      <deletedField name="Customer Number"/>
      <deletedField name="Contact Phone - Shipping"/>
      <deletedField name="Street Address 1 - Shipping"/>
      <deletedField name="Street Address 2 - Shipping"/>
      <deletedField name="City - Shipping"/>
      <deletedField name="State - Shipping"/>
      <deletedField name="Zip Code - Shipping"/>
      <deletedField name="Company Name - Shipping"/>
      <deletedField name="System Units"/>
      <deletedField name="Other Units"/>
      <deletedField name="Retail Price"/>
      <deletedField name="Contract Price"/>
      <deletedField name="Discount Category"/>
      <deletedField name="Sales Tax"/>
      <deletedField name="Contact Name - Shipping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9FBD08C-39E0-411A-86D3-78DEF1DED680}" name="Table_Query_from_TEMPPROD_2017_SpecialPricing3" displayName="Table_Query_from_TEMPPROD_2017_SpecialPricing3" ref="A1:I2934" tableType="queryTable" totalsRowShown="0" headerRowDxfId="10" dataDxfId="9">
  <autoFilter ref="A1:I2934" xr:uid="{7533F811-8E31-476E-B151-8B715C93A164}"/>
  <sortState xmlns:xlrd2="http://schemas.microsoft.com/office/spreadsheetml/2017/richdata2" ref="A2:I2934">
    <sortCondition ref="G1:G2934"/>
  </sortState>
  <tableColumns count="9">
    <tableColumn id="7" xr3:uid="{5E265758-E97C-48AB-BF71-810E0717493E}" uniqueName="7" name="Invoice Date" queryTableFieldId="5" dataDxfId="8"/>
    <tableColumn id="9" xr3:uid="{89A32A84-175B-4EDE-89DC-644352FFD71C}" uniqueName="9" name="Company Name - Billing" queryTableFieldId="8" dataDxfId="7"/>
    <tableColumn id="18" xr3:uid="{1C9FBB3B-5711-4E43-A914-DE7D6A280C6E}" uniqueName="18" name="Product Type" queryTableFieldId="17" dataDxfId="6"/>
    <tableColumn id="19" xr3:uid="{3DCF1E0D-47FD-40CC-A7ED-65C3ED461907}" uniqueName="19" name="Product Description" queryTableFieldId="18" dataDxfId="5"/>
    <tableColumn id="20" xr3:uid="{19C67AA7-90E6-4A73-840B-135D66489884}" uniqueName="20" name="Brand Description" queryTableFieldId="19" dataDxfId="4"/>
    <tableColumn id="21" xr3:uid="{FB583949-A95E-4B8F-A968-0502B3E140FF}" uniqueName="21" name="Long Description" queryTableFieldId="20" dataDxfId="3"/>
    <tableColumn id="71" xr3:uid="{892DCDBB-3BC1-471F-842D-210E0966F741}" uniqueName="71" name="EPEAT?" queryTableFieldId="87" dataDxfId="2"/>
    <tableColumn id="26" xr3:uid="{38794CDC-6B69-4AAF-890E-48882272EEEA}" uniqueName="26" name="Purchase Price" queryTableFieldId="25" dataDxfId="1"/>
    <tableColumn id="1" xr3:uid="{8E5CEA08-0B06-40EE-A329-B604C2EFD17D}" uniqueName="1" name="Link" queryTableFieldId="90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pple.com/shop/product/HMUA2VC/A/lg-ultrafine-4k-display?fnode=8bcd10d6c0ae60a1740edef76b9ac6e15c1ac29d42270cc1fdc83800927a398ee48dcda0d008a63ffbcc6f5ab0f3254ec3ad63dc5b4a42ba7b1026e6ea65c4ef8e1eba2b7e4039abeb9d1dca3e3b92481e2faaa5712571549ab79b0298599c4b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C234A-9F38-4EBC-A364-15D6FB27E06C}">
  <dimension ref="B1:F20"/>
  <sheetViews>
    <sheetView tabSelected="1" workbookViewId="0">
      <selection activeCell="F9" sqref="F9"/>
    </sheetView>
  </sheetViews>
  <sheetFormatPr defaultRowHeight="15" x14ac:dyDescent="0.25"/>
  <cols>
    <col min="2" max="2" width="19.140625" customWidth="1"/>
    <col min="3" max="3" width="13.5703125" bestFit="1" customWidth="1"/>
    <col min="5" max="6" width="27.5703125" customWidth="1"/>
  </cols>
  <sheetData>
    <row r="1" spans="2:6" x14ac:dyDescent="0.25">
      <c r="B1" s="27" t="s">
        <v>521</v>
      </c>
      <c r="C1" s="31"/>
    </row>
    <row r="2" spans="2:6" x14ac:dyDescent="0.25">
      <c r="B2" s="32" t="s">
        <v>393</v>
      </c>
      <c r="C2" s="33">
        <f>'Apple EPEAT data'!G39</f>
        <v>70138.5</v>
      </c>
    </row>
    <row r="3" spans="2:6" ht="15.75" thickBot="1" x14ac:dyDescent="0.3">
      <c r="B3" s="34" t="s">
        <v>414</v>
      </c>
      <c r="C3" s="35">
        <f>'Apple EPEAT data'!G40</f>
        <v>61318.9</v>
      </c>
    </row>
    <row r="4" spans="2:6" ht="15.75" thickBot="1" x14ac:dyDescent="0.3"/>
    <row r="5" spans="2:6" x14ac:dyDescent="0.25">
      <c r="B5" s="27" t="s">
        <v>2068</v>
      </c>
      <c r="C5" s="31"/>
    </row>
    <row r="6" spans="2:6" ht="15.75" thickBot="1" x14ac:dyDescent="0.3">
      <c r="B6" s="32" t="s">
        <v>393</v>
      </c>
      <c r="C6" s="37">
        <f>'CDW EPEAT data'!L325</f>
        <v>483572.6399999999</v>
      </c>
    </row>
    <row r="7" spans="2:6" x14ac:dyDescent="0.25">
      <c r="B7" s="32" t="s">
        <v>414</v>
      </c>
      <c r="C7" s="37">
        <f>'CDW EPEAT data'!L326</f>
        <v>3212.29</v>
      </c>
      <c r="E7" s="26" t="s">
        <v>2108</v>
      </c>
      <c r="F7" s="47"/>
    </row>
    <row r="8" spans="2:6" x14ac:dyDescent="0.25">
      <c r="B8" s="32" t="s">
        <v>437</v>
      </c>
      <c r="C8" s="37">
        <f>'CDW EPEAT data'!L327</f>
        <v>24801.239999999998</v>
      </c>
      <c r="E8" s="48"/>
      <c r="F8" s="49"/>
    </row>
    <row r="9" spans="2:6" ht="15.75" thickBot="1" x14ac:dyDescent="0.3">
      <c r="B9" s="34" t="s">
        <v>533</v>
      </c>
      <c r="C9" s="38">
        <f>'CDW EPEAT data'!L328</f>
        <v>2092.83</v>
      </c>
      <c r="E9" s="48" t="s">
        <v>2109</v>
      </c>
      <c r="F9" s="50">
        <f>C2+C6+C12+C18</f>
        <v>7711238.2100000354</v>
      </c>
    </row>
    <row r="10" spans="2:6" ht="15.75" thickBot="1" x14ac:dyDescent="0.3">
      <c r="E10" s="48" t="s">
        <v>414</v>
      </c>
      <c r="F10" s="50">
        <f>C3+C7+C13</f>
        <v>221605.35</v>
      </c>
    </row>
    <row r="11" spans="2:6" x14ac:dyDescent="0.25">
      <c r="B11" s="27" t="s">
        <v>425</v>
      </c>
      <c r="C11" s="31"/>
      <c r="E11" s="48" t="s">
        <v>437</v>
      </c>
      <c r="F11" s="51">
        <f>C19+C14+C8</f>
        <v>77994.370000000024</v>
      </c>
    </row>
    <row r="12" spans="2:6" ht="15.75" thickBot="1" x14ac:dyDescent="0.3">
      <c r="B12" s="32" t="s">
        <v>393</v>
      </c>
      <c r="C12" s="37">
        <f>'Connection EPEAT data'!O322</f>
        <v>327757.67999999982</v>
      </c>
      <c r="E12" s="52" t="s">
        <v>533</v>
      </c>
      <c r="F12" s="53">
        <f>C20+C15+C9</f>
        <v>1201372.3800000001</v>
      </c>
    </row>
    <row r="13" spans="2:6" x14ac:dyDescent="0.25">
      <c r="B13" s="32" t="s">
        <v>414</v>
      </c>
      <c r="C13" s="37">
        <f>'Connection EPEAT data'!O323</f>
        <v>157074.16</v>
      </c>
    </row>
    <row r="14" spans="2:6" x14ac:dyDescent="0.25">
      <c r="B14" s="32" t="s">
        <v>437</v>
      </c>
      <c r="C14" s="37">
        <f>'Connection EPEAT data'!O324</f>
        <v>49084.280000000035</v>
      </c>
    </row>
    <row r="15" spans="2:6" ht="15.75" thickBot="1" x14ac:dyDescent="0.3">
      <c r="B15" s="34" t="s">
        <v>533</v>
      </c>
      <c r="C15" s="38">
        <f>'Connection EPEAT data'!O325</f>
        <v>587.21</v>
      </c>
    </row>
    <row r="16" spans="2:6" ht="15.75" thickBot="1" x14ac:dyDescent="0.3"/>
    <row r="17" spans="2:3" x14ac:dyDescent="0.25">
      <c r="B17" s="27" t="s">
        <v>392</v>
      </c>
      <c r="C17" s="31"/>
    </row>
    <row r="18" spans="2:3" x14ac:dyDescent="0.25">
      <c r="B18" s="32" t="s">
        <v>393</v>
      </c>
      <c r="C18" s="37">
        <f>'Dell EPEAT data'!H2937</f>
        <v>6829769.390000036</v>
      </c>
    </row>
    <row r="19" spans="2:3" x14ac:dyDescent="0.25">
      <c r="B19" s="32" t="s">
        <v>437</v>
      </c>
      <c r="C19" s="46">
        <f>'Dell EPEAT data'!H2939</f>
        <v>4108.8500000000004</v>
      </c>
    </row>
    <row r="20" spans="2:3" ht="15.75" thickBot="1" x14ac:dyDescent="0.3">
      <c r="B20" s="34" t="s">
        <v>533</v>
      </c>
      <c r="C20" s="38">
        <f>'Dell EPEAT data'!H2940</f>
        <v>1198692.3400000001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C1849-1702-4D8C-80E9-0EB6676DB5C4}">
  <dimension ref="A1:I40"/>
  <sheetViews>
    <sheetView topLeftCell="A10" zoomScale="80" zoomScaleNormal="80" workbookViewId="0">
      <selection activeCell="A38" sqref="A38:XFD39"/>
    </sheetView>
  </sheetViews>
  <sheetFormatPr defaultColWidth="8.85546875" defaultRowHeight="15" x14ac:dyDescent="0.25"/>
  <cols>
    <col min="1" max="5" width="20" customWidth="1"/>
    <col min="6" max="6" width="57.28515625" customWidth="1"/>
    <col min="7" max="7" width="21.7109375" style="25" customWidth="1"/>
    <col min="8" max="8" width="22.140625" customWidth="1"/>
  </cols>
  <sheetData>
    <row r="1" spans="1:9" x14ac:dyDescent="0.25">
      <c r="A1" s="13" t="s">
        <v>1035</v>
      </c>
      <c r="B1" s="13" t="s">
        <v>1036</v>
      </c>
      <c r="C1" s="13" t="s">
        <v>1037</v>
      </c>
      <c r="D1" s="13" t="s">
        <v>1038</v>
      </c>
      <c r="E1" s="13" t="s">
        <v>1039</v>
      </c>
      <c r="F1" s="13" t="s">
        <v>1040</v>
      </c>
      <c r="G1" s="24" t="s">
        <v>2059</v>
      </c>
      <c r="H1" s="22" t="s">
        <v>405</v>
      </c>
      <c r="I1" s="22" t="s">
        <v>2060</v>
      </c>
    </row>
    <row r="2" spans="1:9" x14ac:dyDescent="0.25">
      <c r="A2" s="14" t="s">
        <v>1041</v>
      </c>
      <c r="B2" s="14" t="s">
        <v>29</v>
      </c>
      <c r="C2" s="14">
        <v>1800568851</v>
      </c>
      <c r="D2" s="14" t="s">
        <v>1052</v>
      </c>
      <c r="E2" s="14" t="s">
        <v>1053</v>
      </c>
      <c r="F2" s="14" t="s">
        <v>1054</v>
      </c>
      <c r="G2" s="25">
        <v>629.95000000000005</v>
      </c>
      <c r="H2" t="s">
        <v>1064</v>
      </c>
      <c r="I2" s="23" t="s">
        <v>2061</v>
      </c>
    </row>
    <row r="3" spans="1:9" x14ac:dyDescent="0.25">
      <c r="A3" s="14" t="s">
        <v>1041</v>
      </c>
      <c r="B3" s="14" t="s">
        <v>29</v>
      </c>
      <c r="C3" s="14">
        <v>1800563721</v>
      </c>
      <c r="D3" s="14" t="s">
        <v>1057</v>
      </c>
      <c r="E3" s="14" t="s">
        <v>1046</v>
      </c>
      <c r="F3" s="14" t="s">
        <v>1047</v>
      </c>
      <c r="G3" s="25">
        <v>1169.95</v>
      </c>
      <c r="H3" t="s">
        <v>1064</v>
      </c>
      <c r="I3" t="s">
        <v>2062</v>
      </c>
    </row>
    <row r="4" spans="1:9" x14ac:dyDescent="0.25">
      <c r="A4" s="14" t="s">
        <v>1041</v>
      </c>
      <c r="B4" s="14" t="s">
        <v>29</v>
      </c>
      <c r="C4" s="14">
        <v>1006604726</v>
      </c>
      <c r="D4" s="14" t="s">
        <v>1051</v>
      </c>
      <c r="E4" s="14" t="s">
        <v>1046</v>
      </c>
      <c r="F4" s="14" t="s">
        <v>1047</v>
      </c>
      <c r="G4" s="25">
        <v>1169.95</v>
      </c>
      <c r="H4" t="s">
        <v>1064</v>
      </c>
      <c r="I4" t="s">
        <v>2062</v>
      </c>
    </row>
    <row r="5" spans="1:9" x14ac:dyDescent="0.25">
      <c r="A5" s="14" t="s">
        <v>1041</v>
      </c>
      <c r="B5" s="14" t="s">
        <v>29</v>
      </c>
      <c r="C5" s="14">
        <v>1800567441</v>
      </c>
      <c r="D5" s="14" t="s">
        <v>1055</v>
      </c>
      <c r="E5" s="14" t="s">
        <v>1046</v>
      </c>
      <c r="F5" s="14" t="s">
        <v>1047</v>
      </c>
      <c r="G5" s="25">
        <v>1169.95</v>
      </c>
      <c r="H5" t="s">
        <v>1064</v>
      </c>
      <c r="I5" t="s">
        <v>2062</v>
      </c>
    </row>
    <row r="6" spans="1:9" x14ac:dyDescent="0.25">
      <c r="A6" s="14" t="s">
        <v>1041</v>
      </c>
      <c r="B6" s="14" t="s">
        <v>29</v>
      </c>
      <c r="C6" s="14">
        <v>1800571459</v>
      </c>
      <c r="D6" s="14" t="s">
        <v>1049</v>
      </c>
      <c r="E6" s="14" t="s">
        <v>1046</v>
      </c>
      <c r="F6" s="14" t="s">
        <v>1047</v>
      </c>
      <c r="G6" s="25">
        <v>1169.95</v>
      </c>
      <c r="H6" t="s">
        <v>1064</v>
      </c>
      <c r="I6" t="s">
        <v>2062</v>
      </c>
    </row>
    <row r="7" spans="1:9" x14ac:dyDescent="0.25">
      <c r="A7" s="14" t="s">
        <v>1041</v>
      </c>
      <c r="B7" s="14" t="s">
        <v>29</v>
      </c>
      <c r="C7" s="14">
        <v>1800586196</v>
      </c>
      <c r="D7" s="14" t="s">
        <v>1056</v>
      </c>
      <c r="E7" s="14" t="s">
        <v>1046</v>
      </c>
      <c r="F7" s="14" t="s">
        <v>1047</v>
      </c>
      <c r="G7" s="25">
        <v>1169.95</v>
      </c>
      <c r="H7" t="s">
        <v>1064</v>
      </c>
      <c r="I7" t="s">
        <v>2062</v>
      </c>
    </row>
    <row r="8" spans="1:9" x14ac:dyDescent="0.25">
      <c r="A8" s="14" t="s">
        <v>1041</v>
      </c>
      <c r="B8" s="14" t="s">
        <v>29</v>
      </c>
      <c r="C8" s="14">
        <v>1800586724</v>
      </c>
      <c r="D8" s="14" t="s">
        <v>1048</v>
      </c>
      <c r="E8" s="14" t="s">
        <v>1046</v>
      </c>
      <c r="F8" s="14" t="s">
        <v>1047</v>
      </c>
      <c r="G8" s="25">
        <v>1169.95</v>
      </c>
      <c r="H8" t="s">
        <v>1064</v>
      </c>
      <c r="I8" t="s">
        <v>2062</v>
      </c>
    </row>
    <row r="9" spans="1:9" x14ac:dyDescent="0.25">
      <c r="A9" s="14" t="s">
        <v>1041</v>
      </c>
      <c r="B9" s="14" t="s">
        <v>29</v>
      </c>
      <c r="C9" s="14">
        <v>1800593520</v>
      </c>
      <c r="D9" s="14" t="s">
        <v>1050</v>
      </c>
      <c r="E9" s="14" t="s">
        <v>1046</v>
      </c>
      <c r="F9" s="14" t="s">
        <v>1047</v>
      </c>
      <c r="G9" s="25">
        <v>1169.95</v>
      </c>
      <c r="H9" t="s">
        <v>1064</v>
      </c>
      <c r="I9" t="s">
        <v>2062</v>
      </c>
    </row>
    <row r="10" spans="1:9" x14ac:dyDescent="0.25">
      <c r="A10" s="14" t="s">
        <v>1041</v>
      </c>
      <c r="B10" s="14" t="s">
        <v>29</v>
      </c>
      <c r="C10" s="14" t="s">
        <v>1042</v>
      </c>
      <c r="D10" s="14" t="s">
        <v>1043</v>
      </c>
      <c r="E10" s="14" t="s">
        <v>1044</v>
      </c>
      <c r="F10" s="14" t="s">
        <v>1045</v>
      </c>
      <c r="G10" s="25">
        <v>2204</v>
      </c>
      <c r="H10" t="s">
        <v>414</v>
      </c>
      <c r="I10" s="23" t="s">
        <v>2063</v>
      </c>
    </row>
    <row r="11" spans="1:9" x14ac:dyDescent="0.25">
      <c r="A11" s="14" t="s">
        <v>1041</v>
      </c>
      <c r="B11" s="14" t="s">
        <v>29</v>
      </c>
      <c r="C11" s="14" t="s">
        <v>1042</v>
      </c>
      <c r="D11" s="14" t="s">
        <v>1043</v>
      </c>
      <c r="E11" s="14" t="s">
        <v>1044</v>
      </c>
      <c r="F11" s="14" t="s">
        <v>1045</v>
      </c>
      <c r="G11" s="25">
        <v>2204</v>
      </c>
      <c r="H11" t="s">
        <v>414</v>
      </c>
      <c r="I11" s="23" t="s">
        <v>2063</v>
      </c>
    </row>
    <row r="12" spans="1:9" x14ac:dyDescent="0.25">
      <c r="A12" s="14" t="s">
        <v>1041</v>
      </c>
      <c r="B12" s="14" t="s">
        <v>29</v>
      </c>
      <c r="C12" s="14" t="s">
        <v>1042</v>
      </c>
      <c r="D12" s="14" t="s">
        <v>1043</v>
      </c>
      <c r="E12" s="14" t="s">
        <v>1044</v>
      </c>
      <c r="F12" s="14" t="s">
        <v>1045</v>
      </c>
      <c r="G12" s="25">
        <v>2204</v>
      </c>
      <c r="H12" t="s">
        <v>414</v>
      </c>
      <c r="I12" s="23" t="s">
        <v>2063</v>
      </c>
    </row>
    <row r="13" spans="1:9" x14ac:dyDescent="0.25">
      <c r="A13" s="14" t="s">
        <v>1041</v>
      </c>
      <c r="B13" s="14" t="s">
        <v>29</v>
      </c>
      <c r="C13" s="14" t="s">
        <v>1042</v>
      </c>
      <c r="D13" s="14" t="s">
        <v>1043</v>
      </c>
      <c r="E13" s="14" t="s">
        <v>1044</v>
      </c>
      <c r="F13" s="14" t="s">
        <v>1045</v>
      </c>
      <c r="G13" s="25">
        <v>2204</v>
      </c>
      <c r="H13" t="s">
        <v>414</v>
      </c>
      <c r="I13" s="23" t="s">
        <v>2063</v>
      </c>
    </row>
    <row r="14" spans="1:9" x14ac:dyDescent="0.25">
      <c r="A14" s="14" t="s">
        <v>1041</v>
      </c>
      <c r="B14" s="14" t="s">
        <v>29</v>
      </c>
      <c r="C14" s="14" t="s">
        <v>1042</v>
      </c>
      <c r="D14" s="14" t="s">
        <v>1043</v>
      </c>
      <c r="E14" s="14" t="s">
        <v>1044</v>
      </c>
      <c r="F14" s="14" t="s">
        <v>1045</v>
      </c>
      <c r="G14" s="25">
        <v>2204</v>
      </c>
      <c r="H14" t="s">
        <v>414</v>
      </c>
      <c r="I14" s="23" t="s">
        <v>2063</v>
      </c>
    </row>
    <row r="15" spans="1:9" x14ac:dyDescent="0.25">
      <c r="A15" s="14" t="s">
        <v>1041</v>
      </c>
      <c r="B15" s="14" t="s">
        <v>29</v>
      </c>
      <c r="C15" s="14" t="s">
        <v>1042</v>
      </c>
      <c r="D15" s="14" t="s">
        <v>1043</v>
      </c>
      <c r="E15" s="14" t="s">
        <v>1044</v>
      </c>
      <c r="F15" s="14" t="s">
        <v>1045</v>
      </c>
      <c r="G15" s="25">
        <v>2204</v>
      </c>
      <c r="H15" t="s">
        <v>414</v>
      </c>
      <c r="I15" s="23" t="s">
        <v>2063</v>
      </c>
    </row>
    <row r="16" spans="1:9" x14ac:dyDescent="0.25">
      <c r="A16" s="14" t="s">
        <v>1041</v>
      </c>
      <c r="B16" s="14" t="s">
        <v>29</v>
      </c>
      <c r="C16" s="14" t="s">
        <v>1042</v>
      </c>
      <c r="D16" s="14" t="s">
        <v>1043</v>
      </c>
      <c r="E16" s="14" t="s">
        <v>1044</v>
      </c>
      <c r="F16" s="14" t="s">
        <v>1045</v>
      </c>
      <c r="G16" s="25">
        <v>2204</v>
      </c>
      <c r="H16" t="s">
        <v>414</v>
      </c>
      <c r="I16" s="23" t="s">
        <v>2063</v>
      </c>
    </row>
    <row r="17" spans="1:9" x14ac:dyDescent="0.25">
      <c r="A17" s="14" t="s">
        <v>1041</v>
      </c>
      <c r="B17" s="14" t="s">
        <v>29</v>
      </c>
      <c r="C17" s="14" t="s">
        <v>1042</v>
      </c>
      <c r="D17" s="14" t="s">
        <v>1043</v>
      </c>
      <c r="E17" s="14" t="s">
        <v>1044</v>
      </c>
      <c r="F17" s="14" t="s">
        <v>1045</v>
      </c>
      <c r="G17" s="25">
        <v>2204</v>
      </c>
      <c r="H17" t="s">
        <v>414</v>
      </c>
      <c r="I17" s="23" t="s">
        <v>2063</v>
      </c>
    </row>
    <row r="18" spans="1:9" x14ac:dyDescent="0.25">
      <c r="A18" s="14" t="s">
        <v>1041</v>
      </c>
      <c r="B18" s="14" t="s">
        <v>29</v>
      </c>
      <c r="C18" s="14" t="s">
        <v>1042</v>
      </c>
      <c r="D18" s="14" t="s">
        <v>1043</v>
      </c>
      <c r="E18" s="14" t="s">
        <v>1044</v>
      </c>
      <c r="F18" s="14" t="s">
        <v>1045</v>
      </c>
      <c r="G18" s="25">
        <v>2204</v>
      </c>
      <c r="H18" t="s">
        <v>414</v>
      </c>
      <c r="I18" s="23" t="s">
        <v>2063</v>
      </c>
    </row>
    <row r="19" spans="1:9" x14ac:dyDescent="0.25">
      <c r="A19" s="14" t="s">
        <v>1041</v>
      </c>
      <c r="B19" s="14" t="s">
        <v>29</v>
      </c>
      <c r="C19" s="14" t="s">
        <v>1042</v>
      </c>
      <c r="D19" s="14" t="s">
        <v>1043</v>
      </c>
      <c r="E19" s="14" t="s">
        <v>1044</v>
      </c>
      <c r="F19" s="14" t="s">
        <v>1045</v>
      </c>
      <c r="G19" s="25">
        <v>2204</v>
      </c>
      <c r="H19" t="s">
        <v>414</v>
      </c>
      <c r="I19" s="23" t="s">
        <v>2063</v>
      </c>
    </row>
    <row r="20" spans="1:9" x14ac:dyDescent="0.25">
      <c r="A20" s="14" t="s">
        <v>1041</v>
      </c>
      <c r="B20" s="14" t="s">
        <v>29</v>
      </c>
      <c r="C20" s="14" t="s">
        <v>1042</v>
      </c>
      <c r="D20" s="14" t="s">
        <v>1043</v>
      </c>
      <c r="E20" s="14" t="s">
        <v>1044</v>
      </c>
      <c r="F20" s="14" t="s">
        <v>1045</v>
      </c>
      <c r="G20" s="25">
        <v>2204</v>
      </c>
      <c r="H20" t="s">
        <v>414</v>
      </c>
      <c r="I20" s="23" t="s">
        <v>2063</v>
      </c>
    </row>
    <row r="21" spans="1:9" x14ac:dyDescent="0.25">
      <c r="A21" s="14" t="s">
        <v>1041</v>
      </c>
      <c r="B21" s="14" t="s">
        <v>29</v>
      </c>
      <c r="C21" s="14" t="s">
        <v>1042</v>
      </c>
      <c r="D21" s="14" t="s">
        <v>1043</v>
      </c>
      <c r="E21" s="14" t="s">
        <v>1044</v>
      </c>
      <c r="F21" s="14" t="s">
        <v>1045</v>
      </c>
      <c r="G21" s="25">
        <v>2204</v>
      </c>
      <c r="H21" t="s">
        <v>414</v>
      </c>
      <c r="I21" s="23" t="s">
        <v>2063</v>
      </c>
    </row>
    <row r="22" spans="1:9" x14ac:dyDescent="0.25">
      <c r="A22" s="14" t="s">
        <v>1041</v>
      </c>
      <c r="B22" s="14" t="s">
        <v>29</v>
      </c>
      <c r="C22" s="14" t="s">
        <v>1042</v>
      </c>
      <c r="D22" s="14" t="s">
        <v>1043</v>
      </c>
      <c r="E22" s="14" t="s">
        <v>1044</v>
      </c>
      <c r="F22" s="14" t="s">
        <v>1045</v>
      </c>
      <c r="G22" s="25">
        <v>2204</v>
      </c>
      <c r="H22" t="s">
        <v>414</v>
      </c>
      <c r="I22" s="23" t="s">
        <v>2063</v>
      </c>
    </row>
    <row r="23" spans="1:9" x14ac:dyDescent="0.25">
      <c r="A23" s="14" t="s">
        <v>1041</v>
      </c>
      <c r="B23" s="14" t="s">
        <v>29</v>
      </c>
      <c r="C23" s="14" t="s">
        <v>1042</v>
      </c>
      <c r="D23" s="14" t="s">
        <v>1043</v>
      </c>
      <c r="E23" s="14" t="s">
        <v>1044</v>
      </c>
      <c r="F23" s="14" t="s">
        <v>1045</v>
      </c>
      <c r="G23" s="25">
        <v>2204</v>
      </c>
      <c r="H23" t="s">
        <v>414</v>
      </c>
      <c r="I23" s="23" t="s">
        <v>2063</v>
      </c>
    </row>
    <row r="24" spans="1:9" x14ac:dyDescent="0.25">
      <c r="A24" s="14" t="s">
        <v>1041</v>
      </c>
      <c r="B24" s="14" t="s">
        <v>29</v>
      </c>
      <c r="C24" s="14" t="s">
        <v>1042</v>
      </c>
      <c r="D24" s="14" t="s">
        <v>1043</v>
      </c>
      <c r="E24" s="14" t="s">
        <v>1044</v>
      </c>
      <c r="F24" s="14" t="s">
        <v>1045</v>
      </c>
      <c r="G24" s="25">
        <v>2204</v>
      </c>
      <c r="H24" t="s">
        <v>414</v>
      </c>
      <c r="I24" s="23" t="s">
        <v>2063</v>
      </c>
    </row>
    <row r="25" spans="1:9" x14ac:dyDescent="0.25">
      <c r="A25" s="14" t="s">
        <v>1041</v>
      </c>
      <c r="B25" s="14" t="s">
        <v>29</v>
      </c>
      <c r="C25" s="14" t="s">
        <v>1042</v>
      </c>
      <c r="D25" s="14" t="s">
        <v>1043</v>
      </c>
      <c r="E25" s="14" t="s">
        <v>1044</v>
      </c>
      <c r="F25" s="14" t="s">
        <v>1045</v>
      </c>
      <c r="G25" s="25">
        <v>2204</v>
      </c>
      <c r="H25" t="s">
        <v>414</v>
      </c>
      <c r="I25" s="23" t="s">
        <v>2063</v>
      </c>
    </row>
    <row r="26" spans="1:9" x14ac:dyDescent="0.25">
      <c r="A26" s="14" t="s">
        <v>1041</v>
      </c>
      <c r="B26" s="14" t="s">
        <v>29</v>
      </c>
      <c r="C26" s="14" t="s">
        <v>1042</v>
      </c>
      <c r="D26" s="14" t="s">
        <v>1043</v>
      </c>
      <c r="E26" s="14" t="s">
        <v>1044</v>
      </c>
      <c r="F26" s="14" t="s">
        <v>1045</v>
      </c>
      <c r="G26" s="25">
        <v>2204</v>
      </c>
      <c r="H26" t="s">
        <v>414</v>
      </c>
      <c r="I26" s="23" t="s">
        <v>2063</v>
      </c>
    </row>
    <row r="27" spans="1:9" x14ac:dyDescent="0.25">
      <c r="A27" s="14" t="s">
        <v>1041</v>
      </c>
      <c r="B27" s="14" t="s">
        <v>29</v>
      </c>
      <c r="C27" s="14" t="s">
        <v>1042</v>
      </c>
      <c r="D27" s="14" t="s">
        <v>1043</v>
      </c>
      <c r="E27" s="14" t="s">
        <v>1044</v>
      </c>
      <c r="F27" s="14" t="s">
        <v>1045</v>
      </c>
      <c r="G27" s="25">
        <v>2204</v>
      </c>
      <c r="H27" t="s">
        <v>414</v>
      </c>
      <c r="I27" s="23" t="s">
        <v>2063</v>
      </c>
    </row>
    <row r="28" spans="1:9" x14ac:dyDescent="0.25">
      <c r="A28" s="14" t="s">
        <v>1041</v>
      </c>
      <c r="B28" s="14" t="s">
        <v>29</v>
      </c>
      <c r="C28" s="14" t="s">
        <v>1042</v>
      </c>
      <c r="D28" s="14" t="s">
        <v>1043</v>
      </c>
      <c r="E28" s="14" t="s">
        <v>1044</v>
      </c>
      <c r="F28" s="14" t="s">
        <v>1045</v>
      </c>
      <c r="G28" s="25">
        <v>2204</v>
      </c>
      <c r="H28" t="s">
        <v>414</v>
      </c>
      <c r="I28" s="23" t="s">
        <v>2063</v>
      </c>
    </row>
    <row r="29" spans="1:9" x14ac:dyDescent="0.25">
      <c r="A29" s="14" t="s">
        <v>1041</v>
      </c>
      <c r="B29" s="14" t="s">
        <v>29</v>
      </c>
      <c r="C29" s="14" t="s">
        <v>1042</v>
      </c>
      <c r="D29" s="14" t="s">
        <v>1043</v>
      </c>
      <c r="E29" s="14" t="s">
        <v>1044</v>
      </c>
      <c r="F29" s="14" t="s">
        <v>1045</v>
      </c>
      <c r="G29" s="25">
        <v>2204</v>
      </c>
      <c r="H29" t="s">
        <v>414</v>
      </c>
      <c r="I29" s="23" t="s">
        <v>2063</v>
      </c>
    </row>
    <row r="30" spans="1:9" x14ac:dyDescent="0.25">
      <c r="A30" s="14" t="s">
        <v>1041</v>
      </c>
      <c r="B30" s="14" t="s">
        <v>29</v>
      </c>
      <c r="C30" s="14">
        <v>1800620197</v>
      </c>
      <c r="D30" s="14" t="s">
        <v>1043</v>
      </c>
      <c r="E30" s="14" t="s">
        <v>1044</v>
      </c>
      <c r="F30" s="14" t="s">
        <v>1045</v>
      </c>
      <c r="G30" s="25">
        <v>2204</v>
      </c>
      <c r="H30" t="s">
        <v>414</v>
      </c>
      <c r="I30" s="23" t="s">
        <v>2063</v>
      </c>
    </row>
    <row r="31" spans="1:9" x14ac:dyDescent="0.25">
      <c r="A31" s="14" t="s">
        <v>1041</v>
      </c>
      <c r="B31" s="14" t="s">
        <v>29</v>
      </c>
      <c r="C31" s="14" t="s">
        <v>1042</v>
      </c>
      <c r="D31" s="14" t="s">
        <v>1043</v>
      </c>
      <c r="E31" s="14" t="s">
        <v>1044</v>
      </c>
      <c r="F31" s="14" t="s">
        <v>1045</v>
      </c>
      <c r="G31" s="25">
        <v>2204</v>
      </c>
      <c r="H31" t="s">
        <v>414</v>
      </c>
      <c r="I31" s="23" t="s">
        <v>2063</v>
      </c>
    </row>
    <row r="32" spans="1:9" x14ac:dyDescent="0.25">
      <c r="A32" s="14" t="s">
        <v>1041</v>
      </c>
      <c r="B32" s="14" t="s">
        <v>29</v>
      </c>
      <c r="C32" s="14" t="s">
        <v>1042</v>
      </c>
      <c r="D32" s="14" t="s">
        <v>1043</v>
      </c>
      <c r="E32" s="14" t="s">
        <v>1044</v>
      </c>
      <c r="F32" s="14" t="s">
        <v>1045</v>
      </c>
      <c r="G32" s="25">
        <v>2204</v>
      </c>
      <c r="H32" t="s">
        <v>414</v>
      </c>
      <c r="I32" s="23" t="s">
        <v>2063</v>
      </c>
    </row>
    <row r="33" spans="1:9" x14ac:dyDescent="0.25">
      <c r="A33" s="14" t="s">
        <v>1041</v>
      </c>
      <c r="B33" s="14" t="s">
        <v>29</v>
      </c>
      <c r="C33" s="14" t="s">
        <v>1042</v>
      </c>
      <c r="D33" s="14" t="s">
        <v>1043</v>
      </c>
      <c r="E33" s="14" t="s">
        <v>1044</v>
      </c>
      <c r="F33" s="14" t="s">
        <v>1045</v>
      </c>
      <c r="G33" s="25">
        <v>2204</v>
      </c>
      <c r="H33" t="s">
        <v>414</v>
      </c>
      <c r="I33" s="23" t="s">
        <v>2063</v>
      </c>
    </row>
    <row r="34" spans="1:9" x14ac:dyDescent="0.25">
      <c r="A34" s="14" t="s">
        <v>1041</v>
      </c>
      <c r="B34" s="14" t="s">
        <v>29</v>
      </c>
      <c r="C34" s="14" t="s">
        <v>1042</v>
      </c>
      <c r="D34" s="14" t="s">
        <v>1043</v>
      </c>
      <c r="E34" s="14" t="s">
        <v>1044</v>
      </c>
      <c r="F34" s="14" t="s">
        <v>1045</v>
      </c>
      <c r="G34" s="25">
        <v>2204</v>
      </c>
      <c r="H34" t="s">
        <v>414</v>
      </c>
      <c r="I34" s="23" t="s">
        <v>2063</v>
      </c>
    </row>
    <row r="35" spans="1:9" x14ac:dyDescent="0.25">
      <c r="A35" s="14" t="s">
        <v>1041</v>
      </c>
      <c r="B35" s="14" t="s">
        <v>29</v>
      </c>
      <c r="C35" s="14">
        <v>1800586724</v>
      </c>
      <c r="D35" s="14" t="s">
        <v>1048</v>
      </c>
      <c r="E35" s="14" t="s">
        <v>1060</v>
      </c>
      <c r="F35" s="14" t="s">
        <v>1059</v>
      </c>
      <c r="G35" s="25">
        <v>3509.9</v>
      </c>
      <c r="H35" t="s">
        <v>414</v>
      </c>
      <c r="I35" t="s">
        <v>2064</v>
      </c>
    </row>
    <row r="36" spans="1:9" x14ac:dyDescent="0.25">
      <c r="A36" s="14" t="s">
        <v>1041</v>
      </c>
      <c r="B36" s="14" t="s">
        <v>29</v>
      </c>
      <c r="C36" s="14">
        <v>1800593520</v>
      </c>
      <c r="D36" s="14" t="s">
        <v>1050</v>
      </c>
      <c r="E36" s="14" t="s">
        <v>1058</v>
      </c>
      <c r="F36" s="14" t="s">
        <v>1059</v>
      </c>
      <c r="G36" s="25">
        <v>2709</v>
      </c>
      <c r="H36" t="s">
        <v>414</v>
      </c>
      <c r="I36" t="s">
        <v>2064</v>
      </c>
    </row>
    <row r="38" spans="1:9" ht="15.75" thickBot="1" x14ac:dyDescent="0.3"/>
    <row r="39" spans="1:9" x14ac:dyDescent="0.25">
      <c r="F39" s="27" t="s">
        <v>2065</v>
      </c>
      <c r="G39" s="28">
        <f>SUM(G2:G36)</f>
        <v>70138.5</v>
      </c>
    </row>
    <row r="40" spans="1:9" ht="15.75" thickBot="1" x14ac:dyDescent="0.3">
      <c r="F40" s="29" t="s">
        <v>2066</v>
      </c>
      <c r="G40" s="30">
        <f>SUM(G10:G36)</f>
        <v>61318.9</v>
      </c>
    </row>
  </sheetData>
  <sortState xmlns:xlrd2="http://schemas.microsoft.com/office/spreadsheetml/2017/richdata2" ref="A2:H56">
    <sortCondition ref="E1"/>
  </sortState>
  <hyperlinks>
    <hyperlink ref="I2" r:id="rId1" display="https://www.apple.com/shop/product/HMUA2VC/A/lg-ultrafine-4k-display?fnode=8bcd10d6c0ae60a1740edef76b9ac6e15c1ac29d42270cc1fdc83800927a398ee48dcda0d008a63ffbcc6f5ab0f3254ec3ad63dc5b4a42ba7b1026e6ea65c4ef8e1eba2b7e4039abeb9d1dca3e3b92481e2faaa5712571549ab79b0298599c4b" xr:uid="{57461624-9E1E-4690-9C73-7571E2F32987}"/>
  </hyperlinks>
  <pageMargins left="0.7" right="0.7" top="0.75" bottom="0.75" header="0.3" footer="0.3"/>
  <pageSetup orientation="portrait" horizontalDpi="4294967293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B885E-2280-41A6-9D46-11CF27011051}">
  <dimension ref="A1:O328"/>
  <sheetViews>
    <sheetView topLeftCell="F299" workbookViewId="0">
      <selection activeCell="L329" sqref="L329"/>
    </sheetView>
  </sheetViews>
  <sheetFormatPr defaultRowHeight="15" x14ac:dyDescent="0.25"/>
  <cols>
    <col min="1" max="1" width="9.42578125" customWidth="1"/>
    <col min="2" max="2" width="15" customWidth="1"/>
    <col min="3" max="3" width="14.140625" customWidth="1"/>
    <col min="4" max="4" width="12.28515625" customWidth="1"/>
    <col min="6" max="6" width="13.7109375" bestFit="1" customWidth="1"/>
    <col min="8" max="8" width="20.7109375" customWidth="1"/>
    <col min="9" max="9" width="53" bestFit="1" customWidth="1"/>
    <col min="10" max="10" width="22.7109375" bestFit="1" customWidth="1"/>
    <col min="11" max="11" width="30.140625" bestFit="1" customWidth="1"/>
    <col min="12" max="12" width="34.28515625" bestFit="1" customWidth="1"/>
    <col min="14" max="14" width="12.5703125" customWidth="1"/>
  </cols>
  <sheetData>
    <row r="1" spans="1:14" s="1" customFormat="1" x14ac:dyDescent="0.25">
      <c r="A1" s="1" t="s">
        <v>2046</v>
      </c>
      <c r="B1" s="1" t="s">
        <v>2047</v>
      </c>
      <c r="C1" s="1" t="s">
        <v>2048</v>
      </c>
      <c r="D1" s="1" t="s">
        <v>2049</v>
      </c>
      <c r="E1" s="1" t="s">
        <v>2050</v>
      </c>
      <c r="F1" s="1" t="s">
        <v>405</v>
      </c>
      <c r="G1" s="1" t="s">
        <v>2051</v>
      </c>
      <c r="H1" s="1" t="s">
        <v>2052</v>
      </c>
      <c r="I1" s="1" t="s">
        <v>2053</v>
      </c>
      <c r="J1" s="1" t="s">
        <v>2054</v>
      </c>
      <c r="K1" s="1" t="s">
        <v>2055</v>
      </c>
      <c r="L1" s="1" t="s">
        <v>2056</v>
      </c>
      <c r="M1" s="1" t="s">
        <v>2057</v>
      </c>
      <c r="N1" s="1" t="s">
        <v>2058</v>
      </c>
    </row>
    <row r="2" spans="1:14" s="15" customFormat="1" ht="12.75" x14ac:dyDescent="0.2">
      <c r="A2" s="15" t="s">
        <v>1107</v>
      </c>
      <c r="B2" s="15" t="s">
        <v>1928</v>
      </c>
      <c r="C2" s="17">
        <v>43249</v>
      </c>
      <c r="D2" s="15" t="s">
        <v>1929</v>
      </c>
      <c r="E2" s="18" t="s">
        <v>1930</v>
      </c>
      <c r="F2" s="15" t="str">
        <f>VLOOKUP(E2,data,3,0)</f>
        <v>EPEAT Bronze</v>
      </c>
      <c r="G2" s="15" t="s">
        <v>1064</v>
      </c>
      <c r="H2" s="15" t="s">
        <v>1931</v>
      </c>
      <c r="I2" s="15" t="s">
        <v>1932</v>
      </c>
      <c r="J2" s="15" t="s">
        <v>1078</v>
      </c>
      <c r="K2" s="15" t="s">
        <v>1079</v>
      </c>
      <c r="L2" s="15" t="s">
        <v>1933</v>
      </c>
      <c r="M2" s="15">
        <v>1</v>
      </c>
      <c r="N2" s="19">
        <v>2092.83</v>
      </c>
    </row>
    <row r="3" spans="1:14" s="15" customFormat="1" ht="12.75" x14ac:dyDescent="0.2">
      <c r="A3" s="15" t="s">
        <v>29</v>
      </c>
      <c r="B3" s="15" t="s">
        <v>1113</v>
      </c>
      <c r="C3" s="16">
        <v>42941</v>
      </c>
      <c r="D3" s="15" t="s">
        <v>1114</v>
      </c>
      <c r="E3" s="18" t="s">
        <v>1115</v>
      </c>
      <c r="F3" s="18" t="s">
        <v>414</v>
      </c>
      <c r="G3" s="15" t="s">
        <v>1084</v>
      </c>
      <c r="H3" s="15" t="s">
        <v>443</v>
      </c>
      <c r="I3" s="15" t="s">
        <v>1116</v>
      </c>
      <c r="J3" s="15" t="s">
        <v>1086</v>
      </c>
      <c r="K3" s="15" t="s">
        <v>1090</v>
      </c>
      <c r="L3" s="15" t="s">
        <v>1117</v>
      </c>
      <c r="M3" s="15">
        <v>1</v>
      </c>
      <c r="N3" s="19">
        <v>1300.8499999999999</v>
      </c>
    </row>
    <row r="4" spans="1:14" s="15" customFormat="1" ht="12.75" x14ac:dyDescent="0.2">
      <c r="A4" s="15" t="s">
        <v>1061</v>
      </c>
      <c r="B4" s="15" t="s">
        <v>1257</v>
      </c>
      <c r="C4" s="16">
        <v>42985</v>
      </c>
      <c r="D4" s="15" t="s">
        <v>1258</v>
      </c>
      <c r="E4" s="18" t="s">
        <v>1259</v>
      </c>
      <c r="F4" s="18" t="s">
        <v>414</v>
      </c>
      <c r="G4" s="15" t="s">
        <v>1084</v>
      </c>
      <c r="H4" s="15" t="s">
        <v>11</v>
      </c>
      <c r="I4" s="15" t="s">
        <v>1260</v>
      </c>
      <c r="J4" s="15" t="s">
        <v>1128</v>
      </c>
      <c r="K4" s="15" t="s">
        <v>1069</v>
      </c>
      <c r="L4" s="15" t="s">
        <v>1141</v>
      </c>
      <c r="M4" s="15">
        <v>2</v>
      </c>
      <c r="N4" s="19">
        <v>381.22</v>
      </c>
    </row>
    <row r="5" spans="1:14" s="15" customFormat="1" ht="12.75" x14ac:dyDescent="0.2">
      <c r="A5" s="15" t="s">
        <v>1108</v>
      </c>
      <c r="B5" s="15" t="s">
        <v>1686</v>
      </c>
      <c r="C5" s="17">
        <v>43158</v>
      </c>
      <c r="D5" s="15" t="s">
        <v>1687</v>
      </c>
      <c r="E5" s="18" t="s">
        <v>1688</v>
      </c>
      <c r="F5" s="15" t="str">
        <f>VLOOKUP(E5,data,3,0)</f>
        <v>EPEAT Gold</v>
      </c>
      <c r="G5" s="15" t="str">
        <f>VLOOKUP(E5,data,4,0)</f>
        <v>Yes</v>
      </c>
      <c r="H5" s="15" t="s">
        <v>422</v>
      </c>
      <c r="I5" s="15" t="s">
        <v>1689</v>
      </c>
      <c r="J5" s="15" t="s">
        <v>1128</v>
      </c>
      <c r="K5" s="15" t="s">
        <v>1069</v>
      </c>
      <c r="L5" s="15" t="s">
        <v>1141</v>
      </c>
      <c r="M5" s="15">
        <v>1</v>
      </c>
      <c r="N5" s="19">
        <v>285.42</v>
      </c>
    </row>
    <row r="6" spans="1:14" s="15" customFormat="1" ht="12.75" x14ac:dyDescent="0.2">
      <c r="A6" s="15" t="s">
        <v>29</v>
      </c>
      <c r="B6" s="15" t="s">
        <v>1354</v>
      </c>
      <c r="C6" s="17">
        <v>43123</v>
      </c>
      <c r="D6" s="15" t="s">
        <v>1597</v>
      </c>
      <c r="E6" s="18" t="s">
        <v>1598</v>
      </c>
      <c r="F6" s="15" t="str">
        <f>VLOOKUP(E6,data,3,0)</f>
        <v>EPEAT Gold</v>
      </c>
      <c r="G6" s="15" t="str">
        <f>VLOOKUP(E6,data,4,0)</f>
        <v>Yes</v>
      </c>
      <c r="H6" s="15" t="s">
        <v>572</v>
      </c>
      <c r="I6" s="15" t="s">
        <v>1599</v>
      </c>
      <c r="J6" s="15" t="s">
        <v>1600</v>
      </c>
      <c r="K6" s="15" t="s">
        <v>1069</v>
      </c>
      <c r="L6" s="15" t="s">
        <v>1141</v>
      </c>
      <c r="M6" s="15">
        <v>2</v>
      </c>
      <c r="N6" s="19">
        <v>248.96</v>
      </c>
    </row>
    <row r="7" spans="1:14" s="15" customFormat="1" ht="12.75" x14ac:dyDescent="0.2">
      <c r="A7" s="15" t="s">
        <v>29</v>
      </c>
      <c r="B7" s="15" t="s">
        <v>1354</v>
      </c>
      <c r="C7" s="17">
        <v>43192</v>
      </c>
      <c r="D7" s="15" t="s">
        <v>1739</v>
      </c>
      <c r="E7" s="18" t="s">
        <v>1598</v>
      </c>
      <c r="F7" s="15" t="str">
        <f>VLOOKUP(E7,data,3,0)</f>
        <v>EPEAT Gold</v>
      </c>
      <c r="G7" s="15" t="str">
        <f>VLOOKUP(E7,data,4,0)</f>
        <v>Yes</v>
      </c>
      <c r="H7" s="15" t="s">
        <v>572</v>
      </c>
      <c r="I7" s="15" t="s">
        <v>1599</v>
      </c>
      <c r="J7" s="15" t="s">
        <v>1600</v>
      </c>
      <c r="K7" s="15" t="s">
        <v>1069</v>
      </c>
      <c r="L7" s="15" t="s">
        <v>1141</v>
      </c>
      <c r="M7" s="15">
        <v>8</v>
      </c>
      <c r="N7" s="19">
        <v>995.84</v>
      </c>
    </row>
    <row r="8" spans="1:14" s="15" customFormat="1" ht="12.75" x14ac:dyDescent="0.2">
      <c r="A8" s="15" t="s">
        <v>575</v>
      </c>
      <c r="B8" s="15" t="s">
        <v>1195</v>
      </c>
      <c r="C8" s="16">
        <v>42996</v>
      </c>
      <c r="D8" s="15" t="s">
        <v>1196</v>
      </c>
      <c r="E8" s="18" t="s">
        <v>1197</v>
      </c>
      <c r="F8" s="18" t="s">
        <v>437</v>
      </c>
      <c r="G8" s="15" t="s">
        <v>1064</v>
      </c>
      <c r="H8" s="15" t="s">
        <v>1198</v>
      </c>
      <c r="I8" s="15" t="s">
        <v>1199</v>
      </c>
      <c r="J8" s="15" t="s">
        <v>1078</v>
      </c>
      <c r="K8" s="15" t="s">
        <v>1079</v>
      </c>
      <c r="L8" s="15" t="s">
        <v>1157</v>
      </c>
      <c r="M8" s="15">
        <v>1</v>
      </c>
      <c r="N8" s="19">
        <v>605.25</v>
      </c>
    </row>
    <row r="9" spans="1:14" s="15" customFormat="1" ht="12.75" x14ac:dyDescent="0.2">
      <c r="A9" s="15" t="s">
        <v>29</v>
      </c>
      <c r="B9" s="15" t="s">
        <v>1920</v>
      </c>
      <c r="C9" s="17">
        <v>43252</v>
      </c>
      <c r="D9" s="15" t="s">
        <v>1921</v>
      </c>
      <c r="E9" s="18" t="s">
        <v>1922</v>
      </c>
      <c r="F9" s="15" t="str">
        <f>VLOOKUP(E9,data,3,0)</f>
        <v>EPEAT Silver</v>
      </c>
      <c r="G9" s="15" t="s">
        <v>1064</v>
      </c>
      <c r="H9" s="15" t="s">
        <v>762</v>
      </c>
      <c r="I9" s="15" t="s">
        <v>1923</v>
      </c>
      <c r="J9" s="15" t="s">
        <v>1078</v>
      </c>
      <c r="K9" s="15" t="s">
        <v>1079</v>
      </c>
      <c r="L9" s="15" t="s">
        <v>1157</v>
      </c>
      <c r="M9" s="15">
        <v>1</v>
      </c>
      <c r="N9" s="19">
        <v>594.27</v>
      </c>
    </row>
    <row r="10" spans="1:14" s="15" customFormat="1" ht="12.75" x14ac:dyDescent="0.2">
      <c r="A10" s="15" t="s">
        <v>29</v>
      </c>
      <c r="B10" s="15" t="s">
        <v>1959</v>
      </c>
      <c r="C10" s="17">
        <v>43256</v>
      </c>
      <c r="D10" s="15" t="s">
        <v>1960</v>
      </c>
      <c r="E10" s="18" t="s">
        <v>1922</v>
      </c>
      <c r="F10" s="15" t="str">
        <f>VLOOKUP(E10,data,3,0)</f>
        <v>EPEAT Silver</v>
      </c>
      <c r="G10" s="15" t="s">
        <v>1064</v>
      </c>
      <c r="H10" s="15" t="s">
        <v>762</v>
      </c>
      <c r="I10" s="15" t="s">
        <v>1923</v>
      </c>
      <c r="J10" s="15" t="s">
        <v>1078</v>
      </c>
      <c r="K10" s="15" t="s">
        <v>1079</v>
      </c>
      <c r="L10" s="15" t="s">
        <v>1157</v>
      </c>
      <c r="M10" s="15">
        <v>2</v>
      </c>
      <c r="N10" s="19">
        <v>1188.54</v>
      </c>
    </row>
    <row r="11" spans="1:14" s="15" customFormat="1" ht="12.75" x14ac:dyDescent="0.2">
      <c r="A11" s="15" t="s">
        <v>29</v>
      </c>
      <c r="B11" s="15" t="s">
        <v>1653</v>
      </c>
      <c r="C11" s="17">
        <v>43143</v>
      </c>
      <c r="D11" s="15" t="s">
        <v>1654</v>
      </c>
      <c r="E11" s="18" t="s">
        <v>1522</v>
      </c>
      <c r="F11" s="15" t="str">
        <f>VLOOKUP(E11,data,3,0)</f>
        <v>EPEAT Silver</v>
      </c>
      <c r="G11" s="15" t="s">
        <v>1064</v>
      </c>
      <c r="H11" s="15" t="s">
        <v>562</v>
      </c>
      <c r="I11" s="15" t="s">
        <v>1523</v>
      </c>
      <c r="J11" s="15" t="s">
        <v>1078</v>
      </c>
      <c r="K11" s="15" t="s">
        <v>1079</v>
      </c>
      <c r="L11" s="15" t="s">
        <v>1157</v>
      </c>
      <c r="M11" s="15">
        <v>1</v>
      </c>
      <c r="N11" s="19">
        <v>185.07</v>
      </c>
    </row>
    <row r="12" spans="1:14" s="15" customFormat="1" ht="12.75" x14ac:dyDescent="0.2">
      <c r="A12" s="15" t="s">
        <v>1108</v>
      </c>
      <c r="B12" s="15" t="s">
        <v>1520</v>
      </c>
      <c r="C12" s="16">
        <v>43076</v>
      </c>
      <c r="D12" s="15" t="s">
        <v>1521</v>
      </c>
      <c r="E12" s="18" t="s">
        <v>1522</v>
      </c>
      <c r="F12" s="18" t="s">
        <v>437</v>
      </c>
      <c r="G12" s="15" t="s">
        <v>1064</v>
      </c>
      <c r="H12" s="15" t="s">
        <v>562</v>
      </c>
      <c r="I12" s="15" t="s">
        <v>1523</v>
      </c>
      <c r="J12" s="15" t="s">
        <v>1078</v>
      </c>
      <c r="K12" s="15" t="s">
        <v>1079</v>
      </c>
      <c r="L12" s="15" t="s">
        <v>1157</v>
      </c>
      <c r="M12" s="15">
        <v>1</v>
      </c>
      <c r="N12" s="19">
        <v>185.99</v>
      </c>
    </row>
    <row r="13" spans="1:14" s="15" customFormat="1" ht="12.75" x14ac:dyDescent="0.2">
      <c r="A13" s="15" t="s">
        <v>1261</v>
      </c>
      <c r="B13" s="15" t="s">
        <v>1586</v>
      </c>
      <c r="C13" s="17">
        <v>43112</v>
      </c>
      <c r="D13" s="15" t="s">
        <v>1587</v>
      </c>
      <c r="E13" s="18" t="s">
        <v>1264</v>
      </c>
      <c r="F13" s="15" t="str">
        <f>VLOOKUP(E13,data,3,0)</f>
        <v>EPEAT Silver</v>
      </c>
      <c r="G13" s="15" t="s">
        <v>1064</v>
      </c>
      <c r="H13" s="15" t="s">
        <v>544</v>
      </c>
      <c r="I13" s="15" t="s">
        <v>1265</v>
      </c>
      <c r="J13" s="15" t="s">
        <v>1078</v>
      </c>
      <c r="K13" s="15" t="s">
        <v>1079</v>
      </c>
      <c r="L13" s="15" t="s">
        <v>1157</v>
      </c>
      <c r="M13" s="15">
        <v>1</v>
      </c>
      <c r="N13" s="19">
        <v>278.99</v>
      </c>
    </row>
    <row r="14" spans="1:14" s="15" customFormat="1" ht="12.75" x14ac:dyDescent="0.2">
      <c r="A14" s="15" t="s">
        <v>1261</v>
      </c>
      <c r="B14" s="15" t="s">
        <v>1262</v>
      </c>
      <c r="C14" s="16">
        <v>42996</v>
      </c>
      <c r="D14" s="15" t="s">
        <v>1263</v>
      </c>
      <c r="E14" s="18" t="s">
        <v>1264</v>
      </c>
      <c r="F14" s="18" t="s">
        <v>437</v>
      </c>
      <c r="G14" s="15" t="s">
        <v>1064</v>
      </c>
      <c r="H14" s="15" t="s">
        <v>544</v>
      </c>
      <c r="I14" s="15" t="s">
        <v>1265</v>
      </c>
      <c r="J14" s="15" t="s">
        <v>1078</v>
      </c>
      <c r="K14" s="15" t="s">
        <v>1079</v>
      </c>
      <c r="L14" s="15" t="s">
        <v>1157</v>
      </c>
      <c r="M14" s="15">
        <v>2</v>
      </c>
      <c r="N14" s="19">
        <v>370.14</v>
      </c>
    </row>
    <row r="15" spans="1:14" s="15" customFormat="1" ht="12.75" x14ac:dyDescent="0.2">
      <c r="A15" s="15" t="s">
        <v>1799</v>
      </c>
      <c r="B15" s="15" t="s">
        <v>1800</v>
      </c>
      <c r="C15" s="17">
        <v>43221</v>
      </c>
      <c r="D15" s="15" t="s">
        <v>1801</v>
      </c>
      <c r="E15" s="18" t="s">
        <v>1264</v>
      </c>
      <c r="F15" s="15" t="str">
        <f>VLOOKUP(E15,data,3,0)</f>
        <v>EPEAT Silver</v>
      </c>
      <c r="G15" s="15" t="s">
        <v>1064</v>
      </c>
      <c r="H15" s="15" t="s">
        <v>544</v>
      </c>
      <c r="I15" s="15" t="s">
        <v>1265</v>
      </c>
      <c r="J15" s="15" t="s">
        <v>1078</v>
      </c>
      <c r="K15" s="15" t="s">
        <v>1079</v>
      </c>
      <c r="L15" s="15" t="s">
        <v>1157</v>
      </c>
      <c r="M15" s="15">
        <v>13</v>
      </c>
      <c r="N15" s="19">
        <v>1801.41</v>
      </c>
    </row>
    <row r="16" spans="1:14" s="15" customFormat="1" ht="12.75" x14ac:dyDescent="0.2">
      <c r="A16" s="15" t="s">
        <v>1255</v>
      </c>
      <c r="B16" s="15" t="s">
        <v>1862</v>
      </c>
      <c r="C16" s="17">
        <v>43234</v>
      </c>
      <c r="D16" s="15" t="s">
        <v>1863</v>
      </c>
      <c r="E16" s="18" t="s">
        <v>1264</v>
      </c>
      <c r="F16" s="15" t="str">
        <f>VLOOKUP(E16,data,3,0)</f>
        <v>EPEAT Silver</v>
      </c>
      <c r="G16" s="15" t="s">
        <v>1064</v>
      </c>
      <c r="H16" s="15" t="s">
        <v>544</v>
      </c>
      <c r="I16" s="15" t="s">
        <v>1265</v>
      </c>
      <c r="J16" s="15" t="s">
        <v>1078</v>
      </c>
      <c r="K16" s="15" t="s">
        <v>1079</v>
      </c>
      <c r="L16" s="15" t="s">
        <v>1157</v>
      </c>
      <c r="M16" s="15">
        <v>1</v>
      </c>
      <c r="N16" s="19">
        <v>203.67</v>
      </c>
    </row>
    <row r="17" spans="1:15" s="15" customFormat="1" ht="12.75" x14ac:dyDescent="0.2">
      <c r="A17" s="15" t="s">
        <v>29</v>
      </c>
      <c r="B17" s="15" t="s">
        <v>1641</v>
      </c>
      <c r="C17" s="17">
        <v>43140</v>
      </c>
      <c r="D17" s="15" t="s">
        <v>1642</v>
      </c>
      <c r="E17" s="18" t="s">
        <v>1264</v>
      </c>
      <c r="F17" s="15" t="str">
        <f>VLOOKUP(E17,data,3,0)</f>
        <v>EPEAT Silver</v>
      </c>
      <c r="G17" s="15" t="s">
        <v>1064</v>
      </c>
      <c r="H17" s="15" t="s">
        <v>544</v>
      </c>
      <c r="I17" s="15" t="s">
        <v>1265</v>
      </c>
      <c r="J17" s="15" t="s">
        <v>1078</v>
      </c>
      <c r="K17" s="15" t="s">
        <v>1079</v>
      </c>
      <c r="L17" s="15" t="s">
        <v>1157</v>
      </c>
      <c r="M17" s="15">
        <v>1</v>
      </c>
      <c r="N17" s="19">
        <v>185.07</v>
      </c>
    </row>
    <row r="18" spans="1:15" s="15" customFormat="1" ht="12.75" x14ac:dyDescent="0.2">
      <c r="A18" s="15" t="s">
        <v>29</v>
      </c>
      <c r="B18" s="15" t="s">
        <v>1487</v>
      </c>
      <c r="C18" s="16">
        <v>43073</v>
      </c>
      <c r="D18" s="15" t="s">
        <v>1488</v>
      </c>
      <c r="E18" s="18" t="s">
        <v>1264</v>
      </c>
      <c r="F18" s="18" t="s">
        <v>437</v>
      </c>
      <c r="G18" s="15" t="s">
        <v>1064</v>
      </c>
      <c r="H18" s="15" t="s">
        <v>544</v>
      </c>
      <c r="I18" s="15" t="s">
        <v>1265</v>
      </c>
      <c r="J18" s="15" t="s">
        <v>1078</v>
      </c>
      <c r="K18" s="15" t="s">
        <v>1079</v>
      </c>
      <c r="L18" s="15" t="s">
        <v>1157</v>
      </c>
      <c r="M18" s="15">
        <v>1</v>
      </c>
      <c r="N18" s="19">
        <v>197.6</v>
      </c>
    </row>
    <row r="19" spans="1:15" s="15" customFormat="1" ht="12.75" x14ac:dyDescent="0.2">
      <c r="A19" s="15" t="s">
        <v>29</v>
      </c>
      <c r="B19" s="15" t="s">
        <v>1913</v>
      </c>
      <c r="C19" s="17">
        <v>43245</v>
      </c>
      <c r="D19" s="15" t="s">
        <v>1914</v>
      </c>
      <c r="E19" s="18" t="s">
        <v>1264</v>
      </c>
      <c r="F19" s="15" t="str">
        <f>VLOOKUP(E19,data,3,0)</f>
        <v>EPEAT Silver</v>
      </c>
      <c r="G19" s="15" t="s">
        <v>1064</v>
      </c>
      <c r="H19" s="15" t="s">
        <v>544</v>
      </c>
      <c r="I19" s="15" t="s">
        <v>1265</v>
      </c>
      <c r="J19" s="15" t="s">
        <v>1078</v>
      </c>
      <c r="K19" s="15" t="s">
        <v>1079</v>
      </c>
      <c r="L19" s="15" t="s">
        <v>1157</v>
      </c>
      <c r="M19" s="15">
        <v>1</v>
      </c>
      <c r="N19" s="19">
        <v>203.67</v>
      </c>
    </row>
    <row r="20" spans="1:15" s="15" customFormat="1" ht="12.75" x14ac:dyDescent="0.2">
      <c r="A20" s="15" t="s">
        <v>29</v>
      </c>
      <c r="B20" s="15" t="s">
        <v>1595</v>
      </c>
      <c r="C20" s="17">
        <v>43123</v>
      </c>
      <c r="D20" s="15" t="s">
        <v>1596</v>
      </c>
      <c r="E20" s="18" t="s">
        <v>1264</v>
      </c>
      <c r="F20" s="15" t="str">
        <f>VLOOKUP(E20,data,3,0)</f>
        <v>EPEAT Silver</v>
      </c>
      <c r="G20" s="15" t="s">
        <v>1064</v>
      </c>
      <c r="H20" s="15" t="s">
        <v>544</v>
      </c>
      <c r="I20" s="15" t="s">
        <v>1265</v>
      </c>
      <c r="J20" s="15" t="s">
        <v>1078</v>
      </c>
      <c r="K20" s="15" t="s">
        <v>1079</v>
      </c>
      <c r="L20" s="15" t="s">
        <v>1157</v>
      </c>
      <c r="M20" s="15">
        <v>1</v>
      </c>
      <c r="N20" s="19">
        <v>286.49</v>
      </c>
    </row>
    <row r="21" spans="1:15" s="15" customFormat="1" ht="12.75" x14ac:dyDescent="0.2">
      <c r="A21" s="15" t="s">
        <v>29</v>
      </c>
      <c r="B21" s="15" t="s">
        <v>1419</v>
      </c>
      <c r="C21" s="16">
        <v>43035</v>
      </c>
      <c r="D21" s="15" t="s">
        <v>1420</v>
      </c>
      <c r="E21" s="18" t="s">
        <v>1264</v>
      </c>
      <c r="F21" s="18" t="s">
        <v>437</v>
      </c>
      <c r="G21" s="15" t="s">
        <v>1064</v>
      </c>
      <c r="H21" s="15" t="s">
        <v>544</v>
      </c>
      <c r="I21" s="15" t="s">
        <v>1265</v>
      </c>
      <c r="J21" s="15" t="s">
        <v>1078</v>
      </c>
      <c r="K21" s="15" t="s">
        <v>1079</v>
      </c>
      <c r="L21" s="15" t="s">
        <v>1157</v>
      </c>
      <c r="M21" s="15">
        <v>2</v>
      </c>
      <c r="N21" s="19">
        <v>556.14</v>
      </c>
    </row>
    <row r="22" spans="1:15" s="15" customFormat="1" ht="12.75" x14ac:dyDescent="0.2">
      <c r="A22" s="15" t="s">
        <v>29</v>
      </c>
      <c r="B22" s="15" t="s">
        <v>1421</v>
      </c>
      <c r="C22" s="16">
        <v>43035</v>
      </c>
      <c r="D22" s="15" t="s">
        <v>1422</v>
      </c>
      <c r="E22" s="18" t="s">
        <v>1264</v>
      </c>
      <c r="F22" s="18" t="s">
        <v>437</v>
      </c>
      <c r="G22" s="15" t="s">
        <v>1064</v>
      </c>
      <c r="H22" s="15" t="s">
        <v>544</v>
      </c>
      <c r="I22" s="15" t="s">
        <v>1265</v>
      </c>
      <c r="J22" s="15" t="s">
        <v>1078</v>
      </c>
      <c r="K22" s="15" t="s">
        <v>1079</v>
      </c>
      <c r="L22" s="15" t="s">
        <v>1157</v>
      </c>
      <c r="M22" s="15">
        <v>4</v>
      </c>
      <c r="N22" s="19">
        <v>1112.28</v>
      </c>
    </row>
    <row r="23" spans="1:15" s="15" customFormat="1" ht="12.75" x14ac:dyDescent="0.2">
      <c r="A23" s="15" t="s">
        <v>29</v>
      </c>
      <c r="B23" s="15" t="s">
        <v>1744</v>
      </c>
      <c r="C23" s="17">
        <v>43196</v>
      </c>
      <c r="D23" s="15" t="s">
        <v>1745</v>
      </c>
      <c r="E23" s="18" t="s">
        <v>1264</v>
      </c>
      <c r="F23" s="15" t="str">
        <f>VLOOKUP(E23,data,3,0)</f>
        <v>EPEAT Silver</v>
      </c>
      <c r="G23" s="15" t="s">
        <v>1064</v>
      </c>
      <c r="H23" s="15" t="s">
        <v>544</v>
      </c>
      <c r="I23" s="15" t="s">
        <v>1265</v>
      </c>
      <c r="J23" s="15" t="s">
        <v>1078</v>
      </c>
      <c r="K23" s="15" t="s">
        <v>1079</v>
      </c>
      <c r="L23" s="15" t="s">
        <v>1157</v>
      </c>
      <c r="M23" s="15">
        <v>6</v>
      </c>
      <c r="N23" s="19">
        <v>1668.42</v>
      </c>
    </row>
    <row r="24" spans="1:15" s="15" customFormat="1" ht="12.75" x14ac:dyDescent="0.2">
      <c r="A24" s="15" t="s">
        <v>29</v>
      </c>
      <c r="B24" s="15" t="s">
        <v>1212</v>
      </c>
      <c r="C24" s="16">
        <v>42985</v>
      </c>
      <c r="D24" s="15" t="s">
        <v>1213</v>
      </c>
      <c r="E24" s="18" t="s">
        <v>1214</v>
      </c>
      <c r="F24" s="18" t="s">
        <v>437</v>
      </c>
      <c r="G24" s="15" t="s">
        <v>1064</v>
      </c>
      <c r="H24" s="15" t="s">
        <v>1215</v>
      </c>
      <c r="I24" s="15" t="s">
        <v>1216</v>
      </c>
      <c r="J24" s="15" t="s">
        <v>1078</v>
      </c>
      <c r="K24" s="15" t="s">
        <v>1079</v>
      </c>
      <c r="L24" s="15" t="s">
        <v>1157</v>
      </c>
      <c r="M24" s="15">
        <v>1</v>
      </c>
      <c r="N24" s="19">
        <v>2577.5500000000002</v>
      </c>
    </row>
    <row r="25" spans="1:15" s="15" customFormat="1" ht="12.75" x14ac:dyDescent="0.2">
      <c r="A25" s="15" t="s">
        <v>29</v>
      </c>
      <c r="B25" s="15" t="s">
        <v>1974</v>
      </c>
      <c r="C25" s="17">
        <v>43258</v>
      </c>
      <c r="D25" s="15" t="s">
        <v>1975</v>
      </c>
      <c r="E25" s="18" t="s">
        <v>1961</v>
      </c>
      <c r="F25" s="15" t="str">
        <f>VLOOKUP(E25,data,3,0)</f>
        <v>EPEAT Silver</v>
      </c>
      <c r="G25" s="15" t="s">
        <v>1064</v>
      </c>
      <c r="H25" s="15" t="s">
        <v>1962</v>
      </c>
      <c r="I25" s="15" t="s">
        <v>1963</v>
      </c>
      <c r="J25" s="15" t="s">
        <v>1078</v>
      </c>
      <c r="K25" s="15" t="s">
        <v>1079</v>
      </c>
      <c r="L25" s="15" t="s">
        <v>1157</v>
      </c>
      <c r="M25" s="15">
        <v>1</v>
      </c>
      <c r="N25" s="19">
        <v>1161.57</v>
      </c>
      <c r="O25" s="20"/>
    </row>
    <row r="26" spans="1:15" s="15" customFormat="1" ht="12.75" x14ac:dyDescent="0.2">
      <c r="A26" s="15" t="s">
        <v>29</v>
      </c>
      <c r="B26" s="15" t="s">
        <v>1959</v>
      </c>
      <c r="C26" s="17">
        <v>43256</v>
      </c>
      <c r="D26" s="15" t="s">
        <v>1960</v>
      </c>
      <c r="E26" s="18" t="s">
        <v>1961</v>
      </c>
      <c r="F26" s="15" t="str">
        <f>VLOOKUP(E26,data,3,0)</f>
        <v>EPEAT Silver</v>
      </c>
      <c r="G26" s="15" t="s">
        <v>1064</v>
      </c>
      <c r="H26" s="15" t="s">
        <v>1962</v>
      </c>
      <c r="I26" s="15" t="s">
        <v>1963</v>
      </c>
      <c r="J26" s="15" t="s">
        <v>1078</v>
      </c>
      <c r="K26" s="15" t="s">
        <v>1079</v>
      </c>
      <c r="L26" s="15" t="s">
        <v>1157</v>
      </c>
      <c r="M26" s="15">
        <v>4</v>
      </c>
      <c r="N26" s="19">
        <v>4646.28</v>
      </c>
      <c r="O26" s="20"/>
    </row>
    <row r="27" spans="1:15" s="15" customFormat="1" ht="12.75" x14ac:dyDescent="0.2">
      <c r="A27" s="15" t="s">
        <v>29</v>
      </c>
      <c r="B27" s="15" t="s">
        <v>1207</v>
      </c>
      <c r="C27" s="16">
        <v>42969</v>
      </c>
      <c r="D27" s="15" t="s">
        <v>1208</v>
      </c>
      <c r="E27" s="18" t="s">
        <v>1209</v>
      </c>
      <c r="F27" s="18" t="s">
        <v>437</v>
      </c>
      <c r="G27" s="15" t="s">
        <v>1084</v>
      </c>
      <c r="H27" s="15" t="s">
        <v>524</v>
      </c>
      <c r="I27" s="15" t="s">
        <v>1210</v>
      </c>
      <c r="J27" s="15" t="s">
        <v>1211</v>
      </c>
      <c r="K27" s="15" t="s">
        <v>1079</v>
      </c>
      <c r="L27" s="15" t="s">
        <v>1127</v>
      </c>
      <c r="M27" s="15">
        <v>1</v>
      </c>
      <c r="N27" s="19">
        <v>914.34</v>
      </c>
      <c r="O27" s="20"/>
    </row>
    <row r="28" spans="1:15" s="15" customFormat="1" ht="12.75" x14ac:dyDescent="0.2">
      <c r="A28" s="15" t="s">
        <v>29</v>
      </c>
      <c r="B28" s="15" t="s">
        <v>1331</v>
      </c>
      <c r="C28" s="16">
        <v>43024</v>
      </c>
      <c r="D28" s="15" t="s">
        <v>1332</v>
      </c>
      <c r="E28" s="18" t="s">
        <v>1209</v>
      </c>
      <c r="F28" s="18" t="s">
        <v>437</v>
      </c>
      <c r="G28" s="15" t="s">
        <v>1084</v>
      </c>
      <c r="H28" s="15" t="s">
        <v>524</v>
      </c>
      <c r="I28" s="15" t="s">
        <v>1210</v>
      </c>
      <c r="J28" s="15" t="s">
        <v>1211</v>
      </c>
      <c r="K28" s="15" t="s">
        <v>1079</v>
      </c>
      <c r="L28" s="15" t="s">
        <v>1127</v>
      </c>
      <c r="M28" s="15">
        <v>1</v>
      </c>
      <c r="N28" s="19">
        <v>914.34</v>
      </c>
      <c r="O28" s="20"/>
    </row>
    <row r="29" spans="1:15" s="15" customFormat="1" ht="12.75" x14ac:dyDescent="0.2">
      <c r="A29" s="15" t="s">
        <v>29</v>
      </c>
      <c r="B29" s="15" t="s">
        <v>1643</v>
      </c>
      <c r="C29" s="17">
        <v>43143</v>
      </c>
      <c r="D29" s="15" t="s">
        <v>1644</v>
      </c>
      <c r="E29" s="18" t="s">
        <v>1209</v>
      </c>
      <c r="F29" s="15" t="str">
        <f>VLOOKUP(E29,data,3,0)</f>
        <v>EPEAT Silver</v>
      </c>
      <c r="G29" s="15" t="str">
        <f>VLOOKUP(E29,data,4,0)</f>
        <v>Yes</v>
      </c>
      <c r="H29" s="15" t="s">
        <v>524</v>
      </c>
      <c r="I29" s="15" t="s">
        <v>1210</v>
      </c>
      <c r="J29" s="15" t="s">
        <v>1211</v>
      </c>
      <c r="K29" s="15" t="s">
        <v>1079</v>
      </c>
      <c r="L29" s="15" t="s">
        <v>1127</v>
      </c>
      <c r="M29" s="15">
        <v>1</v>
      </c>
      <c r="N29" s="19">
        <v>914.34</v>
      </c>
      <c r="O29" s="20"/>
    </row>
    <row r="30" spans="1:15" s="15" customFormat="1" ht="12.75" x14ac:dyDescent="0.2">
      <c r="A30" s="15" t="s">
        <v>29</v>
      </c>
      <c r="B30" s="15" t="s">
        <v>1735</v>
      </c>
      <c r="C30" s="17">
        <v>43193</v>
      </c>
      <c r="D30" s="15" t="s">
        <v>1736</v>
      </c>
      <c r="E30" s="18" t="s">
        <v>1209</v>
      </c>
      <c r="F30" s="15" t="str">
        <f>VLOOKUP(E30,data,3,0)</f>
        <v>EPEAT Silver</v>
      </c>
      <c r="G30" s="15" t="str">
        <f>VLOOKUP(E30,data,4,0)</f>
        <v>Yes</v>
      </c>
      <c r="H30" s="15" t="s">
        <v>524</v>
      </c>
      <c r="I30" s="15" t="s">
        <v>1210</v>
      </c>
      <c r="J30" s="15" t="s">
        <v>1211</v>
      </c>
      <c r="K30" s="15" t="s">
        <v>1079</v>
      </c>
      <c r="L30" s="15" t="s">
        <v>1127</v>
      </c>
      <c r="M30" s="15">
        <v>1</v>
      </c>
      <c r="N30" s="19">
        <v>914.34</v>
      </c>
      <c r="O30" s="20"/>
    </row>
    <row r="31" spans="1:15" s="15" customFormat="1" ht="12.75" x14ac:dyDescent="0.2">
      <c r="A31" s="15" t="s">
        <v>29</v>
      </c>
      <c r="B31" s="15" t="s">
        <v>1711</v>
      </c>
      <c r="C31" s="17">
        <v>43167</v>
      </c>
      <c r="D31" s="15" t="s">
        <v>1712</v>
      </c>
      <c r="E31" s="18" t="s">
        <v>1209</v>
      </c>
      <c r="F31" s="15" t="str">
        <f>VLOOKUP(E31,data,3,0)</f>
        <v>EPEAT Silver</v>
      </c>
      <c r="G31" s="15" t="str">
        <f>VLOOKUP(E31,data,4,0)</f>
        <v>Yes</v>
      </c>
      <c r="H31" s="15" t="s">
        <v>524</v>
      </c>
      <c r="I31" s="15" t="s">
        <v>1210</v>
      </c>
      <c r="J31" s="15" t="s">
        <v>1211</v>
      </c>
      <c r="K31" s="15" t="s">
        <v>1079</v>
      </c>
      <c r="L31" s="15" t="s">
        <v>1127</v>
      </c>
      <c r="M31" s="15">
        <v>1</v>
      </c>
      <c r="N31" s="19">
        <v>922.64</v>
      </c>
      <c r="O31" s="20"/>
    </row>
    <row r="32" spans="1:15" s="15" customFormat="1" ht="12.75" x14ac:dyDescent="0.2">
      <c r="A32" s="15" t="s">
        <v>29</v>
      </c>
      <c r="B32" s="15" t="s">
        <v>1740</v>
      </c>
      <c r="C32" s="17">
        <v>43193</v>
      </c>
      <c r="D32" s="15" t="s">
        <v>1741</v>
      </c>
      <c r="E32" s="18" t="s">
        <v>1209</v>
      </c>
      <c r="F32" s="15" t="str">
        <f>VLOOKUP(E32,data,3,0)</f>
        <v>EPEAT Silver</v>
      </c>
      <c r="G32" s="15" t="str">
        <f>VLOOKUP(E32,data,4,0)</f>
        <v>Yes</v>
      </c>
      <c r="H32" s="15" t="s">
        <v>524</v>
      </c>
      <c r="I32" s="15" t="s">
        <v>1210</v>
      </c>
      <c r="J32" s="15" t="s">
        <v>1211</v>
      </c>
      <c r="K32" s="15" t="s">
        <v>1079</v>
      </c>
      <c r="L32" s="15" t="s">
        <v>1127</v>
      </c>
      <c r="M32" s="15">
        <v>1</v>
      </c>
      <c r="N32" s="19">
        <v>922.64</v>
      </c>
      <c r="O32" s="20"/>
    </row>
    <row r="33" spans="1:15" s="15" customFormat="1" ht="12.75" x14ac:dyDescent="0.2">
      <c r="A33" s="15" t="s">
        <v>29</v>
      </c>
      <c r="B33" s="15" t="s">
        <v>1968</v>
      </c>
      <c r="C33" s="17">
        <v>43262</v>
      </c>
      <c r="D33" s="15" t="s">
        <v>1969</v>
      </c>
      <c r="E33" s="18" t="s">
        <v>1970</v>
      </c>
      <c r="F33" s="15" t="str">
        <f>VLOOKUP(E33,data,3,0)</f>
        <v>EPEAT Silver</v>
      </c>
      <c r="G33" s="15" t="str">
        <f>VLOOKUP(E33,data,4,0)</f>
        <v>Yes</v>
      </c>
      <c r="H33" s="15" t="s">
        <v>1971</v>
      </c>
      <c r="I33" s="15" t="s">
        <v>1972</v>
      </c>
      <c r="J33" s="15" t="s">
        <v>1211</v>
      </c>
      <c r="K33" s="15" t="s">
        <v>1079</v>
      </c>
      <c r="L33" s="15" t="s">
        <v>1127</v>
      </c>
      <c r="M33" s="15">
        <v>1</v>
      </c>
      <c r="N33" s="19">
        <v>1290.2</v>
      </c>
      <c r="O33" s="20"/>
    </row>
    <row r="34" spans="1:15" s="15" customFormat="1" ht="12.75" x14ac:dyDescent="0.2">
      <c r="A34" s="15" t="s">
        <v>29</v>
      </c>
      <c r="B34" s="15" t="s">
        <v>1348</v>
      </c>
      <c r="C34" s="16">
        <v>43027</v>
      </c>
      <c r="D34" s="15" t="s">
        <v>1349</v>
      </c>
      <c r="E34" s="18" t="s">
        <v>1350</v>
      </c>
      <c r="F34" s="18" t="s">
        <v>1064</v>
      </c>
      <c r="G34" s="15" t="s">
        <v>1064</v>
      </c>
      <c r="H34" s="15" t="s">
        <v>1351</v>
      </c>
      <c r="I34" s="15" t="s">
        <v>1352</v>
      </c>
      <c r="J34" s="15" t="s">
        <v>1353</v>
      </c>
      <c r="K34" s="15" t="s">
        <v>1079</v>
      </c>
      <c r="L34" s="15" t="s">
        <v>1157</v>
      </c>
      <c r="M34" s="15">
        <v>1</v>
      </c>
      <c r="N34" s="19">
        <v>1118.19</v>
      </c>
      <c r="O34" s="20"/>
    </row>
    <row r="35" spans="1:15" s="15" customFormat="1" ht="12.75" x14ac:dyDescent="0.2">
      <c r="A35" s="15" t="s">
        <v>29</v>
      </c>
      <c r="B35" s="15" t="s">
        <v>1266</v>
      </c>
      <c r="C35" s="16">
        <v>42996</v>
      </c>
      <c r="D35" s="15" t="s">
        <v>1267</v>
      </c>
      <c r="E35" s="18">
        <v>3954942</v>
      </c>
      <c r="F35" s="18" t="s">
        <v>1064</v>
      </c>
      <c r="G35" s="15" t="s">
        <v>1084</v>
      </c>
      <c r="H35" s="15" t="s">
        <v>488</v>
      </c>
      <c r="I35" s="15" t="s">
        <v>1269</v>
      </c>
      <c r="J35" s="15" t="s">
        <v>1086</v>
      </c>
      <c r="K35" s="15" t="s">
        <v>1087</v>
      </c>
      <c r="L35" s="15" t="s">
        <v>1088</v>
      </c>
      <c r="M35" s="15">
        <v>2</v>
      </c>
      <c r="N35" s="19">
        <v>1855.38</v>
      </c>
      <c r="O35" s="20"/>
    </row>
    <row r="36" spans="1:15" s="15" customFormat="1" ht="12.75" x14ac:dyDescent="0.2">
      <c r="A36" s="15" t="s">
        <v>29</v>
      </c>
      <c r="B36" s="15" t="s">
        <v>1289</v>
      </c>
      <c r="C36" s="16">
        <v>43004</v>
      </c>
      <c r="D36" s="15" t="s">
        <v>1290</v>
      </c>
      <c r="E36" s="18" t="s">
        <v>1268</v>
      </c>
      <c r="F36" s="18" t="s">
        <v>1064</v>
      </c>
      <c r="G36" s="15" t="s">
        <v>1084</v>
      </c>
      <c r="H36" s="15" t="s">
        <v>488</v>
      </c>
      <c r="I36" s="15" t="s">
        <v>1269</v>
      </c>
      <c r="J36" s="15" t="s">
        <v>1086</v>
      </c>
      <c r="K36" s="15" t="s">
        <v>1087</v>
      </c>
      <c r="L36" s="15" t="s">
        <v>1088</v>
      </c>
      <c r="M36" s="15">
        <v>4</v>
      </c>
      <c r="N36" s="19">
        <v>3710.76</v>
      </c>
      <c r="O36" s="20"/>
    </row>
    <row r="37" spans="1:15" s="15" customFormat="1" ht="12.75" x14ac:dyDescent="0.2">
      <c r="A37" s="15" t="s">
        <v>29</v>
      </c>
      <c r="B37" s="15" t="s">
        <v>1375</v>
      </c>
      <c r="C37" s="16">
        <v>43019</v>
      </c>
      <c r="D37" s="15" t="s">
        <v>1376</v>
      </c>
      <c r="E37" s="18" t="s">
        <v>1083</v>
      </c>
      <c r="F37" s="18" t="s">
        <v>1064</v>
      </c>
      <c r="G37" s="15" t="s">
        <v>1084</v>
      </c>
      <c r="H37" s="15" t="s">
        <v>639</v>
      </c>
      <c r="I37" s="15" t="s">
        <v>1085</v>
      </c>
      <c r="J37" s="15" t="s">
        <v>1086</v>
      </c>
      <c r="K37" s="15" t="s">
        <v>1087</v>
      </c>
      <c r="L37" s="15" t="s">
        <v>1088</v>
      </c>
      <c r="M37" s="15">
        <v>1</v>
      </c>
      <c r="N37" s="19">
        <v>904.09</v>
      </c>
      <c r="O37" s="20"/>
    </row>
    <row r="38" spans="1:15" s="15" customFormat="1" ht="12.75" x14ac:dyDescent="0.2">
      <c r="A38" s="15" t="s">
        <v>29</v>
      </c>
      <c r="B38" s="15" t="s">
        <v>1081</v>
      </c>
      <c r="C38" s="16">
        <v>42947</v>
      </c>
      <c r="D38" s="15" t="s">
        <v>1082</v>
      </c>
      <c r="E38" s="18" t="s">
        <v>1083</v>
      </c>
      <c r="F38" s="18" t="s">
        <v>1064</v>
      </c>
      <c r="G38" s="15" t="s">
        <v>1084</v>
      </c>
      <c r="H38" s="15" t="s">
        <v>639</v>
      </c>
      <c r="I38" s="15" t="s">
        <v>1085</v>
      </c>
      <c r="J38" s="15" t="s">
        <v>1086</v>
      </c>
      <c r="K38" s="15" t="s">
        <v>1087</v>
      </c>
      <c r="L38" s="15" t="s">
        <v>1088</v>
      </c>
      <c r="M38" s="15">
        <v>1</v>
      </c>
      <c r="N38" s="19">
        <v>929.31</v>
      </c>
      <c r="O38" s="20"/>
    </row>
    <row r="39" spans="1:15" s="15" customFormat="1" ht="12.75" x14ac:dyDescent="0.2">
      <c r="A39" s="15" t="s">
        <v>29</v>
      </c>
      <c r="B39" s="15" t="s">
        <v>1109</v>
      </c>
      <c r="C39" s="16">
        <v>42947</v>
      </c>
      <c r="D39" s="15" t="s">
        <v>1110</v>
      </c>
      <c r="E39" s="18" t="s">
        <v>1083</v>
      </c>
      <c r="F39" s="18" t="s">
        <v>1064</v>
      </c>
      <c r="G39" s="15" t="s">
        <v>1084</v>
      </c>
      <c r="H39" s="15" t="s">
        <v>639</v>
      </c>
      <c r="I39" s="15" t="s">
        <v>1085</v>
      </c>
      <c r="J39" s="15" t="s">
        <v>1086</v>
      </c>
      <c r="K39" s="15" t="s">
        <v>1087</v>
      </c>
      <c r="L39" s="15" t="s">
        <v>1088</v>
      </c>
      <c r="M39" s="15">
        <v>1</v>
      </c>
      <c r="N39" s="19">
        <v>929.31</v>
      </c>
      <c r="O39" s="20"/>
    </row>
    <row r="40" spans="1:15" s="15" customFormat="1" ht="12.75" x14ac:dyDescent="0.2">
      <c r="A40" s="15" t="s">
        <v>29</v>
      </c>
      <c r="B40" s="15" t="s">
        <v>1120</v>
      </c>
      <c r="C40" s="16">
        <v>42965</v>
      </c>
      <c r="D40" s="15" t="s">
        <v>1121</v>
      </c>
      <c r="E40" s="18" t="s">
        <v>1083</v>
      </c>
      <c r="F40" s="18" t="s">
        <v>1064</v>
      </c>
      <c r="G40" s="15" t="s">
        <v>1084</v>
      </c>
      <c r="H40" s="15" t="s">
        <v>639</v>
      </c>
      <c r="I40" s="15" t="s">
        <v>1085</v>
      </c>
      <c r="J40" s="15" t="s">
        <v>1086</v>
      </c>
      <c r="K40" s="15" t="s">
        <v>1087</v>
      </c>
      <c r="L40" s="15" t="s">
        <v>1088</v>
      </c>
      <c r="M40" s="15">
        <v>1</v>
      </c>
      <c r="N40" s="19">
        <v>929.31</v>
      </c>
      <c r="O40" s="20"/>
    </row>
    <row r="41" spans="1:15" s="15" customFormat="1" ht="12.75" x14ac:dyDescent="0.2">
      <c r="A41" s="15" t="s">
        <v>29</v>
      </c>
      <c r="B41" s="15" t="s">
        <v>1118</v>
      </c>
      <c r="C41" s="16">
        <v>42965</v>
      </c>
      <c r="D41" s="15" t="s">
        <v>1119</v>
      </c>
      <c r="E41" s="18" t="s">
        <v>1083</v>
      </c>
      <c r="F41" s="18" t="s">
        <v>1064</v>
      </c>
      <c r="G41" s="15" t="s">
        <v>1084</v>
      </c>
      <c r="H41" s="15" t="s">
        <v>639</v>
      </c>
      <c r="I41" s="15" t="s">
        <v>1085</v>
      </c>
      <c r="J41" s="15" t="s">
        <v>1086</v>
      </c>
      <c r="K41" s="15" t="s">
        <v>1087</v>
      </c>
      <c r="L41" s="15" t="s">
        <v>1088</v>
      </c>
      <c r="M41" s="15">
        <v>1</v>
      </c>
      <c r="N41" s="19">
        <v>957.01</v>
      </c>
      <c r="O41" s="20"/>
    </row>
    <row r="42" spans="1:15" s="15" customFormat="1" ht="12.75" x14ac:dyDescent="0.2">
      <c r="A42" s="15" t="s">
        <v>29</v>
      </c>
      <c r="B42" s="15" t="s">
        <v>1175</v>
      </c>
      <c r="C42" s="16">
        <v>42965</v>
      </c>
      <c r="D42" s="15" t="s">
        <v>1176</v>
      </c>
      <c r="E42" s="18" t="s">
        <v>1083</v>
      </c>
      <c r="F42" s="18" t="s">
        <v>1064</v>
      </c>
      <c r="G42" s="15" t="s">
        <v>1084</v>
      </c>
      <c r="H42" s="15" t="s">
        <v>639</v>
      </c>
      <c r="I42" s="15" t="s">
        <v>1085</v>
      </c>
      <c r="J42" s="15" t="s">
        <v>1086</v>
      </c>
      <c r="K42" s="15" t="s">
        <v>1087</v>
      </c>
      <c r="L42" s="15" t="s">
        <v>1088</v>
      </c>
      <c r="M42" s="15">
        <v>1</v>
      </c>
      <c r="N42" s="19">
        <v>957.01</v>
      </c>
      <c r="O42" s="20"/>
    </row>
    <row r="43" spans="1:15" s="15" customFormat="1" ht="12.75" x14ac:dyDescent="0.2">
      <c r="A43" s="15" t="s">
        <v>29</v>
      </c>
      <c r="B43" s="15" t="s">
        <v>1641</v>
      </c>
      <c r="C43" s="17">
        <v>43140</v>
      </c>
      <c r="D43" s="15" t="s">
        <v>1642</v>
      </c>
      <c r="E43" s="18" t="s">
        <v>1083</v>
      </c>
      <c r="F43" s="15" t="s">
        <v>1064</v>
      </c>
      <c r="G43" s="15" t="str">
        <f t="shared" ref="G43:G69" si="0">VLOOKUP(E43,data,4,0)</f>
        <v>Yes</v>
      </c>
      <c r="H43" s="15" t="s">
        <v>639</v>
      </c>
      <c r="I43" s="15" t="s">
        <v>1085</v>
      </c>
      <c r="J43" s="15" t="s">
        <v>1086</v>
      </c>
      <c r="K43" s="15" t="s">
        <v>1087</v>
      </c>
      <c r="L43" s="15" t="s">
        <v>1088</v>
      </c>
      <c r="M43" s="15">
        <v>1</v>
      </c>
      <c r="N43" s="19">
        <v>961.27</v>
      </c>
      <c r="O43" s="20"/>
    </row>
    <row r="44" spans="1:15" s="15" customFormat="1" ht="12.75" x14ac:dyDescent="0.2">
      <c r="A44" s="15" t="s">
        <v>29</v>
      </c>
      <c r="B44" s="15" t="s">
        <v>1645</v>
      </c>
      <c r="C44" s="17">
        <v>43144</v>
      </c>
      <c r="D44" s="15" t="s">
        <v>1647</v>
      </c>
      <c r="E44" s="18" t="s">
        <v>1083</v>
      </c>
      <c r="F44" s="15" t="s">
        <v>1064</v>
      </c>
      <c r="G44" s="15" t="str">
        <f t="shared" si="0"/>
        <v>Yes</v>
      </c>
      <c r="H44" s="15" t="s">
        <v>639</v>
      </c>
      <c r="I44" s="15" t="s">
        <v>1085</v>
      </c>
      <c r="J44" s="15" t="s">
        <v>1086</v>
      </c>
      <c r="K44" s="15" t="s">
        <v>1087</v>
      </c>
      <c r="L44" s="15" t="s">
        <v>1088</v>
      </c>
      <c r="M44" s="15">
        <v>1</v>
      </c>
      <c r="N44" s="19">
        <v>961.27</v>
      </c>
      <c r="O44" s="20"/>
    </row>
    <row r="45" spans="1:15" s="15" customFormat="1" ht="12.75" x14ac:dyDescent="0.2">
      <c r="A45" s="15" t="s">
        <v>29</v>
      </c>
      <c r="B45" s="15" t="s">
        <v>1655</v>
      </c>
      <c r="C45" s="17">
        <v>43144</v>
      </c>
      <c r="D45" s="15" t="s">
        <v>1657</v>
      </c>
      <c r="E45" s="18" t="s">
        <v>1083</v>
      </c>
      <c r="F45" s="15" t="s">
        <v>1064</v>
      </c>
      <c r="G45" s="15" t="str">
        <f t="shared" si="0"/>
        <v>Yes</v>
      </c>
      <c r="H45" s="15" t="s">
        <v>639</v>
      </c>
      <c r="I45" s="15" t="s">
        <v>1085</v>
      </c>
      <c r="J45" s="15" t="s">
        <v>1086</v>
      </c>
      <c r="K45" s="15" t="s">
        <v>1087</v>
      </c>
      <c r="L45" s="15" t="s">
        <v>1088</v>
      </c>
      <c r="M45" s="15">
        <v>1</v>
      </c>
      <c r="N45" s="19">
        <v>961.27</v>
      </c>
      <c r="O45" s="20"/>
    </row>
    <row r="46" spans="1:15" s="15" customFormat="1" ht="12.75" x14ac:dyDescent="0.2">
      <c r="A46" s="15" t="s">
        <v>29</v>
      </c>
      <c r="B46" s="15" t="s">
        <v>1669</v>
      </c>
      <c r="C46" s="17">
        <v>43167</v>
      </c>
      <c r="D46" s="15" t="s">
        <v>1670</v>
      </c>
      <c r="E46" s="18" t="s">
        <v>1083</v>
      </c>
      <c r="F46" s="15" t="s">
        <v>1064</v>
      </c>
      <c r="G46" s="15" t="str">
        <f t="shared" si="0"/>
        <v>Yes</v>
      </c>
      <c r="H46" s="15" t="s">
        <v>639</v>
      </c>
      <c r="I46" s="15" t="s">
        <v>1085</v>
      </c>
      <c r="J46" s="15" t="s">
        <v>1086</v>
      </c>
      <c r="K46" s="15" t="s">
        <v>1087</v>
      </c>
      <c r="L46" s="15" t="s">
        <v>1088</v>
      </c>
      <c r="M46" s="15">
        <v>1</v>
      </c>
      <c r="N46" s="19">
        <v>961.27</v>
      </c>
      <c r="O46" s="20"/>
    </row>
    <row r="47" spans="1:15" s="15" customFormat="1" ht="12.75" x14ac:dyDescent="0.2">
      <c r="A47" s="15" t="s">
        <v>29</v>
      </c>
      <c r="B47" s="15" t="s">
        <v>1719</v>
      </c>
      <c r="C47" s="17">
        <v>43172</v>
      </c>
      <c r="D47" s="15" t="s">
        <v>1720</v>
      </c>
      <c r="E47" s="18" t="s">
        <v>1083</v>
      </c>
      <c r="F47" s="15" t="s">
        <v>1064</v>
      </c>
      <c r="G47" s="15" t="str">
        <f t="shared" si="0"/>
        <v>Yes</v>
      </c>
      <c r="H47" s="15" t="s">
        <v>639</v>
      </c>
      <c r="I47" s="15" t="s">
        <v>1085</v>
      </c>
      <c r="J47" s="15" t="s">
        <v>1086</v>
      </c>
      <c r="K47" s="15" t="s">
        <v>1087</v>
      </c>
      <c r="L47" s="15" t="s">
        <v>1088</v>
      </c>
      <c r="M47" s="15">
        <v>1</v>
      </c>
      <c r="N47" s="19">
        <v>961.27</v>
      </c>
      <c r="O47" s="20"/>
    </row>
    <row r="48" spans="1:15" s="15" customFormat="1" ht="12.75" x14ac:dyDescent="0.2">
      <c r="A48" s="15" t="s">
        <v>29</v>
      </c>
      <c r="B48" s="15" t="s">
        <v>1721</v>
      </c>
      <c r="C48" s="17">
        <v>43172</v>
      </c>
      <c r="D48" s="15" t="s">
        <v>1722</v>
      </c>
      <c r="E48" s="18" t="s">
        <v>1083</v>
      </c>
      <c r="F48" s="15" t="s">
        <v>1064</v>
      </c>
      <c r="G48" s="15" t="str">
        <f t="shared" si="0"/>
        <v>Yes</v>
      </c>
      <c r="H48" s="15" t="s">
        <v>639</v>
      </c>
      <c r="I48" s="15" t="s">
        <v>1085</v>
      </c>
      <c r="J48" s="15" t="s">
        <v>1086</v>
      </c>
      <c r="K48" s="15" t="s">
        <v>1087</v>
      </c>
      <c r="L48" s="15" t="s">
        <v>1088</v>
      </c>
      <c r="M48" s="15">
        <v>1</v>
      </c>
      <c r="N48" s="19">
        <v>961.27</v>
      </c>
      <c r="O48" s="20"/>
    </row>
    <row r="49" spans="1:15" s="15" customFormat="1" ht="12.75" x14ac:dyDescent="0.2">
      <c r="A49" s="15" t="s">
        <v>29</v>
      </c>
      <c r="B49" s="15" t="s">
        <v>1723</v>
      </c>
      <c r="C49" s="17">
        <v>43180</v>
      </c>
      <c r="D49" s="15" t="s">
        <v>1725</v>
      </c>
      <c r="E49" s="18" t="s">
        <v>1083</v>
      </c>
      <c r="F49" s="15" t="s">
        <v>1064</v>
      </c>
      <c r="G49" s="15" t="str">
        <f t="shared" si="0"/>
        <v>Yes</v>
      </c>
      <c r="H49" s="15" t="s">
        <v>639</v>
      </c>
      <c r="I49" s="15" t="s">
        <v>1085</v>
      </c>
      <c r="J49" s="15" t="s">
        <v>1086</v>
      </c>
      <c r="K49" s="15" t="s">
        <v>1087</v>
      </c>
      <c r="L49" s="15" t="s">
        <v>1088</v>
      </c>
      <c r="M49" s="15">
        <v>1</v>
      </c>
      <c r="N49" s="19">
        <v>961.27</v>
      </c>
      <c r="O49" s="20"/>
    </row>
    <row r="50" spans="1:15" s="15" customFormat="1" ht="12.75" x14ac:dyDescent="0.2">
      <c r="A50" s="15" t="s">
        <v>29</v>
      </c>
      <c r="B50" s="15" t="s">
        <v>1728</v>
      </c>
      <c r="C50" s="17">
        <v>43182</v>
      </c>
      <c r="D50" s="15" t="s">
        <v>1729</v>
      </c>
      <c r="E50" s="18" t="s">
        <v>1083</v>
      </c>
      <c r="F50" s="15" t="s">
        <v>1064</v>
      </c>
      <c r="G50" s="15" t="str">
        <f t="shared" si="0"/>
        <v>Yes</v>
      </c>
      <c r="H50" s="15" t="s">
        <v>639</v>
      </c>
      <c r="I50" s="15" t="s">
        <v>1085</v>
      </c>
      <c r="J50" s="15" t="s">
        <v>1086</v>
      </c>
      <c r="K50" s="15" t="s">
        <v>1087</v>
      </c>
      <c r="L50" s="15" t="s">
        <v>1088</v>
      </c>
      <c r="M50" s="15">
        <v>1</v>
      </c>
      <c r="N50" s="19">
        <v>961.27</v>
      </c>
      <c r="O50" s="20"/>
    </row>
    <row r="51" spans="1:15" s="15" customFormat="1" ht="12.75" x14ac:dyDescent="0.2">
      <c r="A51" s="15" t="s">
        <v>29</v>
      </c>
      <c r="B51" s="15" t="s">
        <v>1742</v>
      </c>
      <c r="C51" s="17">
        <v>43196</v>
      </c>
      <c r="D51" s="15" t="s">
        <v>1743</v>
      </c>
      <c r="E51" s="18" t="s">
        <v>1083</v>
      </c>
      <c r="F51" s="15" t="s">
        <v>1064</v>
      </c>
      <c r="G51" s="15" t="str">
        <f t="shared" si="0"/>
        <v>Yes</v>
      </c>
      <c r="H51" s="15" t="s">
        <v>639</v>
      </c>
      <c r="I51" s="15" t="s">
        <v>1085</v>
      </c>
      <c r="J51" s="15" t="s">
        <v>1086</v>
      </c>
      <c r="K51" s="15" t="s">
        <v>1087</v>
      </c>
      <c r="L51" s="15" t="s">
        <v>1088</v>
      </c>
      <c r="M51" s="15">
        <v>1</v>
      </c>
      <c r="N51" s="19">
        <v>961.27</v>
      </c>
      <c r="O51" s="20"/>
    </row>
    <row r="52" spans="1:15" s="15" customFormat="1" ht="12.75" x14ac:dyDescent="0.2">
      <c r="A52" s="15" t="s">
        <v>29</v>
      </c>
      <c r="B52" s="15" t="s">
        <v>1763</v>
      </c>
      <c r="C52" s="17">
        <v>43203</v>
      </c>
      <c r="D52" s="15" t="s">
        <v>1764</v>
      </c>
      <c r="E52" s="18" t="s">
        <v>1083</v>
      </c>
      <c r="F52" s="15" t="s">
        <v>1064</v>
      </c>
      <c r="G52" s="15" t="str">
        <f t="shared" si="0"/>
        <v>Yes</v>
      </c>
      <c r="H52" s="15" t="s">
        <v>639</v>
      </c>
      <c r="I52" s="15" t="s">
        <v>1085</v>
      </c>
      <c r="J52" s="15" t="s">
        <v>1086</v>
      </c>
      <c r="K52" s="15" t="s">
        <v>1087</v>
      </c>
      <c r="L52" s="15" t="s">
        <v>1088</v>
      </c>
      <c r="M52" s="15">
        <v>1</v>
      </c>
      <c r="N52" s="19">
        <v>961.27</v>
      </c>
      <c r="O52" s="20"/>
    </row>
    <row r="53" spans="1:15" s="15" customFormat="1" ht="12.75" x14ac:dyDescent="0.2">
      <c r="A53" s="15" t="s">
        <v>29</v>
      </c>
      <c r="B53" s="15" t="s">
        <v>1789</v>
      </c>
      <c r="C53" s="17">
        <v>43216</v>
      </c>
      <c r="D53" s="15" t="s">
        <v>1793</v>
      </c>
      <c r="E53" s="18" t="s">
        <v>1083</v>
      </c>
      <c r="F53" s="15" t="s">
        <v>1064</v>
      </c>
      <c r="G53" s="15" t="str">
        <f t="shared" si="0"/>
        <v>Yes</v>
      </c>
      <c r="H53" s="15" t="s">
        <v>639</v>
      </c>
      <c r="I53" s="15" t="s">
        <v>1085</v>
      </c>
      <c r="J53" s="15" t="s">
        <v>1086</v>
      </c>
      <c r="K53" s="15" t="s">
        <v>1087</v>
      </c>
      <c r="L53" s="15" t="s">
        <v>1088</v>
      </c>
      <c r="M53" s="15">
        <v>1</v>
      </c>
      <c r="N53" s="19">
        <v>961.27</v>
      </c>
      <c r="O53" s="20"/>
    </row>
    <row r="54" spans="1:15" s="15" customFormat="1" ht="12.75" x14ac:dyDescent="0.2">
      <c r="A54" s="15" t="s">
        <v>29</v>
      </c>
      <c r="B54" s="15" t="s">
        <v>1795</v>
      </c>
      <c r="C54" s="17">
        <v>43216</v>
      </c>
      <c r="D54" s="15" t="s">
        <v>1796</v>
      </c>
      <c r="E54" s="18" t="s">
        <v>1083</v>
      </c>
      <c r="F54" s="15" t="s">
        <v>1064</v>
      </c>
      <c r="G54" s="15" t="str">
        <f t="shared" si="0"/>
        <v>Yes</v>
      </c>
      <c r="H54" s="15" t="s">
        <v>639</v>
      </c>
      <c r="I54" s="15" t="s">
        <v>1085</v>
      </c>
      <c r="J54" s="15" t="s">
        <v>1086</v>
      </c>
      <c r="K54" s="15" t="s">
        <v>1087</v>
      </c>
      <c r="L54" s="15" t="s">
        <v>1088</v>
      </c>
      <c r="M54" s="15">
        <v>1</v>
      </c>
      <c r="N54" s="19">
        <v>961.27</v>
      </c>
      <c r="O54" s="20"/>
    </row>
    <row r="55" spans="1:15" s="15" customFormat="1" ht="12.75" x14ac:dyDescent="0.2">
      <c r="A55" s="15" t="s">
        <v>29</v>
      </c>
      <c r="B55" s="15" t="s">
        <v>1802</v>
      </c>
      <c r="C55" s="17">
        <v>43221</v>
      </c>
      <c r="D55" s="15" t="s">
        <v>1807</v>
      </c>
      <c r="E55" s="18" t="s">
        <v>1083</v>
      </c>
      <c r="F55" s="15" t="s">
        <v>1064</v>
      </c>
      <c r="G55" s="15" t="str">
        <f t="shared" si="0"/>
        <v>Yes</v>
      </c>
      <c r="H55" s="15" t="s">
        <v>639</v>
      </c>
      <c r="I55" s="15" t="s">
        <v>1085</v>
      </c>
      <c r="J55" s="15" t="s">
        <v>1086</v>
      </c>
      <c r="K55" s="15" t="s">
        <v>1087</v>
      </c>
      <c r="L55" s="15" t="s">
        <v>1088</v>
      </c>
      <c r="M55" s="15">
        <v>1</v>
      </c>
      <c r="N55" s="19">
        <v>961.27</v>
      </c>
      <c r="O55" s="20"/>
    </row>
    <row r="56" spans="1:15" s="15" customFormat="1" ht="12.75" x14ac:dyDescent="0.2">
      <c r="A56" s="15" t="s">
        <v>29</v>
      </c>
      <c r="B56" s="15" t="s">
        <v>1826</v>
      </c>
      <c r="C56" s="17">
        <v>43223</v>
      </c>
      <c r="D56" s="15" t="s">
        <v>1827</v>
      </c>
      <c r="E56" s="18" t="s">
        <v>1083</v>
      </c>
      <c r="F56" s="15" t="s">
        <v>1064</v>
      </c>
      <c r="G56" s="15" t="str">
        <f t="shared" si="0"/>
        <v>Yes</v>
      </c>
      <c r="H56" s="15" t="s">
        <v>639</v>
      </c>
      <c r="I56" s="15" t="s">
        <v>1085</v>
      </c>
      <c r="J56" s="15" t="s">
        <v>1086</v>
      </c>
      <c r="K56" s="15" t="s">
        <v>1087</v>
      </c>
      <c r="L56" s="15" t="s">
        <v>1088</v>
      </c>
      <c r="M56" s="15">
        <v>1</v>
      </c>
      <c r="N56" s="19">
        <v>961.27</v>
      </c>
      <c r="O56" s="20"/>
    </row>
    <row r="57" spans="1:15" s="15" customFormat="1" ht="12.75" x14ac:dyDescent="0.2">
      <c r="A57" s="15" t="s">
        <v>29</v>
      </c>
      <c r="B57" s="15" t="s">
        <v>1829</v>
      </c>
      <c r="C57" s="17">
        <v>43227</v>
      </c>
      <c r="D57" s="15" t="s">
        <v>1830</v>
      </c>
      <c r="E57" s="18" t="s">
        <v>1083</v>
      </c>
      <c r="F57" s="15" t="s">
        <v>1064</v>
      </c>
      <c r="G57" s="15" t="str">
        <f t="shared" si="0"/>
        <v>Yes</v>
      </c>
      <c r="H57" s="15" t="s">
        <v>639</v>
      </c>
      <c r="I57" s="15" t="s">
        <v>1085</v>
      </c>
      <c r="J57" s="15" t="s">
        <v>1086</v>
      </c>
      <c r="K57" s="15" t="s">
        <v>1087</v>
      </c>
      <c r="L57" s="15" t="s">
        <v>1088</v>
      </c>
      <c r="M57" s="15">
        <v>1</v>
      </c>
      <c r="N57" s="19">
        <v>961.27</v>
      </c>
      <c r="O57" s="20"/>
    </row>
    <row r="58" spans="1:15" s="15" customFormat="1" ht="12.75" x14ac:dyDescent="0.2">
      <c r="A58" s="15" t="s">
        <v>29</v>
      </c>
      <c r="B58" s="15" t="s">
        <v>1864</v>
      </c>
      <c r="C58" s="17">
        <v>43236</v>
      </c>
      <c r="D58" s="15" t="s">
        <v>1865</v>
      </c>
      <c r="E58" s="18" t="s">
        <v>1083</v>
      </c>
      <c r="F58" s="15" t="s">
        <v>1064</v>
      </c>
      <c r="G58" s="15" t="str">
        <f t="shared" si="0"/>
        <v>Yes</v>
      </c>
      <c r="H58" s="15" t="s">
        <v>639</v>
      </c>
      <c r="I58" s="15" t="s">
        <v>1085</v>
      </c>
      <c r="J58" s="15" t="s">
        <v>1086</v>
      </c>
      <c r="K58" s="15" t="s">
        <v>1087</v>
      </c>
      <c r="L58" s="15" t="s">
        <v>1088</v>
      </c>
      <c r="M58" s="15">
        <v>1</v>
      </c>
      <c r="N58" s="19">
        <v>961.27</v>
      </c>
      <c r="O58" s="20"/>
    </row>
    <row r="59" spans="1:15" s="15" customFormat="1" ht="12.75" x14ac:dyDescent="0.2">
      <c r="A59" s="15" t="s">
        <v>29</v>
      </c>
      <c r="B59" s="15" t="s">
        <v>1905</v>
      </c>
      <c r="C59" s="17">
        <v>43249</v>
      </c>
      <c r="D59" s="15" t="s">
        <v>1906</v>
      </c>
      <c r="E59" s="18" t="s">
        <v>1083</v>
      </c>
      <c r="F59" s="15" t="s">
        <v>1064</v>
      </c>
      <c r="G59" s="15" t="str">
        <f t="shared" si="0"/>
        <v>Yes</v>
      </c>
      <c r="H59" s="15" t="s">
        <v>639</v>
      </c>
      <c r="I59" s="15" t="s">
        <v>1085</v>
      </c>
      <c r="J59" s="15" t="s">
        <v>1086</v>
      </c>
      <c r="K59" s="15" t="s">
        <v>1087</v>
      </c>
      <c r="L59" s="15" t="s">
        <v>1088</v>
      </c>
      <c r="M59" s="15">
        <v>1</v>
      </c>
      <c r="N59" s="19">
        <v>961.27</v>
      </c>
      <c r="O59" s="20"/>
    </row>
    <row r="60" spans="1:15" s="15" customFormat="1" ht="12.75" x14ac:dyDescent="0.2">
      <c r="A60" s="15" t="s">
        <v>29</v>
      </c>
      <c r="B60" s="15" t="s">
        <v>1911</v>
      </c>
      <c r="C60" s="17">
        <v>43249</v>
      </c>
      <c r="D60" s="15" t="s">
        <v>1912</v>
      </c>
      <c r="E60" s="18" t="s">
        <v>1083</v>
      </c>
      <c r="F60" s="15" t="s">
        <v>1064</v>
      </c>
      <c r="G60" s="15" t="str">
        <f t="shared" si="0"/>
        <v>Yes</v>
      </c>
      <c r="H60" s="15" t="s">
        <v>639</v>
      </c>
      <c r="I60" s="15" t="s">
        <v>1085</v>
      </c>
      <c r="J60" s="15" t="s">
        <v>1086</v>
      </c>
      <c r="K60" s="15" t="s">
        <v>1087</v>
      </c>
      <c r="L60" s="15" t="s">
        <v>1088</v>
      </c>
      <c r="M60" s="15">
        <v>1</v>
      </c>
      <c r="N60" s="19">
        <v>961.27</v>
      </c>
      <c r="O60" s="20"/>
    </row>
    <row r="61" spans="1:15" s="15" customFormat="1" ht="12.75" x14ac:dyDescent="0.2">
      <c r="A61" s="15" t="s">
        <v>29</v>
      </c>
      <c r="B61" s="15" t="s">
        <v>1957</v>
      </c>
      <c r="C61" s="17">
        <v>43256</v>
      </c>
      <c r="D61" s="15" t="s">
        <v>1958</v>
      </c>
      <c r="E61" s="18" t="s">
        <v>1083</v>
      </c>
      <c r="F61" s="15" t="s">
        <v>1064</v>
      </c>
      <c r="G61" s="15" t="str">
        <f t="shared" si="0"/>
        <v>Yes</v>
      </c>
      <c r="H61" s="15" t="s">
        <v>639</v>
      </c>
      <c r="I61" s="15" t="s">
        <v>1085</v>
      </c>
      <c r="J61" s="15" t="s">
        <v>1086</v>
      </c>
      <c r="K61" s="15" t="s">
        <v>1087</v>
      </c>
      <c r="L61" s="15" t="s">
        <v>1088</v>
      </c>
      <c r="M61" s="15">
        <v>1</v>
      </c>
      <c r="N61" s="19">
        <v>961.27</v>
      </c>
      <c r="O61" s="20"/>
    </row>
    <row r="62" spans="1:15" s="15" customFormat="1" ht="12.75" x14ac:dyDescent="0.2">
      <c r="A62" s="15" t="s">
        <v>29</v>
      </c>
      <c r="B62" s="15" t="s">
        <v>1603</v>
      </c>
      <c r="C62" s="17">
        <v>43126</v>
      </c>
      <c r="D62" s="15" t="s">
        <v>1604</v>
      </c>
      <c r="E62" s="18" t="s">
        <v>1083</v>
      </c>
      <c r="F62" s="15" t="s">
        <v>1064</v>
      </c>
      <c r="G62" s="15" t="str">
        <f t="shared" si="0"/>
        <v>Yes</v>
      </c>
      <c r="H62" s="15" t="s">
        <v>639</v>
      </c>
      <c r="I62" s="15" t="s">
        <v>1085</v>
      </c>
      <c r="J62" s="15" t="s">
        <v>1086</v>
      </c>
      <c r="K62" s="15" t="s">
        <v>1087</v>
      </c>
      <c r="L62" s="15" t="s">
        <v>1088</v>
      </c>
      <c r="M62" s="15">
        <v>2</v>
      </c>
      <c r="N62" s="19">
        <v>1922.54</v>
      </c>
      <c r="O62" s="20"/>
    </row>
    <row r="63" spans="1:15" s="15" customFormat="1" ht="12.75" x14ac:dyDescent="0.2">
      <c r="A63" s="15" t="s">
        <v>29</v>
      </c>
      <c r="B63" s="15" t="s">
        <v>1754</v>
      </c>
      <c r="C63" s="17">
        <v>43201</v>
      </c>
      <c r="D63" s="15" t="s">
        <v>1755</v>
      </c>
      <c r="E63" s="18" t="s">
        <v>1083</v>
      </c>
      <c r="F63" s="15" t="s">
        <v>1064</v>
      </c>
      <c r="G63" s="15" t="str">
        <f t="shared" si="0"/>
        <v>Yes</v>
      </c>
      <c r="H63" s="15" t="s">
        <v>639</v>
      </c>
      <c r="I63" s="15" t="s">
        <v>1085</v>
      </c>
      <c r="J63" s="15" t="s">
        <v>1086</v>
      </c>
      <c r="K63" s="15" t="s">
        <v>1087</v>
      </c>
      <c r="L63" s="15" t="s">
        <v>1088</v>
      </c>
      <c r="M63" s="15">
        <v>2</v>
      </c>
      <c r="N63" s="19">
        <v>1922.54</v>
      </c>
      <c r="O63" s="20"/>
    </row>
    <row r="64" spans="1:15" s="15" customFormat="1" ht="12.75" x14ac:dyDescent="0.2">
      <c r="A64" s="15" t="s">
        <v>29</v>
      </c>
      <c r="B64" s="15" t="s">
        <v>1791</v>
      </c>
      <c r="C64" s="17">
        <v>43216</v>
      </c>
      <c r="D64" s="15" t="s">
        <v>1794</v>
      </c>
      <c r="E64" s="18" t="s">
        <v>1083</v>
      </c>
      <c r="F64" s="15" t="s">
        <v>1064</v>
      </c>
      <c r="G64" s="15" t="str">
        <f t="shared" si="0"/>
        <v>Yes</v>
      </c>
      <c r="H64" s="15" t="s">
        <v>639</v>
      </c>
      <c r="I64" s="15" t="s">
        <v>1085</v>
      </c>
      <c r="J64" s="15" t="s">
        <v>1086</v>
      </c>
      <c r="K64" s="15" t="s">
        <v>1087</v>
      </c>
      <c r="L64" s="15" t="s">
        <v>1088</v>
      </c>
      <c r="M64" s="15">
        <v>2</v>
      </c>
      <c r="N64" s="19">
        <v>1922.54</v>
      </c>
      <c r="O64" s="20"/>
    </row>
    <row r="65" spans="1:15" s="15" customFormat="1" ht="12.75" x14ac:dyDescent="0.2">
      <c r="A65" s="15" t="s">
        <v>29</v>
      </c>
      <c r="B65" s="15" t="s">
        <v>1980</v>
      </c>
      <c r="C65" s="17">
        <v>43259</v>
      </c>
      <c r="D65" s="15" t="s">
        <v>1981</v>
      </c>
      <c r="E65" s="18" t="s">
        <v>1083</v>
      </c>
      <c r="F65" s="15" t="s">
        <v>1064</v>
      </c>
      <c r="G65" s="15" t="str">
        <f t="shared" si="0"/>
        <v>Yes</v>
      </c>
      <c r="H65" s="15" t="s">
        <v>639</v>
      </c>
      <c r="I65" s="15" t="s">
        <v>1085</v>
      </c>
      <c r="J65" s="15" t="s">
        <v>1086</v>
      </c>
      <c r="K65" s="15" t="s">
        <v>1087</v>
      </c>
      <c r="L65" s="15" t="s">
        <v>1088</v>
      </c>
      <c r="M65" s="15">
        <v>2</v>
      </c>
      <c r="N65" s="19">
        <v>1922.54</v>
      </c>
      <c r="O65" s="20"/>
    </row>
    <row r="66" spans="1:15" s="15" customFormat="1" ht="12.75" x14ac:dyDescent="0.2">
      <c r="A66" s="15" t="s">
        <v>29</v>
      </c>
      <c r="B66" s="15" t="s">
        <v>1744</v>
      </c>
      <c r="C66" s="17">
        <v>43197</v>
      </c>
      <c r="D66" s="15" t="s">
        <v>1746</v>
      </c>
      <c r="E66" s="18" t="s">
        <v>1083</v>
      </c>
      <c r="F66" s="15" t="s">
        <v>1064</v>
      </c>
      <c r="G66" s="15" t="str">
        <f t="shared" si="0"/>
        <v>Yes</v>
      </c>
      <c r="H66" s="15" t="s">
        <v>639</v>
      </c>
      <c r="I66" s="15" t="s">
        <v>1085</v>
      </c>
      <c r="J66" s="15" t="s">
        <v>1086</v>
      </c>
      <c r="K66" s="15" t="s">
        <v>1087</v>
      </c>
      <c r="L66" s="15" t="s">
        <v>1088</v>
      </c>
      <c r="M66" s="15">
        <v>3</v>
      </c>
      <c r="N66" s="19">
        <v>2883.81</v>
      </c>
      <c r="O66" s="20"/>
    </row>
    <row r="67" spans="1:15" s="15" customFormat="1" ht="12.75" x14ac:dyDescent="0.2">
      <c r="A67" s="15" t="s">
        <v>1217</v>
      </c>
      <c r="B67" s="15" t="s">
        <v>1737</v>
      </c>
      <c r="C67" s="17">
        <v>43192</v>
      </c>
      <c r="D67" s="15" t="s">
        <v>1738</v>
      </c>
      <c r="E67" s="18" t="s">
        <v>1083</v>
      </c>
      <c r="F67" s="15" t="s">
        <v>1064</v>
      </c>
      <c r="G67" s="15" t="str">
        <f t="shared" si="0"/>
        <v>Yes</v>
      </c>
      <c r="H67" s="15" t="s">
        <v>639</v>
      </c>
      <c r="I67" s="15" t="s">
        <v>1085</v>
      </c>
      <c r="J67" s="15" t="s">
        <v>1086</v>
      </c>
      <c r="K67" s="15" t="s">
        <v>1087</v>
      </c>
      <c r="L67" s="15" t="s">
        <v>1088</v>
      </c>
      <c r="M67" s="15">
        <v>2</v>
      </c>
      <c r="N67" s="19">
        <v>1922.54</v>
      </c>
      <c r="O67" s="20"/>
    </row>
    <row r="68" spans="1:15" s="15" customFormat="1" ht="12.75" x14ac:dyDescent="0.2">
      <c r="A68" s="15" t="s">
        <v>29</v>
      </c>
      <c r="B68" s="15" t="s">
        <v>1572</v>
      </c>
      <c r="C68" s="17">
        <v>43125</v>
      </c>
      <c r="D68" s="15" t="s">
        <v>1573</v>
      </c>
      <c r="E68" s="18" t="s">
        <v>1507</v>
      </c>
      <c r="F68" s="15" t="s">
        <v>1064</v>
      </c>
      <c r="G68" s="15" t="str">
        <f t="shared" si="0"/>
        <v>Yes</v>
      </c>
      <c r="H68" s="15" t="s">
        <v>1508</v>
      </c>
      <c r="I68" s="15" t="s">
        <v>1509</v>
      </c>
      <c r="J68" s="15" t="s">
        <v>1086</v>
      </c>
      <c r="K68" s="15" t="s">
        <v>1087</v>
      </c>
      <c r="L68" s="15" t="s">
        <v>1088</v>
      </c>
      <c r="M68" s="15">
        <v>1</v>
      </c>
      <c r="N68" s="19">
        <v>982.15</v>
      </c>
      <c r="O68" s="20"/>
    </row>
    <row r="69" spans="1:15" s="15" customFormat="1" ht="12.75" x14ac:dyDescent="0.2">
      <c r="A69" s="15" t="s">
        <v>29</v>
      </c>
      <c r="B69" s="15" t="s">
        <v>1570</v>
      </c>
      <c r="C69" s="17">
        <v>43130</v>
      </c>
      <c r="D69" s="15" t="s">
        <v>1574</v>
      </c>
      <c r="E69" s="18" t="s">
        <v>1507</v>
      </c>
      <c r="F69" s="15" t="s">
        <v>1064</v>
      </c>
      <c r="G69" s="15" t="str">
        <f t="shared" si="0"/>
        <v>Yes</v>
      </c>
      <c r="H69" s="15" t="s">
        <v>1508</v>
      </c>
      <c r="I69" s="15" t="s">
        <v>1509</v>
      </c>
      <c r="J69" s="15" t="s">
        <v>1086</v>
      </c>
      <c r="K69" s="15" t="s">
        <v>1087</v>
      </c>
      <c r="L69" s="15" t="s">
        <v>1088</v>
      </c>
      <c r="M69" s="15">
        <v>1</v>
      </c>
      <c r="N69" s="19">
        <v>982.15</v>
      </c>
      <c r="O69" s="20"/>
    </row>
    <row r="70" spans="1:15" s="15" customFormat="1" ht="12.75" x14ac:dyDescent="0.2">
      <c r="A70" s="15" t="s">
        <v>29</v>
      </c>
      <c r="B70" s="15" t="s">
        <v>1491</v>
      </c>
      <c r="C70" s="16">
        <v>43089</v>
      </c>
      <c r="D70" s="15" t="s">
        <v>1506</v>
      </c>
      <c r="E70" s="18" t="s">
        <v>1507</v>
      </c>
      <c r="F70" s="18" t="s">
        <v>1064</v>
      </c>
      <c r="G70" s="15" t="s">
        <v>1084</v>
      </c>
      <c r="H70" s="15" t="s">
        <v>1508</v>
      </c>
      <c r="I70" s="15" t="s">
        <v>1509</v>
      </c>
      <c r="J70" s="15" t="s">
        <v>1086</v>
      </c>
      <c r="K70" s="15" t="s">
        <v>1087</v>
      </c>
      <c r="L70" s="15" t="s">
        <v>1088</v>
      </c>
      <c r="M70" s="15">
        <v>1</v>
      </c>
      <c r="N70" s="19">
        <v>996.68</v>
      </c>
      <c r="O70" s="20"/>
    </row>
    <row r="71" spans="1:15" s="15" customFormat="1" ht="12.75" x14ac:dyDescent="0.2">
      <c r="A71" s="15" t="s">
        <v>29</v>
      </c>
      <c r="B71" s="15" t="s">
        <v>1493</v>
      </c>
      <c r="C71" s="16">
        <v>43090</v>
      </c>
      <c r="D71" s="15" t="s">
        <v>1510</v>
      </c>
      <c r="E71" s="18" t="s">
        <v>1507</v>
      </c>
      <c r="F71" s="18" t="s">
        <v>1064</v>
      </c>
      <c r="G71" s="15" t="s">
        <v>1084</v>
      </c>
      <c r="H71" s="15" t="s">
        <v>1508</v>
      </c>
      <c r="I71" s="15" t="s">
        <v>1509</v>
      </c>
      <c r="J71" s="15" t="s">
        <v>1086</v>
      </c>
      <c r="K71" s="15" t="s">
        <v>1087</v>
      </c>
      <c r="L71" s="15" t="s">
        <v>1088</v>
      </c>
      <c r="M71" s="15">
        <v>1</v>
      </c>
      <c r="N71" s="19">
        <v>996.68</v>
      </c>
      <c r="O71" s="20"/>
    </row>
    <row r="72" spans="1:15" s="15" customFormat="1" ht="12.75" x14ac:dyDescent="0.2">
      <c r="A72" s="15" t="s">
        <v>29</v>
      </c>
      <c r="B72" s="15" t="s">
        <v>1406</v>
      </c>
      <c r="C72" s="16">
        <v>43032</v>
      </c>
      <c r="D72" s="15" t="s">
        <v>1407</v>
      </c>
      <c r="E72" s="18" t="s">
        <v>1404</v>
      </c>
      <c r="F72" s="18" t="s">
        <v>1064</v>
      </c>
      <c r="G72" s="15" t="s">
        <v>1084</v>
      </c>
      <c r="H72" s="15" t="s">
        <v>815</v>
      </c>
      <c r="I72" s="15" t="s">
        <v>1405</v>
      </c>
      <c r="J72" s="15" t="s">
        <v>1086</v>
      </c>
      <c r="K72" s="15" t="s">
        <v>1087</v>
      </c>
      <c r="L72" s="15" t="s">
        <v>1088</v>
      </c>
      <c r="M72" s="15">
        <v>1</v>
      </c>
      <c r="N72" s="19">
        <v>844.18</v>
      </c>
      <c r="O72" s="20"/>
    </row>
    <row r="73" spans="1:15" s="15" customFormat="1" ht="12.75" x14ac:dyDescent="0.2">
      <c r="A73" s="15" t="s">
        <v>29</v>
      </c>
      <c r="B73" s="15" t="s">
        <v>1436</v>
      </c>
      <c r="C73" s="16">
        <v>43042</v>
      </c>
      <c r="D73" s="15" t="s">
        <v>1437</v>
      </c>
      <c r="E73" s="18" t="s">
        <v>1404</v>
      </c>
      <c r="F73" s="18" t="s">
        <v>1064</v>
      </c>
      <c r="G73" s="15" t="s">
        <v>1084</v>
      </c>
      <c r="H73" s="15" t="s">
        <v>815</v>
      </c>
      <c r="I73" s="15" t="s">
        <v>1405</v>
      </c>
      <c r="J73" s="15" t="s">
        <v>1086</v>
      </c>
      <c r="K73" s="15" t="s">
        <v>1087</v>
      </c>
      <c r="L73" s="15" t="s">
        <v>1088</v>
      </c>
      <c r="M73" s="15">
        <v>1</v>
      </c>
      <c r="N73" s="19">
        <v>844.18</v>
      </c>
      <c r="O73" s="20"/>
    </row>
    <row r="74" spans="1:15" s="15" customFormat="1" ht="12.75" x14ac:dyDescent="0.2">
      <c r="A74" s="15" t="s">
        <v>29</v>
      </c>
      <c r="B74" s="15" t="s">
        <v>1452</v>
      </c>
      <c r="C74" s="16">
        <v>43054</v>
      </c>
      <c r="D74" s="15" t="s">
        <v>1453</v>
      </c>
      <c r="E74" s="18" t="s">
        <v>1404</v>
      </c>
      <c r="F74" s="18" t="s">
        <v>1064</v>
      </c>
      <c r="G74" s="15" t="s">
        <v>1084</v>
      </c>
      <c r="H74" s="15" t="s">
        <v>815</v>
      </c>
      <c r="I74" s="15" t="s">
        <v>1405</v>
      </c>
      <c r="J74" s="15" t="s">
        <v>1086</v>
      </c>
      <c r="K74" s="15" t="s">
        <v>1087</v>
      </c>
      <c r="L74" s="15" t="s">
        <v>1088</v>
      </c>
      <c r="M74" s="15">
        <v>1</v>
      </c>
      <c r="N74" s="19">
        <v>844.18</v>
      </c>
      <c r="O74" s="20"/>
    </row>
    <row r="75" spans="1:15" s="15" customFormat="1" ht="12.75" x14ac:dyDescent="0.2">
      <c r="A75" s="15" t="s">
        <v>29</v>
      </c>
      <c r="B75" s="15" t="s">
        <v>1402</v>
      </c>
      <c r="C75" s="16">
        <v>43028</v>
      </c>
      <c r="D75" s="15" t="s">
        <v>1403</v>
      </c>
      <c r="E75" s="18" t="s">
        <v>1404</v>
      </c>
      <c r="F75" s="18" t="s">
        <v>1064</v>
      </c>
      <c r="G75" s="15" t="s">
        <v>1084</v>
      </c>
      <c r="H75" s="15" t="s">
        <v>815</v>
      </c>
      <c r="I75" s="15" t="s">
        <v>1405</v>
      </c>
      <c r="J75" s="15" t="s">
        <v>1086</v>
      </c>
      <c r="K75" s="15" t="s">
        <v>1087</v>
      </c>
      <c r="L75" s="15" t="s">
        <v>1088</v>
      </c>
      <c r="M75" s="15">
        <v>2</v>
      </c>
      <c r="N75" s="19">
        <v>1688.36</v>
      </c>
      <c r="O75" s="20"/>
    </row>
    <row r="76" spans="1:15" s="15" customFormat="1" ht="12.75" x14ac:dyDescent="0.2">
      <c r="A76" s="15" t="s">
        <v>29</v>
      </c>
      <c r="B76" s="15" t="s">
        <v>2040</v>
      </c>
      <c r="C76" s="17">
        <v>43280</v>
      </c>
      <c r="D76" s="15" t="s">
        <v>2041</v>
      </c>
      <c r="E76" s="18" t="s">
        <v>2042</v>
      </c>
      <c r="F76" s="18" t="s">
        <v>1064</v>
      </c>
      <c r="G76" s="15" t="str">
        <f>VLOOKUP(E76,data,4,0)</f>
        <v>Yes</v>
      </c>
      <c r="H76" s="15" t="s">
        <v>2043</v>
      </c>
      <c r="I76" s="15" t="s">
        <v>2044</v>
      </c>
      <c r="J76" s="15" t="s">
        <v>1086</v>
      </c>
      <c r="K76" s="15" t="s">
        <v>1087</v>
      </c>
      <c r="L76" s="15" t="s">
        <v>1088</v>
      </c>
      <c r="M76" s="15">
        <v>1</v>
      </c>
      <c r="N76" s="19">
        <v>874.13</v>
      </c>
      <c r="O76" s="20"/>
    </row>
    <row r="77" spans="1:15" s="15" customFormat="1" ht="12.75" x14ac:dyDescent="0.2">
      <c r="A77" s="15" t="s">
        <v>29</v>
      </c>
      <c r="B77" s="15" t="s">
        <v>1493</v>
      </c>
      <c r="C77" s="16">
        <v>43075</v>
      </c>
      <c r="D77" s="15" t="s">
        <v>1495</v>
      </c>
      <c r="E77" s="18" t="s">
        <v>1496</v>
      </c>
      <c r="F77" s="18" t="s">
        <v>1064</v>
      </c>
      <c r="G77" s="15" t="s">
        <v>1084</v>
      </c>
      <c r="H77" s="15" t="s">
        <v>1497</v>
      </c>
      <c r="I77" s="15" t="s">
        <v>1498</v>
      </c>
      <c r="J77" s="15" t="s">
        <v>1086</v>
      </c>
      <c r="K77" s="15" t="s">
        <v>1087</v>
      </c>
      <c r="L77" s="15" t="s">
        <v>1088</v>
      </c>
      <c r="M77" s="15">
        <v>1</v>
      </c>
      <c r="N77" s="19">
        <v>934.04</v>
      </c>
      <c r="O77" s="20"/>
    </row>
    <row r="78" spans="1:15" s="15" customFormat="1" ht="12.75" x14ac:dyDescent="0.2">
      <c r="A78" s="15" t="s">
        <v>29</v>
      </c>
      <c r="B78" s="15" t="s">
        <v>1660</v>
      </c>
      <c r="C78" s="17">
        <v>43154</v>
      </c>
      <c r="D78" s="15" t="s">
        <v>1666</v>
      </c>
      <c r="E78" s="18" t="s">
        <v>1496</v>
      </c>
      <c r="F78" s="15" t="s">
        <v>1064</v>
      </c>
      <c r="G78" s="15" t="str">
        <f>VLOOKUP(E78,data,4,0)</f>
        <v>Yes</v>
      </c>
      <c r="H78" s="15" t="s">
        <v>1497</v>
      </c>
      <c r="I78" s="15" t="s">
        <v>1498</v>
      </c>
      <c r="J78" s="15" t="s">
        <v>1086</v>
      </c>
      <c r="K78" s="15" t="s">
        <v>1087</v>
      </c>
      <c r="L78" s="15" t="s">
        <v>1088</v>
      </c>
      <c r="M78" s="15">
        <v>1</v>
      </c>
      <c r="N78" s="19">
        <v>934.04</v>
      </c>
      <c r="O78" s="20"/>
    </row>
    <row r="79" spans="1:15" s="15" customFormat="1" ht="12.75" x14ac:dyDescent="0.2">
      <c r="A79" s="15" t="s">
        <v>29</v>
      </c>
      <c r="B79" s="15" t="s">
        <v>1660</v>
      </c>
      <c r="C79" s="17">
        <v>43152</v>
      </c>
      <c r="D79" s="15" t="s">
        <v>1665</v>
      </c>
      <c r="E79" s="18" t="s">
        <v>1496</v>
      </c>
      <c r="F79" s="15" t="s">
        <v>1064</v>
      </c>
      <c r="G79" s="15" t="str">
        <f>VLOOKUP(E79,data,4,0)</f>
        <v>Yes</v>
      </c>
      <c r="H79" s="15" t="s">
        <v>1497</v>
      </c>
      <c r="I79" s="15" t="s">
        <v>1498</v>
      </c>
      <c r="J79" s="15" t="s">
        <v>1086</v>
      </c>
      <c r="K79" s="15" t="s">
        <v>1087</v>
      </c>
      <c r="L79" s="15" t="s">
        <v>1088</v>
      </c>
      <c r="M79" s="15">
        <v>2</v>
      </c>
      <c r="N79" s="19">
        <v>1868.08</v>
      </c>
      <c r="O79" s="20"/>
    </row>
    <row r="80" spans="1:15" s="15" customFormat="1" ht="12.75" x14ac:dyDescent="0.2">
      <c r="A80" s="15" t="s">
        <v>29</v>
      </c>
      <c r="B80" s="15" t="s">
        <v>1660</v>
      </c>
      <c r="C80" s="17">
        <v>43147</v>
      </c>
      <c r="D80" s="15" t="s">
        <v>1662</v>
      </c>
      <c r="E80" s="18" t="s">
        <v>1496</v>
      </c>
      <c r="F80" s="15" t="s">
        <v>1064</v>
      </c>
      <c r="G80" s="15" t="str">
        <f>VLOOKUP(E80,data,4,0)</f>
        <v>Yes</v>
      </c>
      <c r="H80" s="15" t="s">
        <v>1497</v>
      </c>
      <c r="I80" s="15" t="s">
        <v>1498</v>
      </c>
      <c r="J80" s="15" t="s">
        <v>1086</v>
      </c>
      <c r="K80" s="15" t="s">
        <v>1087</v>
      </c>
      <c r="L80" s="15" t="s">
        <v>1088</v>
      </c>
      <c r="M80" s="15">
        <v>3</v>
      </c>
      <c r="N80" s="19">
        <v>2802.12</v>
      </c>
      <c r="O80" s="20"/>
    </row>
    <row r="81" spans="1:15" s="15" customFormat="1" ht="12.75" x14ac:dyDescent="0.2">
      <c r="A81" s="15" t="s">
        <v>29</v>
      </c>
      <c r="B81" s="15" t="s">
        <v>1660</v>
      </c>
      <c r="C81" s="17">
        <v>43146</v>
      </c>
      <c r="D81" s="15" t="s">
        <v>1661</v>
      </c>
      <c r="E81" s="18" t="s">
        <v>1496</v>
      </c>
      <c r="F81" s="15" t="s">
        <v>1064</v>
      </c>
      <c r="G81" s="15" t="str">
        <f>VLOOKUP(E81,data,4,0)</f>
        <v>Yes</v>
      </c>
      <c r="H81" s="15" t="s">
        <v>1497</v>
      </c>
      <c r="I81" s="15" t="s">
        <v>1498</v>
      </c>
      <c r="J81" s="15" t="s">
        <v>1086</v>
      </c>
      <c r="K81" s="15" t="s">
        <v>1087</v>
      </c>
      <c r="L81" s="15" t="s">
        <v>1088</v>
      </c>
      <c r="M81" s="15">
        <v>5</v>
      </c>
      <c r="N81" s="19">
        <v>4670.2</v>
      </c>
      <c r="O81" s="20"/>
    </row>
    <row r="82" spans="1:15" s="15" customFormat="1" ht="12.75" x14ac:dyDescent="0.2">
      <c r="A82" s="15" t="s">
        <v>29</v>
      </c>
      <c r="B82" s="15" t="s">
        <v>1493</v>
      </c>
      <c r="C82" s="16">
        <v>43075</v>
      </c>
      <c r="D82" s="15" t="s">
        <v>1495</v>
      </c>
      <c r="E82" s="18" t="s">
        <v>1499</v>
      </c>
      <c r="F82" s="18" t="s">
        <v>1064</v>
      </c>
      <c r="G82" s="15" t="s">
        <v>1084</v>
      </c>
      <c r="H82" s="15" t="s">
        <v>1500</v>
      </c>
      <c r="I82" s="15" t="s">
        <v>1501</v>
      </c>
      <c r="J82" s="15" t="s">
        <v>1086</v>
      </c>
      <c r="K82" s="15" t="s">
        <v>1069</v>
      </c>
      <c r="L82" s="15" t="s">
        <v>1141</v>
      </c>
      <c r="M82" s="15">
        <v>1</v>
      </c>
      <c r="N82" s="19">
        <v>219.63</v>
      </c>
      <c r="O82" s="20"/>
    </row>
    <row r="83" spans="1:15" s="15" customFormat="1" ht="12.75" x14ac:dyDescent="0.2">
      <c r="A83" s="15" t="s">
        <v>29</v>
      </c>
      <c r="B83" s="15" t="s">
        <v>1660</v>
      </c>
      <c r="C83" s="17">
        <v>43147</v>
      </c>
      <c r="D83" s="15" t="s">
        <v>1662</v>
      </c>
      <c r="E83" s="18" t="s">
        <v>1499</v>
      </c>
      <c r="F83" s="15" t="s">
        <v>1064</v>
      </c>
      <c r="G83" s="15" t="str">
        <f>VLOOKUP(E83,data,4,0)</f>
        <v>Yes</v>
      </c>
      <c r="H83" s="15" t="s">
        <v>1500</v>
      </c>
      <c r="I83" s="15" t="s">
        <v>1501</v>
      </c>
      <c r="J83" s="15" t="s">
        <v>1086</v>
      </c>
      <c r="K83" s="15" t="s">
        <v>1069</v>
      </c>
      <c r="L83" s="15" t="s">
        <v>1141</v>
      </c>
      <c r="M83" s="15">
        <v>11</v>
      </c>
      <c r="N83" s="19">
        <v>2415.9299999999998</v>
      </c>
      <c r="O83" s="20"/>
    </row>
    <row r="84" spans="1:15" s="15" customFormat="1" ht="12.75" x14ac:dyDescent="0.2">
      <c r="A84" s="15" t="s">
        <v>29</v>
      </c>
      <c r="B84" s="15" t="s">
        <v>1808</v>
      </c>
      <c r="C84" s="17">
        <v>43231</v>
      </c>
      <c r="D84" s="15" t="s">
        <v>1809</v>
      </c>
      <c r="E84" s="18" t="s">
        <v>1810</v>
      </c>
      <c r="F84" s="15" t="s">
        <v>1064</v>
      </c>
      <c r="G84" s="15" t="str">
        <f>VLOOKUP(E84,data,4,0)</f>
        <v>Yes</v>
      </c>
      <c r="H84" s="15" t="s">
        <v>1811</v>
      </c>
      <c r="I84" s="15" t="s">
        <v>1812</v>
      </c>
      <c r="J84" s="15" t="s">
        <v>1078</v>
      </c>
      <c r="K84" s="15" t="s">
        <v>1069</v>
      </c>
      <c r="L84" s="15" t="s">
        <v>1141</v>
      </c>
      <c r="M84" s="15">
        <v>4</v>
      </c>
      <c r="N84" s="19">
        <v>627.55999999999995</v>
      </c>
      <c r="O84" s="20"/>
    </row>
    <row r="85" spans="1:15" s="15" customFormat="1" ht="12.75" x14ac:dyDescent="0.2">
      <c r="A85" s="15" t="s">
        <v>29</v>
      </c>
      <c r="B85" s="15" t="s">
        <v>1134</v>
      </c>
      <c r="C85" s="16">
        <v>42950</v>
      </c>
      <c r="D85" s="15" t="s">
        <v>1135</v>
      </c>
      <c r="E85" s="18" t="s">
        <v>1136</v>
      </c>
      <c r="F85" s="18" t="s">
        <v>1064</v>
      </c>
      <c r="G85" s="15" t="s">
        <v>1084</v>
      </c>
      <c r="H85" s="15" t="s">
        <v>1137</v>
      </c>
      <c r="I85" s="15" t="s">
        <v>1138</v>
      </c>
      <c r="J85" s="15" t="s">
        <v>1086</v>
      </c>
      <c r="K85" s="15" t="s">
        <v>1090</v>
      </c>
      <c r="L85" s="15" t="s">
        <v>1117</v>
      </c>
      <c r="M85" s="15">
        <v>1</v>
      </c>
      <c r="N85" s="19">
        <v>1245.45</v>
      </c>
      <c r="O85" s="20"/>
    </row>
    <row r="86" spans="1:15" s="15" customFormat="1" ht="12.75" x14ac:dyDescent="0.2">
      <c r="A86" s="15" t="s">
        <v>29</v>
      </c>
      <c r="B86" s="15" t="s">
        <v>1310</v>
      </c>
      <c r="C86" s="16">
        <v>43040</v>
      </c>
      <c r="D86" s="15" t="s">
        <v>1311</v>
      </c>
      <c r="E86" s="18" t="s">
        <v>1312</v>
      </c>
      <c r="F86" s="18" t="s">
        <v>1064</v>
      </c>
      <c r="G86" s="15" t="s">
        <v>1084</v>
      </c>
      <c r="H86" s="15" t="s">
        <v>567</v>
      </c>
      <c r="I86" s="15" t="s">
        <v>1313</v>
      </c>
      <c r="J86" s="15" t="s">
        <v>1086</v>
      </c>
      <c r="K86" s="15" t="s">
        <v>1090</v>
      </c>
      <c r="L86" s="15" t="s">
        <v>1117</v>
      </c>
      <c r="M86" s="15">
        <v>1</v>
      </c>
      <c r="N86" s="19">
        <v>1852.9</v>
      </c>
      <c r="O86" s="20"/>
    </row>
    <row r="87" spans="1:15" s="15" customFormat="1" ht="12.75" x14ac:dyDescent="0.2">
      <c r="A87" s="15" t="s">
        <v>29</v>
      </c>
      <c r="B87" s="15" t="s">
        <v>1802</v>
      </c>
      <c r="C87" s="17">
        <v>43220</v>
      </c>
      <c r="D87" s="15" t="s">
        <v>1803</v>
      </c>
      <c r="E87" s="18" t="s">
        <v>1804</v>
      </c>
      <c r="F87" s="15" t="s">
        <v>1064</v>
      </c>
      <c r="G87" s="15" t="str">
        <f>VLOOKUP(E87,data,4,0)</f>
        <v>Yes</v>
      </c>
      <c r="H87" s="15" t="s">
        <v>1805</v>
      </c>
      <c r="I87" s="15" t="s">
        <v>1806</v>
      </c>
      <c r="J87" s="15" t="s">
        <v>1086</v>
      </c>
      <c r="K87" s="15" t="s">
        <v>1090</v>
      </c>
      <c r="L87" s="15" t="s">
        <v>1117</v>
      </c>
      <c r="M87" s="15">
        <v>1</v>
      </c>
      <c r="N87" s="19">
        <v>1573.05</v>
      </c>
    </row>
    <row r="88" spans="1:15" s="15" customFormat="1" ht="12.75" x14ac:dyDescent="0.2">
      <c r="A88" s="15" t="s">
        <v>29</v>
      </c>
      <c r="B88" s="15" t="s">
        <v>1775</v>
      </c>
      <c r="C88" s="17">
        <v>43213</v>
      </c>
      <c r="D88" s="15" t="s">
        <v>1776</v>
      </c>
      <c r="E88" s="18" t="s">
        <v>1777</v>
      </c>
      <c r="F88" s="15" t="s">
        <v>1064</v>
      </c>
      <c r="G88" s="15" t="str">
        <f>VLOOKUP(E88,data,4,0)</f>
        <v>Yes</v>
      </c>
      <c r="H88" s="15" t="s">
        <v>794</v>
      </c>
      <c r="I88" s="15" t="s">
        <v>1778</v>
      </c>
      <c r="J88" s="15" t="s">
        <v>1086</v>
      </c>
      <c r="K88" s="15" t="s">
        <v>1090</v>
      </c>
      <c r="L88" s="15" t="s">
        <v>1117</v>
      </c>
      <c r="M88" s="15">
        <v>1</v>
      </c>
      <c r="N88" s="19">
        <v>2384.02</v>
      </c>
    </row>
    <row r="89" spans="1:15" s="15" customFormat="1" ht="12.75" x14ac:dyDescent="0.2">
      <c r="A89" s="15" t="s">
        <v>1297</v>
      </c>
      <c r="B89" s="15" t="s">
        <v>1524</v>
      </c>
      <c r="C89" s="16">
        <v>43076</v>
      </c>
      <c r="D89" s="15" t="s">
        <v>1525</v>
      </c>
      <c r="E89" s="18" t="s">
        <v>1526</v>
      </c>
      <c r="F89" s="18" t="s">
        <v>1064</v>
      </c>
      <c r="G89" s="15" t="s">
        <v>1084</v>
      </c>
      <c r="H89" s="15" t="s">
        <v>1527</v>
      </c>
      <c r="I89" s="15" t="s">
        <v>1528</v>
      </c>
      <c r="J89" s="15" t="s">
        <v>1086</v>
      </c>
      <c r="K89" s="15" t="s">
        <v>1090</v>
      </c>
      <c r="L89" s="15" t="s">
        <v>1102</v>
      </c>
      <c r="M89" s="15">
        <v>1</v>
      </c>
      <c r="N89" s="19">
        <v>2232.89</v>
      </c>
    </row>
    <row r="90" spans="1:15" s="15" customFormat="1" ht="12.75" x14ac:dyDescent="0.2">
      <c r="A90" s="15" t="s">
        <v>29</v>
      </c>
      <c r="B90" s="15" t="s">
        <v>1890</v>
      </c>
      <c r="C90" s="17">
        <v>43237</v>
      </c>
      <c r="D90" s="15" t="s">
        <v>1891</v>
      </c>
      <c r="E90" s="18" t="s">
        <v>1892</v>
      </c>
      <c r="F90" s="15" t="s">
        <v>1064</v>
      </c>
      <c r="G90" s="15" t="str">
        <f>VLOOKUP(E90,data,4,0)</f>
        <v>Yes</v>
      </c>
      <c r="H90" s="15" t="s">
        <v>1893</v>
      </c>
      <c r="I90" s="15" t="s">
        <v>1894</v>
      </c>
      <c r="J90" s="15" t="s">
        <v>1086</v>
      </c>
      <c r="K90" s="15" t="s">
        <v>1090</v>
      </c>
      <c r="L90" s="15" t="s">
        <v>1117</v>
      </c>
      <c r="M90" s="15">
        <v>1</v>
      </c>
      <c r="N90" s="19">
        <v>2187.19</v>
      </c>
    </row>
    <row r="91" spans="1:15" s="15" customFormat="1" ht="12.75" x14ac:dyDescent="0.2">
      <c r="A91" s="15" t="s">
        <v>29</v>
      </c>
      <c r="B91" s="15" t="s">
        <v>1841</v>
      </c>
      <c r="C91" s="17">
        <v>43250</v>
      </c>
      <c r="D91" s="15" t="s">
        <v>1842</v>
      </c>
      <c r="E91" s="18" t="s">
        <v>1843</v>
      </c>
      <c r="F91" s="15" t="s">
        <v>1064</v>
      </c>
      <c r="G91" s="15" t="str">
        <f>VLOOKUP(E91,data,4,0)</f>
        <v>Yes</v>
      </c>
      <c r="H91" s="15" t="s">
        <v>1844</v>
      </c>
      <c r="I91" s="15" t="s">
        <v>1845</v>
      </c>
      <c r="J91" s="15" t="s">
        <v>1086</v>
      </c>
      <c r="K91" s="15" t="s">
        <v>1090</v>
      </c>
      <c r="L91" s="15" t="s">
        <v>1117</v>
      </c>
      <c r="M91" s="15">
        <v>1</v>
      </c>
      <c r="N91" s="19">
        <v>1093.5899999999999</v>
      </c>
    </row>
    <row r="92" spans="1:15" s="15" customFormat="1" ht="12.75" x14ac:dyDescent="0.2">
      <c r="A92" s="15" t="s">
        <v>29</v>
      </c>
      <c r="B92" s="15" t="s">
        <v>2023</v>
      </c>
      <c r="C92" s="17">
        <v>43272</v>
      </c>
      <c r="D92" s="15" t="s">
        <v>2024</v>
      </c>
      <c r="E92" s="18" t="s">
        <v>1293</v>
      </c>
      <c r="F92" s="18" t="s">
        <v>1064</v>
      </c>
      <c r="G92" s="15" t="str">
        <f>VLOOKUP(E92,data,4,0)</f>
        <v>Yes</v>
      </c>
      <c r="H92" s="15" t="s">
        <v>1294</v>
      </c>
      <c r="I92" s="15" t="s">
        <v>1295</v>
      </c>
      <c r="J92" s="15" t="s">
        <v>1296</v>
      </c>
      <c r="K92" s="15" t="s">
        <v>1069</v>
      </c>
      <c r="L92" s="15" t="s">
        <v>1141</v>
      </c>
      <c r="M92" s="15">
        <v>1</v>
      </c>
      <c r="N92" s="19">
        <v>201.25</v>
      </c>
    </row>
    <row r="93" spans="1:15" s="15" customFormat="1" ht="12.75" x14ac:dyDescent="0.2">
      <c r="A93" s="15" t="s">
        <v>29</v>
      </c>
      <c r="B93" s="15" t="s">
        <v>1396</v>
      </c>
      <c r="C93" s="16">
        <v>43048</v>
      </c>
      <c r="D93" s="15" t="s">
        <v>1397</v>
      </c>
      <c r="E93" s="18" t="s">
        <v>1293</v>
      </c>
      <c r="F93" s="18" t="s">
        <v>1064</v>
      </c>
      <c r="G93" s="15" t="s">
        <v>1084</v>
      </c>
      <c r="H93" s="15" t="s">
        <v>1294</v>
      </c>
      <c r="I93" s="15" t="s">
        <v>1295</v>
      </c>
      <c r="J93" s="15" t="s">
        <v>1296</v>
      </c>
      <c r="K93" s="15" t="s">
        <v>1069</v>
      </c>
      <c r="L93" s="15" t="s">
        <v>1141</v>
      </c>
      <c r="M93" s="15">
        <v>1</v>
      </c>
      <c r="N93" s="19">
        <v>210.93</v>
      </c>
    </row>
    <row r="94" spans="1:15" s="15" customFormat="1" ht="12.75" x14ac:dyDescent="0.2">
      <c r="A94" s="15" t="s">
        <v>29</v>
      </c>
      <c r="B94" s="15" t="s">
        <v>1291</v>
      </c>
      <c r="C94" s="16">
        <v>43004</v>
      </c>
      <c r="D94" s="15" t="s">
        <v>1292</v>
      </c>
      <c r="E94" s="18" t="s">
        <v>1293</v>
      </c>
      <c r="F94" s="18" t="s">
        <v>1064</v>
      </c>
      <c r="G94" s="15" t="s">
        <v>1084</v>
      </c>
      <c r="H94" s="15" t="s">
        <v>1294</v>
      </c>
      <c r="I94" s="15" t="s">
        <v>1295</v>
      </c>
      <c r="J94" s="15" t="s">
        <v>1296</v>
      </c>
      <c r="K94" s="15" t="s">
        <v>1069</v>
      </c>
      <c r="L94" s="15" t="s">
        <v>1141</v>
      </c>
      <c r="M94" s="15">
        <v>1</v>
      </c>
      <c r="N94" s="19">
        <v>224.47</v>
      </c>
    </row>
    <row r="95" spans="1:15" s="15" customFormat="1" ht="12.75" x14ac:dyDescent="0.2">
      <c r="A95" s="15" t="s">
        <v>29</v>
      </c>
      <c r="B95" s="15" t="s">
        <v>1761</v>
      </c>
      <c r="C95" s="17">
        <v>43202</v>
      </c>
      <c r="D95" s="15" t="s">
        <v>1762</v>
      </c>
      <c r="E95" s="18" t="s">
        <v>1293</v>
      </c>
      <c r="F95" s="15" t="s">
        <v>1064</v>
      </c>
      <c r="G95" s="15" t="str">
        <f>VLOOKUP(E95,data,4,0)</f>
        <v>Yes</v>
      </c>
      <c r="H95" s="15" t="s">
        <v>1294</v>
      </c>
      <c r="I95" s="15" t="s">
        <v>1295</v>
      </c>
      <c r="J95" s="15" t="s">
        <v>1296</v>
      </c>
      <c r="K95" s="15" t="s">
        <v>1069</v>
      </c>
      <c r="L95" s="15" t="s">
        <v>1141</v>
      </c>
      <c r="M95" s="15">
        <v>1</v>
      </c>
      <c r="N95" s="19">
        <v>244.79</v>
      </c>
    </row>
    <row r="96" spans="1:15" s="15" customFormat="1" ht="12.75" x14ac:dyDescent="0.2">
      <c r="A96" s="15" t="s">
        <v>29</v>
      </c>
      <c r="B96" s="15" t="s">
        <v>1541</v>
      </c>
      <c r="C96" s="16">
        <v>43089</v>
      </c>
      <c r="D96" s="15" t="s">
        <v>1542</v>
      </c>
      <c r="E96" s="18" t="s">
        <v>1293</v>
      </c>
      <c r="F96" s="18" t="s">
        <v>1064</v>
      </c>
      <c r="G96" s="15" t="s">
        <v>1084</v>
      </c>
      <c r="H96" s="15" t="s">
        <v>1294</v>
      </c>
      <c r="I96" s="15" t="s">
        <v>1295</v>
      </c>
      <c r="J96" s="15" t="s">
        <v>1296</v>
      </c>
      <c r="K96" s="15" t="s">
        <v>1069</v>
      </c>
      <c r="L96" s="15" t="s">
        <v>1141</v>
      </c>
      <c r="M96" s="15">
        <v>4</v>
      </c>
      <c r="N96" s="19">
        <v>843.72</v>
      </c>
    </row>
    <row r="97" spans="1:14" s="15" customFormat="1" ht="12.75" x14ac:dyDescent="0.2">
      <c r="A97" s="15" t="s">
        <v>29</v>
      </c>
      <c r="B97" s="15" t="s">
        <v>1321</v>
      </c>
      <c r="C97" s="16">
        <v>43007</v>
      </c>
      <c r="D97" s="15" t="s">
        <v>1322</v>
      </c>
      <c r="E97" s="18" t="s">
        <v>1323</v>
      </c>
      <c r="F97" s="18" t="s">
        <v>1064</v>
      </c>
      <c r="G97" s="15" t="s">
        <v>1064</v>
      </c>
      <c r="H97" s="15" t="s">
        <v>1324</v>
      </c>
      <c r="I97" s="15" t="s">
        <v>1325</v>
      </c>
      <c r="J97" s="15" t="s">
        <v>1296</v>
      </c>
      <c r="K97" s="15" t="s">
        <v>1069</v>
      </c>
      <c r="L97" s="15" t="s">
        <v>1141</v>
      </c>
      <c r="M97" s="15">
        <v>2</v>
      </c>
      <c r="N97" s="19">
        <v>2521.9</v>
      </c>
    </row>
    <row r="98" spans="1:14" s="15" customFormat="1" ht="12.75" x14ac:dyDescent="0.2">
      <c r="A98" s="15" t="s">
        <v>29</v>
      </c>
      <c r="B98" s="15" t="s">
        <v>1531</v>
      </c>
      <c r="C98" s="16">
        <v>43082</v>
      </c>
      <c r="D98" s="15" t="s">
        <v>1532</v>
      </c>
      <c r="E98" s="18" t="s">
        <v>1535</v>
      </c>
      <c r="F98" s="18" t="s">
        <v>1064</v>
      </c>
      <c r="G98" s="15" t="s">
        <v>1064</v>
      </c>
      <c r="H98" s="15" t="s">
        <v>1536</v>
      </c>
      <c r="I98" s="15" t="s">
        <v>1537</v>
      </c>
      <c r="J98" s="15" t="s">
        <v>1296</v>
      </c>
      <c r="K98" s="15" t="s">
        <v>1069</v>
      </c>
      <c r="L98" s="15" t="s">
        <v>1141</v>
      </c>
      <c r="M98" s="15">
        <v>1</v>
      </c>
      <c r="N98" s="19">
        <v>1309.49</v>
      </c>
    </row>
    <row r="99" spans="1:14" s="15" customFormat="1" ht="12.75" x14ac:dyDescent="0.2">
      <c r="A99" s="15" t="s">
        <v>1200</v>
      </c>
      <c r="B99" s="15" t="s">
        <v>2027</v>
      </c>
      <c r="C99" s="17">
        <v>43277</v>
      </c>
      <c r="D99" s="15" t="s">
        <v>2028</v>
      </c>
      <c r="E99" s="18" t="s">
        <v>2029</v>
      </c>
      <c r="F99" s="18" t="s">
        <v>1064</v>
      </c>
      <c r="G99" s="15" t="str">
        <f>VLOOKUP(E99,data,4,0)</f>
        <v>Yes</v>
      </c>
      <c r="H99" s="15" t="s">
        <v>2030</v>
      </c>
      <c r="I99" s="15" t="s">
        <v>2031</v>
      </c>
      <c r="J99" s="15" t="s">
        <v>1078</v>
      </c>
      <c r="K99" s="15" t="s">
        <v>1087</v>
      </c>
      <c r="L99" s="15" t="s">
        <v>1088</v>
      </c>
      <c r="M99" s="15">
        <v>6</v>
      </c>
      <c r="N99" s="19">
        <v>3718.08</v>
      </c>
    </row>
    <row r="100" spans="1:14" s="15" customFormat="1" ht="12.75" x14ac:dyDescent="0.2">
      <c r="A100" s="15" t="s">
        <v>29</v>
      </c>
      <c r="B100" s="15" t="s">
        <v>1779</v>
      </c>
      <c r="C100" s="17">
        <v>43213</v>
      </c>
      <c r="D100" s="15" t="s">
        <v>1780</v>
      </c>
      <c r="E100" s="18" t="s">
        <v>1781</v>
      </c>
      <c r="F100" s="15" t="s">
        <v>1064</v>
      </c>
      <c r="G100" s="15" t="s">
        <v>1064</v>
      </c>
      <c r="H100" s="15" t="s">
        <v>1782</v>
      </c>
      <c r="I100" s="15" t="s">
        <v>1783</v>
      </c>
      <c r="J100" s="15" t="s">
        <v>1078</v>
      </c>
      <c r="K100" s="15" t="s">
        <v>1090</v>
      </c>
      <c r="L100" s="15" t="s">
        <v>1117</v>
      </c>
      <c r="M100" s="15">
        <v>1</v>
      </c>
      <c r="N100" s="19">
        <v>1108.9000000000001</v>
      </c>
    </row>
    <row r="101" spans="1:14" s="15" customFormat="1" ht="12.75" x14ac:dyDescent="0.2">
      <c r="A101" s="15" t="s">
        <v>29</v>
      </c>
      <c r="B101" s="15" t="s">
        <v>1223</v>
      </c>
      <c r="C101" s="16">
        <v>42983</v>
      </c>
      <c r="D101" s="15" t="s">
        <v>1224</v>
      </c>
      <c r="E101" s="18" t="s">
        <v>1225</v>
      </c>
      <c r="F101" s="18" t="s">
        <v>1064</v>
      </c>
      <c r="G101" s="15" t="s">
        <v>1064</v>
      </c>
      <c r="H101" s="15" t="s">
        <v>1226</v>
      </c>
      <c r="I101" s="15" t="s">
        <v>1227</v>
      </c>
      <c r="J101" s="15" t="s">
        <v>1128</v>
      </c>
      <c r="K101" s="15" t="s">
        <v>1087</v>
      </c>
      <c r="L101" s="15" t="s">
        <v>1088</v>
      </c>
      <c r="M101" s="15">
        <v>32</v>
      </c>
      <c r="N101" s="19">
        <v>33439.68</v>
      </c>
    </row>
    <row r="102" spans="1:14" s="15" customFormat="1" ht="12.75" x14ac:dyDescent="0.2">
      <c r="A102" s="15" t="s">
        <v>408</v>
      </c>
      <c r="B102" s="15" t="s">
        <v>1355</v>
      </c>
      <c r="C102" s="16">
        <v>43013</v>
      </c>
      <c r="D102" s="15" t="s">
        <v>1356</v>
      </c>
      <c r="E102" s="18" t="s">
        <v>1357</v>
      </c>
      <c r="F102" s="18" t="s">
        <v>1064</v>
      </c>
      <c r="G102" s="15" t="s">
        <v>1084</v>
      </c>
      <c r="H102" s="15" t="s">
        <v>1358</v>
      </c>
      <c r="I102" s="15" t="s">
        <v>1359</v>
      </c>
      <c r="J102" s="15" t="s">
        <v>1360</v>
      </c>
      <c r="K102" s="15" t="s">
        <v>1079</v>
      </c>
      <c r="L102" s="15" t="s">
        <v>1080</v>
      </c>
      <c r="M102" s="15">
        <v>1</v>
      </c>
      <c r="N102" s="19">
        <v>187.06</v>
      </c>
    </row>
    <row r="103" spans="1:14" s="15" customFormat="1" ht="12.75" x14ac:dyDescent="0.2">
      <c r="A103" s="15" t="s">
        <v>1270</v>
      </c>
      <c r="B103" s="15" t="s">
        <v>1447</v>
      </c>
      <c r="C103" s="16">
        <v>43052</v>
      </c>
      <c r="D103" s="15" t="s">
        <v>1448</v>
      </c>
      <c r="E103" s="18" t="s">
        <v>1449</v>
      </c>
      <c r="F103" s="18" t="s">
        <v>1064</v>
      </c>
      <c r="G103" s="15" t="s">
        <v>1064</v>
      </c>
      <c r="H103" s="15" t="s">
        <v>1450</v>
      </c>
      <c r="I103" s="15" t="s">
        <v>1451</v>
      </c>
      <c r="J103" s="15" t="s">
        <v>1073</v>
      </c>
      <c r="K103" s="15" t="s">
        <v>1087</v>
      </c>
      <c r="L103" s="15" t="s">
        <v>1088</v>
      </c>
      <c r="M103" s="15">
        <v>1</v>
      </c>
      <c r="N103" s="19">
        <v>2871.54</v>
      </c>
    </row>
    <row r="104" spans="1:14" s="15" customFormat="1" ht="12.75" x14ac:dyDescent="0.2">
      <c r="A104" s="15" t="s">
        <v>1270</v>
      </c>
      <c r="B104" s="15" t="s">
        <v>1271</v>
      </c>
      <c r="C104" s="16">
        <v>43000</v>
      </c>
      <c r="D104" s="15" t="s">
        <v>1272</v>
      </c>
      <c r="E104" s="18" t="s">
        <v>1273</v>
      </c>
      <c r="F104" s="18" t="s">
        <v>1064</v>
      </c>
      <c r="G104" s="15" t="s">
        <v>1064</v>
      </c>
      <c r="H104" s="15" t="s">
        <v>896</v>
      </c>
      <c r="I104" s="15" t="s">
        <v>1274</v>
      </c>
      <c r="J104" s="15" t="s">
        <v>1073</v>
      </c>
      <c r="K104" s="15" t="s">
        <v>1087</v>
      </c>
      <c r="L104" s="15" t="s">
        <v>1088</v>
      </c>
      <c r="M104" s="15">
        <v>1</v>
      </c>
      <c r="N104" s="19">
        <v>4020.54</v>
      </c>
    </row>
    <row r="105" spans="1:14" s="15" customFormat="1" ht="12.75" x14ac:dyDescent="0.2">
      <c r="A105" s="15" t="s">
        <v>29</v>
      </c>
      <c r="B105" s="15" t="s">
        <v>1142</v>
      </c>
      <c r="C105" s="16">
        <v>42950</v>
      </c>
      <c r="D105" s="15" t="s">
        <v>1143</v>
      </c>
      <c r="E105" s="18" t="s">
        <v>1144</v>
      </c>
      <c r="F105" s="18" t="s">
        <v>1064</v>
      </c>
      <c r="G105" s="15" t="s">
        <v>1084</v>
      </c>
      <c r="H105" s="15" t="s">
        <v>582</v>
      </c>
      <c r="I105" s="15" t="s">
        <v>1145</v>
      </c>
      <c r="J105" s="15" t="s">
        <v>1086</v>
      </c>
      <c r="K105" s="15" t="s">
        <v>1069</v>
      </c>
      <c r="L105" s="15" t="s">
        <v>1141</v>
      </c>
      <c r="M105" s="15">
        <v>1</v>
      </c>
      <c r="N105" s="19">
        <v>208.02</v>
      </c>
    </row>
    <row r="106" spans="1:14" s="15" customFormat="1" ht="12.75" x14ac:dyDescent="0.2">
      <c r="A106" s="15" t="s">
        <v>29</v>
      </c>
      <c r="B106" s="15" t="s">
        <v>2040</v>
      </c>
      <c r="C106" s="17">
        <v>43280</v>
      </c>
      <c r="D106" s="15" t="s">
        <v>2041</v>
      </c>
      <c r="E106" s="18" t="s">
        <v>1144</v>
      </c>
      <c r="F106" s="18" t="s">
        <v>1064</v>
      </c>
      <c r="G106" s="15" t="str">
        <f>VLOOKUP(E106,data,4,0)</f>
        <v>Yes</v>
      </c>
      <c r="H106" s="15" t="s">
        <v>582</v>
      </c>
      <c r="I106" s="15" t="s">
        <v>1145</v>
      </c>
      <c r="J106" s="15" t="s">
        <v>1086</v>
      </c>
      <c r="K106" s="15" t="s">
        <v>1069</v>
      </c>
      <c r="L106" s="15" t="s">
        <v>1141</v>
      </c>
      <c r="M106" s="15">
        <v>1</v>
      </c>
      <c r="N106" s="19">
        <v>209.96</v>
      </c>
    </row>
    <row r="107" spans="1:14" s="15" customFormat="1" ht="12.75" x14ac:dyDescent="0.2">
      <c r="A107" s="15" t="s">
        <v>29</v>
      </c>
      <c r="B107" s="15" t="s">
        <v>1175</v>
      </c>
      <c r="C107" s="16">
        <v>42965</v>
      </c>
      <c r="D107" s="15" t="s">
        <v>1176</v>
      </c>
      <c r="E107" s="18" t="s">
        <v>1144</v>
      </c>
      <c r="F107" s="18" t="s">
        <v>1064</v>
      </c>
      <c r="G107" s="15" t="s">
        <v>1084</v>
      </c>
      <c r="H107" s="15" t="s">
        <v>582</v>
      </c>
      <c r="I107" s="15" t="s">
        <v>1145</v>
      </c>
      <c r="J107" s="15" t="s">
        <v>1086</v>
      </c>
      <c r="K107" s="15" t="s">
        <v>1069</v>
      </c>
      <c r="L107" s="15" t="s">
        <v>1141</v>
      </c>
      <c r="M107" s="15">
        <v>2</v>
      </c>
      <c r="N107" s="19">
        <v>416.04</v>
      </c>
    </row>
    <row r="108" spans="1:14" s="15" customFormat="1" ht="12.75" x14ac:dyDescent="0.2">
      <c r="A108" s="15" t="s">
        <v>29</v>
      </c>
      <c r="B108" s="15" t="s">
        <v>1375</v>
      </c>
      <c r="C108" s="16">
        <v>43019</v>
      </c>
      <c r="D108" s="15" t="s">
        <v>1376</v>
      </c>
      <c r="E108" s="18" t="s">
        <v>1144</v>
      </c>
      <c r="F108" s="18" t="s">
        <v>1064</v>
      </c>
      <c r="G108" s="15" t="s">
        <v>1084</v>
      </c>
      <c r="H108" s="15" t="s">
        <v>582</v>
      </c>
      <c r="I108" s="15" t="s">
        <v>1145</v>
      </c>
      <c r="J108" s="15" t="s">
        <v>1086</v>
      </c>
      <c r="K108" s="15" t="s">
        <v>1069</v>
      </c>
      <c r="L108" s="15" t="s">
        <v>1141</v>
      </c>
      <c r="M108" s="15">
        <v>2</v>
      </c>
      <c r="N108" s="19">
        <v>416.04</v>
      </c>
    </row>
    <row r="109" spans="1:14" s="15" customFormat="1" ht="12.75" x14ac:dyDescent="0.2">
      <c r="A109" s="15" t="s">
        <v>29</v>
      </c>
      <c r="B109" s="15" t="s">
        <v>1491</v>
      </c>
      <c r="C109" s="16">
        <v>43073</v>
      </c>
      <c r="D109" s="15" t="s">
        <v>1492</v>
      </c>
      <c r="E109" s="18" t="s">
        <v>1144</v>
      </c>
      <c r="F109" s="18" t="s">
        <v>1064</v>
      </c>
      <c r="G109" s="15" t="s">
        <v>1084</v>
      </c>
      <c r="H109" s="15" t="s">
        <v>582</v>
      </c>
      <c r="I109" s="15" t="s">
        <v>1145</v>
      </c>
      <c r="J109" s="15" t="s">
        <v>1086</v>
      </c>
      <c r="K109" s="15" t="s">
        <v>1069</v>
      </c>
      <c r="L109" s="15" t="s">
        <v>1141</v>
      </c>
      <c r="M109" s="15">
        <v>2</v>
      </c>
      <c r="N109" s="19">
        <v>419.92</v>
      </c>
    </row>
    <row r="110" spans="1:14" s="15" customFormat="1" ht="12.75" x14ac:dyDescent="0.2">
      <c r="A110" s="15" t="s">
        <v>29</v>
      </c>
      <c r="B110" s="15" t="s">
        <v>1493</v>
      </c>
      <c r="C110" s="16">
        <v>43073</v>
      </c>
      <c r="D110" s="15" t="s">
        <v>1494</v>
      </c>
      <c r="E110" s="18" t="s">
        <v>1144</v>
      </c>
      <c r="F110" s="18" t="s">
        <v>1064</v>
      </c>
      <c r="G110" s="15" t="s">
        <v>1084</v>
      </c>
      <c r="H110" s="15" t="s">
        <v>582</v>
      </c>
      <c r="I110" s="15" t="s">
        <v>1145</v>
      </c>
      <c r="J110" s="15" t="s">
        <v>1086</v>
      </c>
      <c r="K110" s="15" t="s">
        <v>1069</v>
      </c>
      <c r="L110" s="15" t="s">
        <v>1141</v>
      </c>
      <c r="M110" s="15">
        <v>2</v>
      </c>
      <c r="N110" s="19">
        <v>419.92</v>
      </c>
    </row>
    <row r="111" spans="1:14" s="15" customFormat="1" ht="12.75" x14ac:dyDescent="0.2">
      <c r="A111" s="15" t="s">
        <v>29</v>
      </c>
      <c r="B111" s="15" t="s">
        <v>1570</v>
      </c>
      <c r="C111" s="17">
        <v>43108</v>
      </c>
      <c r="D111" s="15" t="s">
        <v>1571</v>
      </c>
      <c r="E111" s="18" t="s">
        <v>1144</v>
      </c>
      <c r="F111" s="15" t="s">
        <v>1064</v>
      </c>
      <c r="G111" s="15" t="str">
        <f t="shared" ref="G111:G120" si="1">VLOOKUP(E111,data,4,0)</f>
        <v>Yes</v>
      </c>
      <c r="H111" s="15" t="s">
        <v>582</v>
      </c>
      <c r="I111" s="15" t="s">
        <v>1145</v>
      </c>
      <c r="J111" s="15" t="s">
        <v>1086</v>
      </c>
      <c r="K111" s="15" t="s">
        <v>1069</v>
      </c>
      <c r="L111" s="15" t="s">
        <v>1141</v>
      </c>
      <c r="M111" s="15">
        <v>2</v>
      </c>
      <c r="N111" s="19">
        <v>419.92</v>
      </c>
    </row>
    <row r="112" spans="1:14" s="15" customFormat="1" ht="12.75" x14ac:dyDescent="0.2">
      <c r="A112" s="15" t="s">
        <v>29</v>
      </c>
      <c r="B112" s="15" t="s">
        <v>1641</v>
      </c>
      <c r="C112" s="17">
        <v>43140</v>
      </c>
      <c r="D112" s="15" t="s">
        <v>1642</v>
      </c>
      <c r="E112" s="18" t="s">
        <v>1144</v>
      </c>
      <c r="F112" s="15" t="s">
        <v>1064</v>
      </c>
      <c r="G112" s="15" t="str">
        <f t="shared" si="1"/>
        <v>Yes</v>
      </c>
      <c r="H112" s="15" t="s">
        <v>582</v>
      </c>
      <c r="I112" s="15" t="s">
        <v>1145</v>
      </c>
      <c r="J112" s="15" t="s">
        <v>1086</v>
      </c>
      <c r="K112" s="15" t="s">
        <v>1069</v>
      </c>
      <c r="L112" s="15" t="s">
        <v>1141</v>
      </c>
      <c r="M112" s="15">
        <v>2</v>
      </c>
      <c r="N112" s="19">
        <v>419.92</v>
      </c>
    </row>
    <row r="113" spans="1:14" s="15" customFormat="1" ht="12.75" x14ac:dyDescent="0.2">
      <c r="A113" s="15" t="s">
        <v>29</v>
      </c>
      <c r="B113" s="15" t="s">
        <v>1645</v>
      </c>
      <c r="C113" s="17">
        <v>43143</v>
      </c>
      <c r="D113" s="15" t="s">
        <v>1646</v>
      </c>
      <c r="E113" s="18" t="s">
        <v>1144</v>
      </c>
      <c r="F113" s="15" t="s">
        <v>1064</v>
      </c>
      <c r="G113" s="15" t="str">
        <f t="shared" si="1"/>
        <v>Yes</v>
      </c>
      <c r="H113" s="15" t="s">
        <v>582</v>
      </c>
      <c r="I113" s="15" t="s">
        <v>1145</v>
      </c>
      <c r="J113" s="15" t="s">
        <v>1086</v>
      </c>
      <c r="K113" s="15" t="s">
        <v>1069</v>
      </c>
      <c r="L113" s="15" t="s">
        <v>1141</v>
      </c>
      <c r="M113" s="15">
        <v>2</v>
      </c>
      <c r="N113" s="19">
        <v>419.92</v>
      </c>
    </row>
    <row r="114" spans="1:14" s="15" customFormat="1" ht="12.75" x14ac:dyDescent="0.2">
      <c r="A114" s="15" t="s">
        <v>29</v>
      </c>
      <c r="B114" s="15" t="s">
        <v>1655</v>
      </c>
      <c r="C114" s="17">
        <v>43143</v>
      </c>
      <c r="D114" s="15" t="s">
        <v>1656</v>
      </c>
      <c r="E114" s="18" t="s">
        <v>1144</v>
      </c>
      <c r="F114" s="15" t="s">
        <v>1064</v>
      </c>
      <c r="G114" s="15" t="str">
        <f t="shared" si="1"/>
        <v>Yes</v>
      </c>
      <c r="H114" s="15" t="s">
        <v>582</v>
      </c>
      <c r="I114" s="15" t="s">
        <v>1145</v>
      </c>
      <c r="J114" s="15" t="s">
        <v>1086</v>
      </c>
      <c r="K114" s="15" t="s">
        <v>1069</v>
      </c>
      <c r="L114" s="15" t="s">
        <v>1141</v>
      </c>
      <c r="M114" s="15">
        <v>2</v>
      </c>
      <c r="N114" s="19">
        <v>419.92</v>
      </c>
    </row>
    <row r="115" spans="1:14" s="15" customFormat="1" ht="12.75" x14ac:dyDescent="0.2">
      <c r="A115" s="15" t="s">
        <v>29</v>
      </c>
      <c r="B115" s="15" t="s">
        <v>1719</v>
      </c>
      <c r="C115" s="17">
        <v>43172</v>
      </c>
      <c r="D115" s="15" t="s">
        <v>1720</v>
      </c>
      <c r="E115" s="18" t="s">
        <v>1144</v>
      </c>
      <c r="F115" s="15" t="s">
        <v>1064</v>
      </c>
      <c r="G115" s="15" t="str">
        <f t="shared" si="1"/>
        <v>Yes</v>
      </c>
      <c r="H115" s="15" t="s">
        <v>582</v>
      </c>
      <c r="I115" s="15" t="s">
        <v>1145</v>
      </c>
      <c r="J115" s="15" t="s">
        <v>1086</v>
      </c>
      <c r="K115" s="15" t="s">
        <v>1069</v>
      </c>
      <c r="L115" s="15" t="s">
        <v>1141</v>
      </c>
      <c r="M115" s="15">
        <v>2</v>
      </c>
      <c r="N115" s="19">
        <v>419.92</v>
      </c>
    </row>
    <row r="116" spans="1:14" s="15" customFormat="1" ht="12.75" x14ac:dyDescent="0.2">
      <c r="A116" s="15" t="s">
        <v>29</v>
      </c>
      <c r="B116" s="15" t="s">
        <v>1721</v>
      </c>
      <c r="C116" s="17">
        <v>43172</v>
      </c>
      <c r="D116" s="15" t="s">
        <v>1722</v>
      </c>
      <c r="E116" s="18" t="s">
        <v>1144</v>
      </c>
      <c r="F116" s="15" t="s">
        <v>1064</v>
      </c>
      <c r="G116" s="15" t="str">
        <f t="shared" si="1"/>
        <v>Yes</v>
      </c>
      <c r="H116" s="15" t="s">
        <v>582</v>
      </c>
      <c r="I116" s="15" t="s">
        <v>1145</v>
      </c>
      <c r="J116" s="15" t="s">
        <v>1086</v>
      </c>
      <c r="K116" s="15" t="s">
        <v>1069</v>
      </c>
      <c r="L116" s="15" t="s">
        <v>1141</v>
      </c>
      <c r="M116" s="15">
        <v>2</v>
      </c>
      <c r="N116" s="19">
        <v>419.92</v>
      </c>
    </row>
    <row r="117" spans="1:14" s="15" customFormat="1" ht="12.75" x14ac:dyDescent="0.2">
      <c r="A117" s="15" t="s">
        <v>29</v>
      </c>
      <c r="B117" s="15" t="s">
        <v>1723</v>
      </c>
      <c r="C117" s="17">
        <v>43179</v>
      </c>
      <c r="D117" s="15" t="s">
        <v>1724</v>
      </c>
      <c r="E117" s="18" t="s">
        <v>1144</v>
      </c>
      <c r="F117" s="15" t="s">
        <v>1064</v>
      </c>
      <c r="G117" s="15" t="str">
        <f t="shared" si="1"/>
        <v>Yes</v>
      </c>
      <c r="H117" s="15" t="s">
        <v>582</v>
      </c>
      <c r="I117" s="15" t="s">
        <v>1145</v>
      </c>
      <c r="J117" s="15" t="s">
        <v>1086</v>
      </c>
      <c r="K117" s="15" t="s">
        <v>1069</v>
      </c>
      <c r="L117" s="15" t="s">
        <v>1141</v>
      </c>
      <c r="M117" s="15">
        <v>2</v>
      </c>
      <c r="N117" s="19">
        <v>419.92</v>
      </c>
    </row>
    <row r="118" spans="1:14" s="15" customFormat="1" ht="12.75" x14ac:dyDescent="0.2">
      <c r="A118" s="15" t="s">
        <v>29</v>
      </c>
      <c r="B118" s="15" t="s">
        <v>1728</v>
      </c>
      <c r="C118" s="17">
        <v>43182</v>
      </c>
      <c r="D118" s="15" t="s">
        <v>1729</v>
      </c>
      <c r="E118" s="18" t="s">
        <v>1144</v>
      </c>
      <c r="F118" s="15" t="s">
        <v>1064</v>
      </c>
      <c r="G118" s="15" t="str">
        <f t="shared" si="1"/>
        <v>Yes</v>
      </c>
      <c r="H118" s="15" t="s">
        <v>582</v>
      </c>
      <c r="I118" s="15" t="s">
        <v>1145</v>
      </c>
      <c r="J118" s="15" t="s">
        <v>1086</v>
      </c>
      <c r="K118" s="15" t="s">
        <v>1069</v>
      </c>
      <c r="L118" s="15" t="s">
        <v>1141</v>
      </c>
      <c r="M118" s="15">
        <v>2</v>
      </c>
      <c r="N118" s="19">
        <v>419.92</v>
      </c>
    </row>
    <row r="119" spans="1:14" s="15" customFormat="1" ht="12.75" x14ac:dyDescent="0.2">
      <c r="A119" s="15" t="s">
        <v>29</v>
      </c>
      <c r="B119" s="15" t="s">
        <v>1789</v>
      </c>
      <c r="C119" s="17">
        <v>43215</v>
      </c>
      <c r="D119" s="15" t="s">
        <v>1790</v>
      </c>
      <c r="E119" s="18" t="s">
        <v>1144</v>
      </c>
      <c r="F119" s="15" t="s">
        <v>1064</v>
      </c>
      <c r="G119" s="15" t="str">
        <f t="shared" si="1"/>
        <v>Yes</v>
      </c>
      <c r="H119" s="15" t="s">
        <v>582</v>
      </c>
      <c r="I119" s="15" t="s">
        <v>1145</v>
      </c>
      <c r="J119" s="15" t="s">
        <v>1086</v>
      </c>
      <c r="K119" s="15" t="s">
        <v>1069</v>
      </c>
      <c r="L119" s="15" t="s">
        <v>1141</v>
      </c>
      <c r="M119" s="15">
        <v>2</v>
      </c>
      <c r="N119" s="19">
        <v>419.92</v>
      </c>
    </row>
    <row r="120" spans="1:14" s="15" customFormat="1" ht="12.75" x14ac:dyDescent="0.2">
      <c r="A120" s="15" t="s">
        <v>29</v>
      </c>
      <c r="B120" s="15" t="s">
        <v>1802</v>
      </c>
      <c r="C120" s="17">
        <v>43220</v>
      </c>
      <c r="D120" s="15" t="s">
        <v>1803</v>
      </c>
      <c r="E120" s="18" t="s">
        <v>1144</v>
      </c>
      <c r="F120" s="15" t="s">
        <v>1064</v>
      </c>
      <c r="G120" s="15" t="str">
        <f t="shared" si="1"/>
        <v>Yes</v>
      </c>
      <c r="H120" s="15" t="s">
        <v>582</v>
      </c>
      <c r="I120" s="15" t="s">
        <v>1145</v>
      </c>
      <c r="J120" s="15" t="s">
        <v>1086</v>
      </c>
      <c r="K120" s="15" t="s">
        <v>1069</v>
      </c>
      <c r="L120" s="15" t="s">
        <v>1141</v>
      </c>
      <c r="M120" s="15">
        <v>2</v>
      </c>
      <c r="N120" s="19">
        <v>419.92</v>
      </c>
    </row>
    <row r="121" spans="1:14" s="15" customFormat="1" ht="12.75" x14ac:dyDescent="0.2">
      <c r="A121" s="15" t="s">
        <v>29</v>
      </c>
      <c r="B121" s="15" t="s">
        <v>1402</v>
      </c>
      <c r="C121" s="16">
        <v>43028</v>
      </c>
      <c r="D121" s="15" t="s">
        <v>1403</v>
      </c>
      <c r="E121" s="18" t="s">
        <v>1144</v>
      </c>
      <c r="F121" s="18" t="s">
        <v>1064</v>
      </c>
      <c r="G121" s="15" t="s">
        <v>1084</v>
      </c>
      <c r="H121" s="15" t="s">
        <v>582</v>
      </c>
      <c r="I121" s="15" t="s">
        <v>1145</v>
      </c>
      <c r="J121" s="15" t="s">
        <v>1086</v>
      </c>
      <c r="K121" s="15" t="s">
        <v>1069</v>
      </c>
      <c r="L121" s="15" t="s">
        <v>1141</v>
      </c>
      <c r="M121" s="15">
        <v>4</v>
      </c>
      <c r="N121" s="19">
        <v>835.96</v>
      </c>
    </row>
    <row r="122" spans="1:14" s="15" customFormat="1" ht="12.75" x14ac:dyDescent="0.2">
      <c r="A122" s="15" t="s">
        <v>29</v>
      </c>
      <c r="B122" s="15" t="s">
        <v>1754</v>
      </c>
      <c r="C122" s="17">
        <v>43201</v>
      </c>
      <c r="D122" s="15" t="s">
        <v>1755</v>
      </c>
      <c r="E122" s="18" t="s">
        <v>1144</v>
      </c>
      <c r="F122" s="15" t="s">
        <v>1064</v>
      </c>
      <c r="G122" s="15" t="str">
        <f>VLOOKUP(E122,data,4,0)</f>
        <v>Yes</v>
      </c>
      <c r="H122" s="15" t="s">
        <v>582</v>
      </c>
      <c r="I122" s="15" t="s">
        <v>1145</v>
      </c>
      <c r="J122" s="15" t="s">
        <v>1086</v>
      </c>
      <c r="K122" s="15" t="s">
        <v>1069</v>
      </c>
      <c r="L122" s="15" t="s">
        <v>1141</v>
      </c>
      <c r="M122" s="15">
        <v>4</v>
      </c>
      <c r="N122" s="19">
        <v>839.84</v>
      </c>
    </row>
    <row r="123" spans="1:14" s="15" customFormat="1" ht="12.75" x14ac:dyDescent="0.2">
      <c r="A123" s="15" t="s">
        <v>29</v>
      </c>
      <c r="B123" s="15" t="s">
        <v>1791</v>
      </c>
      <c r="C123" s="17">
        <v>43215</v>
      </c>
      <c r="D123" s="15" t="s">
        <v>1792</v>
      </c>
      <c r="E123" s="18" t="s">
        <v>1144</v>
      </c>
      <c r="F123" s="15" t="s">
        <v>1064</v>
      </c>
      <c r="G123" s="15" t="str">
        <f>VLOOKUP(E123,data,4,0)</f>
        <v>Yes</v>
      </c>
      <c r="H123" s="15" t="s">
        <v>582</v>
      </c>
      <c r="I123" s="15" t="s">
        <v>1145</v>
      </c>
      <c r="J123" s="15" t="s">
        <v>1086</v>
      </c>
      <c r="K123" s="15" t="s">
        <v>1069</v>
      </c>
      <c r="L123" s="15" t="s">
        <v>1141</v>
      </c>
      <c r="M123" s="15">
        <v>4</v>
      </c>
      <c r="N123" s="19">
        <v>839.84</v>
      </c>
    </row>
    <row r="124" spans="1:14" s="15" customFormat="1" ht="12.75" x14ac:dyDescent="0.2">
      <c r="A124" s="15" t="s">
        <v>29</v>
      </c>
      <c r="B124" s="15" t="s">
        <v>1744</v>
      </c>
      <c r="C124" s="17">
        <v>43196</v>
      </c>
      <c r="D124" s="15" t="s">
        <v>1745</v>
      </c>
      <c r="E124" s="18" t="s">
        <v>1144</v>
      </c>
      <c r="F124" s="15" t="s">
        <v>1064</v>
      </c>
      <c r="G124" s="15" t="str">
        <f>VLOOKUP(E124,data,4,0)</f>
        <v>Yes</v>
      </c>
      <c r="H124" s="15" t="s">
        <v>582</v>
      </c>
      <c r="I124" s="15" t="s">
        <v>1145</v>
      </c>
      <c r="J124" s="15" t="s">
        <v>1086</v>
      </c>
      <c r="K124" s="15" t="s">
        <v>1069</v>
      </c>
      <c r="L124" s="15" t="s">
        <v>1141</v>
      </c>
      <c r="M124" s="15">
        <v>6</v>
      </c>
      <c r="N124" s="19">
        <v>1259.76</v>
      </c>
    </row>
    <row r="125" spans="1:14" s="15" customFormat="1" ht="12.75" x14ac:dyDescent="0.2">
      <c r="A125" s="15" t="s">
        <v>1217</v>
      </c>
      <c r="B125" s="15" t="s">
        <v>1737</v>
      </c>
      <c r="C125" s="17">
        <v>43192</v>
      </c>
      <c r="D125" s="15" t="s">
        <v>1738</v>
      </c>
      <c r="E125" s="18" t="s">
        <v>1144</v>
      </c>
      <c r="F125" s="15" t="s">
        <v>1064</v>
      </c>
      <c r="G125" s="15" t="str">
        <f>VLOOKUP(E125,data,4,0)</f>
        <v>Yes</v>
      </c>
      <c r="H125" s="15" t="s">
        <v>582</v>
      </c>
      <c r="I125" s="15" t="s">
        <v>1145</v>
      </c>
      <c r="J125" s="15" t="s">
        <v>1086</v>
      </c>
      <c r="K125" s="15" t="s">
        <v>1069</v>
      </c>
      <c r="L125" s="15" t="s">
        <v>1141</v>
      </c>
      <c r="M125" s="15">
        <v>5</v>
      </c>
      <c r="N125" s="19">
        <v>1049.8</v>
      </c>
    </row>
    <row r="126" spans="1:14" s="15" customFormat="1" ht="12.75" x14ac:dyDescent="0.2">
      <c r="A126" s="15" t="s">
        <v>29</v>
      </c>
      <c r="B126" s="15" t="s">
        <v>1864</v>
      </c>
      <c r="C126" s="17">
        <v>43283</v>
      </c>
      <c r="D126" s="15" t="s">
        <v>1872</v>
      </c>
      <c r="E126" s="18" t="s">
        <v>1873</v>
      </c>
      <c r="F126" s="18" t="s">
        <v>1064</v>
      </c>
      <c r="G126" s="15" t="str">
        <f>VLOOKUP(E126,data,4,0)</f>
        <v>Yes</v>
      </c>
      <c r="H126" s="15" t="s">
        <v>598</v>
      </c>
      <c r="I126" s="15" t="s">
        <v>1874</v>
      </c>
      <c r="J126" s="15" t="s">
        <v>1086</v>
      </c>
      <c r="K126" s="15" t="s">
        <v>1069</v>
      </c>
      <c r="L126" s="15" t="s">
        <v>1141</v>
      </c>
      <c r="M126" s="15">
        <v>2</v>
      </c>
      <c r="N126" s="19">
        <v>675.36</v>
      </c>
    </row>
    <row r="127" spans="1:14" s="15" customFormat="1" ht="12.75" x14ac:dyDescent="0.2">
      <c r="A127" s="15" t="s">
        <v>29</v>
      </c>
      <c r="B127" s="15" t="s">
        <v>1183</v>
      </c>
      <c r="C127" s="16">
        <v>42963</v>
      </c>
      <c r="D127" s="15" t="s">
        <v>1184</v>
      </c>
      <c r="E127" s="18" t="s">
        <v>1185</v>
      </c>
      <c r="F127" s="18" t="s">
        <v>1064</v>
      </c>
      <c r="G127" s="15" t="s">
        <v>1064</v>
      </c>
      <c r="H127" s="15" t="s">
        <v>518</v>
      </c>
      <c r="I127" s="15" t="s">
        <v>1186</v>
      </c>
      <c r="J127" s="15" t="s">
        <v>1073</v>
      </c>
      <c r="K127" s="15" t="s">
        <v>1090</v>
      </c>
      <c r="L127" s="15" t="s">
        <v>1102</v>
      </c>
      <c r="M127" s="15">
        <v>1</v>
      </c>
      <c r="N127" s="19">
        <v>1136.56</v>
      </c>
    </row>
    <row r="128" spans="1:14" s="15" customFormat="1" ht="12.75" x14ac:dyDescent="0.2">
      <c r="A128" s="15" t="s">
        <v>1255</v>
      </c>
      <c r="B128" s="15" t="s">
        <v>1470</v>
      </c>
      <c r="C128" s="16">
        <v>43068</v>
      </c>
      <c r="D128" s="15" t="s">
        <v>1471</v>
      </c>
      <c r="E128" s="18" t="s">
        <v>1427</v>
      </c>
      <c r="F128" s="18" t="s">
        <v>1064</v>
      </c>
      <c r="G128" s="15" t="s">
        <v>1084</v>
      </c>
      <c r="H128" s="15" t="s">
        <v>529</v>
      </c>
      <c r="I128" s="15" t="s">
        <v>1428</v>
      </c>
      <c r="J128" s="15" t="s">
        <v>1341</v>
      </c>
      <c r="K128" s="15" t="s">
        <v>1079</v>
      </c>
      <c r="L128" s="15" t="s">
        <v>1127</v>
      </c>
      <c r="M128" s="15">
        <v>1</v>
      </c>
      <c r="N128" s="19">
        <v>325.20999999999998</v>
      </c>
    </row>
    <row r="129" spans="1:14" s="15" customFormat="1" ht="12.75" x14ac:dyDescent="0.2">
      <c r="A129" s="15" t="s">
        <v>29</v>
      </c>
      <c r="B129" s="15" t="s">
        <v>1354</v>
      </c>
      <c r="C129" s="16">
        <v>43068</v>
      </c>
      <c r="D129" s="15" t="s">
        <v>1472</v>
      </c>
      <c r="E129" s="18" t="s">
        <v>1427</v>
      </c>
      <c r="F129" s="18" t="s">
        <v>1064</v>
      </c>
      <c r="G129" s="15" t="s">
        <v>1084</v>
      </c>
      <c r="H129" s="15" t="s">
        <v>529</v>
      </c>
      <c r="I129" s="15" t="s">
        <v>1428</v>
      </c>
      <c r="J129" s="15" t="s">
        <v>1341</v>
      </c>
      <c r="K129" s="15" t="s">
        <v>1079</v>
      </c>
      <c r="L129" s="15" t="s">
        <v>1127</v>
      </c>
      <c r="M129" s="15">
        <v>1</v>
      </c>
      <c r="N129" s="19">
        <v>325.20999999999998</v>
      </c>
    </row>
    <row r="130" spans="1:14" s="15" customFormat="1" ht="12.75" x14ac:dyDescent="0.2">
      <c r="A130" s="15" t="s">
        <v>29</v>
      </c>
      <c r="B130" s="15" t="s">
        <v>1425</v>
      </c>
      <c r="C130" s="16">
        <v>43039</v>
      </c>
      <c r="D130" s="15" t="s">
        <v>1426</v>
      </c>
      <c r="E130" s="18" t="s">
        <v>1427</v>
      </c>
      <c r="F130" s="18" t="s">
        <v>1064</v>
      </c>
      <c r="G130" s="15" t="s">
        <v>1084</v>
      </c>
      <c r="H130" s="15" t="s">
        <v>529</v>
      </c>
      <c r="I130" s="15" t="s">
        <v>1428</v>
      </c>
      <c r="J130" s="15" t="s">
        <v>1341</v>
      </c>
      <c r="K130" s="15" t="s">
        <v>1079</v>
      </c>
      <c r="L130" s="15" t="s">
        <v>1127</v>
      </c>
      <c r="M130" s="15">
        <v>1</v>
      </c>
      <c r="N130" s="19">
        <v>363.85</v>
      </c>
    </row>
    <row r="131" spans="1:14" s="15" customFormat="1" ht="12.75" x14ac:dyDescent="0.2">
      <c r="A131" s="15" t="s">
        <v>29</v>
      </c>
      <c r="B131" s="15" t="s">
        <v>1529</v>
      </c>
      <c r="C131" s="16">
        <v>43082</v>
      </c>
      <c r="D131" s="15" t="s">
        <v>1530</v>
      </c>
      <c r="E131" s="18" t="s">
        <v>1427</v>
      </c>
      <c r="F131" s="18" t="s">
        <v>1064</v>
      </c>
      <c r="G131" s="15" t="s">
        <v>1084</v>
      </c>
      <c r="H131" s="15" t="s">
        <v>529</v>
      </c>
      <c r="I131" s="15" t="s">
        <v>1428</v>
      </c>
      <c r="J131" s="15" t="s">
        <v>1341</v>
      </c>
      <c r="K131" s="15" t="s">
        <v>1079</v>
      </c>
      <c r="L131" s="15" t="s">
        <v>1127</v>
      </c>
      <c r="M131" s="15">
        <v>3</v>
      </c>
      <c r="N131" s="19">
        <v>975.63</v>
      </c>
    </row>
    <row r="132" spans="1:14" s="15" customFormat="1" ht="12.75" x14ac:dyDescent="0.2">
      <c r="A132" s="15" t="s">
        <v>1200</v>
      </c>
      <c r="B132" s="15" t="s">
        <v>1201</v>
      </c>
      <c r="C132" s="16">
        <v>42968</v>
      </c>
      <c r="D132" s="15" t="s">
        <v>1202</v>
      </c>
      <c r="E132" s="18" t="s">
        <v>1203</v>
      </c>
      <c r="F132" s="18" t="s">
        <v>1064</v>
      </c>
      <c r="G132" s="15" t="s">
        <v>1064</v>
      </c>
      <c r="H132" s="15" t="s">
        <v>1204</v>
      </c>
      <c r="I132" s="15" t="s">
        <v>1205</v>
      </c>
      <c r="J132" s="15" t="s">
        <v>1206</v>
      </c>
      <c r="K132" s="15" t="s">
        <v>1069</v>
      </c>
      <c r="L132" s="15" t="s">
        <v>1141</v>
      </c>
      <c r="M132" s="15">
        <v>2</v>
      </c>
      <c r="N132" s="19">
        <v>429.6</v>
      </c>
    </row>
    <row r="133" spans="1:14" s="15" customFormat="1" ht="12.75" x14ac:dyDescent="0.2">
      <c r="A133" s="15" t="s">
        <v>1200</v>
      </c>
      <c r="B133" s="15" t="s">
        <v>1989</v>
      </c>
      <c r="C133" s="17">
        <v>43263</v>
      </c>
      <c r="D133" s="15" t="s">
        <v>1990</v>
      </c>
      <c r="E133" s="18" t="s">
        <v>1203</v>
      </c>
      <c r="F133" s="15" t="s">
        <v>1064</v>
      </c>
      <c r="G133" s="15" t="s">
        <v>1064</v>
      </c>
      <c r="H133" s="15" t="s">
        <v>1204</v>
      </c>
      <c r="I133" s="15" t="s">
        <v>1205</v>
      </c>
      <c r="J133" s="15" t="s">
        <v>1206</v>
      </c>
      <c r="K133" s="15" t="s">
        <v>1069</v>
      </c>
      <c r="L133" s="15" t="s">
        <v>1141</v>
      </c>
      <c r="M133" s="15">
        <v>4</v>
      </c>
      <c r="N133" s="19">
        <v>735.32</v>
      </c>
    </row>
    <row r="134" spans="1:14" s="15" customFormat="1" ht="12.75" x14ac:dyDescent="0.2">
      <c r="A134" s="15" t="s">
        <v>29</v>
      </c>
      <c r="B134" s="15" t="s">
        <v>1885</v>
      </c>
      <c r="C134" s="17">
        <v>43237</v>
      </c>
      <c r="D134" s="15" t="s">
        <v>1886</v>
      </c>
      <c r="E134" s="18" t="s">
        <v>1887</v>
      </c>
      <c r="F134" s="15" t="s">
        <v>1064</v>
      </c>
      <c r="G134" s="15" t="str">
        <f>VLOOKUP(E134,data,4,0)</f>
        <v>Yes</v>
      </c>
      <c r="H134" s="15" t="s">
        <v>1888</v>
      </c>
      <c r="I134" s="15" t="s">
        <v>1889</v>
      </c>
      <c r="J134" s="15" t="s">
        <v>1128</v>
      </c>
      <c r="K134" s="15" t="s">
        <v>1087</v>
      </c>
      <c r="L134" s="15" t="s">
        <v>1088</v>
      </c>
      <c r="M134" s="15">
        <v>1</v>
      </c>
      <c r="N134" s="19">
        <v>782.65</v>
      </c>
    </row>
    <row r="135" spans="1:14" s="15" customFormat="1" ht="12.75" x14ac:dyDescent="0.2">
      <c r="A135" s="15" t="s">
        <v>29</v>
      </c>
      <c r="B135" s="15" t="s">
        <v>1122</v>
      </c>
      <c r="C135" s="15">
        <v>42949</v>
      </c>
      <c r="D135" s="15" t="s">
        <v>1123</v>
      </c>
      <c r="E135" s="18" t="s">
        <v>1124</v>
      </c>
      <c r="F135" s="18" t="s">
        <v>1064</v>
      </c>
      <c r="G135" s="18" t="s">
        <v>1064</v>
      </c>
      <c r="H135" s="15" t="s">
        <v>1125</v>
      </c>
      <c r="I135" s="15" t="s">
        <v>1126</v>
      </c>
      <c r="J135" s="15" t="s">
        <v>1091</v>
      </c>
      <c r="K135" s="15" t="s">
        <v>1079</v>
      </c>
      <c r="L135" s="15" t="s">
        <v>1127</v>
      </c>
      <c r="M135" s="15">
        <v>1</v>
      </c>
      <c r="N135" s="15">
        <v>197.39</v>
      </c>
    </row>
    <row r="136" spans="1:14" s="15" customFormat="1" ht="12.75" x14ac:dyDescent="0.2">
      <c r="A136" s="15" t="s">
        <v>29</v>
      </c>
      <c r="B136" s="15" t="s">
        <v>1398</v>
      </c>
      <c r="C136" s="16">
        <v>43027</v>
      </c>
      <c r="D136" s="15" t="s">
        <v>1399</v>
      </c>
      <c r="E136" s="18" t="s">
        <v>1400</v>
      </c>
      <c r="F136" s="18" t="s">
        <v>1064</v>
      </c>
      <c r="G136" s="15" t="s">
        <v>1064</v>
      </c>
      <c r="H136" s="15" t="s">
        <v>534</v>
      </c>
      <c r="I136" s="15" t="s">
        <v>1401</v>
      </c>
      <c r="J136" s="15" t="s">
        <v>1078</v>
      </c>
      <c r="K136" s="15" t="s">
        <v>1079</v>
      </c>
      <c r="L136" s="15" t="s">
        <v>1157</v>
      </c>
      <c r="M136" s="15">
        <v>1</v>
      </c>
      <c r="N136" s="19">
        <v>424.51</v>
      </c>
    </row>
    <row r="137" spans="1:14" s="15" customFormat="1" ht="12.75" x14ac:dyDescent="0.2">
      <c r="A137" s="15" t="s">
        <v>29</v>
      </c>
      <c r="B137" s="15" t="s">
        <v>1939</v>
      </c>
      <c r="C137" s="17">
        <v>43252</v>
      </c>
      <c r="D137" s="15" t="s">
        <v>1940</v>
      </c>
      <c r="E137" s="18" t="s">
        <v>1400</v>
      </c>
      <c r="F137" s="15" t="s">
        <v>1064</v>
      </c>
      <c r="G137" s="15" t="s">
        <v>1064</v>
      </c>
      <c r="H137" s="15" t="s">
        <v>534</v>
      </c>
      <c r="I137" s="15" t="s">
        <v>1401</v>
      </c>
      <c r="J137" s="15" t="s">
        <v>1078</v>
      </c>
      <c r="K137" s="15" t="s">
        <v>1079</v>
      </c>
      <c r="L137" s="15" t="s">
        <v>1157</v>
      </c>
      <c r="M137" s="15">
        <v>1</v>
      </c>
      <c r="N137" s="19">
        <v>445.47</v>
      </c>
    </row>
    <row r="138" spans="1:14" s="15" customFormat="1" ht="12.75" x14ac:dyDescent="0.2">
      <c r="A138" s="15" t="s">
        <v>29</v>
      </c>
      <c r="B138" s="15" t="s">
        <v>1833</v>
      </c>
      <c r="C138" s="17">
        <v>43227</v>
      </c>
      <c r="D138" s="15" t="s">
        <v>1834</v>
      </c>
      <c r="E138" s="18" t="s">
        <v>1835</v>
      </c>
      <c r="F138" s="15" t="s">
        <v>1064</v>
      </c>
      <c r="G138" s="15" t="s">
        <v>1064</v>
      </c>
      <c r="H138" s="15" t="s">
        <v>548</v>
      </c>
      <c r="I138" s="15" t="s">
        <v>1836</v>
      </c>
      <c r="J138" s="15" t="s">
        <v>1243</v>
      </c>
      <c r="K138" s="15" t="s">
        <v>1087</v>
      </c>
      <c r="L138" s="15" t="s">
        <v>1088</v>
      </c>
      <c r="M138" s="15">
        <v>22</v>
      </c>
      <c r="N138" s="19">
        <v>9902.42</v>
      </c>
    </row>
    <row r="139" spans="1:14" s="15" customFormat="1" ht="12.75" x14ac:dyDescent="0.2">
      <c r="A139" s="15" t="s">
        <v>29</v>
      </c>
      <c r="B139" s="15" t="s">
        <v>1833</v>
      </c>
      <c r="C139" s="17">
        <v>43228</v>
      </c>
      <c r="D139" s="15" t="s">
        <v>1840</v>
      </c>
      <c r="E139" s="18" t="s">
        <v>1835</v>
      </c>
      <c r="F139" s="15" t="s">
        <v>1064</v>
      </c>
      <c r="G139" s="15" t="s">
        <v>1064</v>
      </c>
      <c r="H139" s="15" t="s">
        <v>548</v>
      </c>
      <c r="I139" s="15" t="s">
        <v>1836</v>
      </c>
      <c r="J139" s="15" t="s">
        <v>1243</v>
      </c>
      <c r="K139" s="15" t="s">
        <v>1087</v>
      </c>
      <c r="L139" s="15" t="s">
        <v>1088</v>
      </c>
      <c r="M139" s="15">
        <v>28</v>
      </c>
      <c r="N139" s="19">
        <v>12603.08</v>
      </c>
    </row>
    <row r="140" spans="1:14" s="15" customFormat="1" ht="12.75" x14ac:dyDescent="0.2">
      <c r="A140" s="15" t="s">
        <v>1297</v>
      </c>
      <c r="B140" s="15" t="s">
        <v>1298</v>
      </c>
      <c r="C140" s="16">
        <v>43004</v>
      </c>
      <c r="D140" s="15" t="s">
        <v>1299</v>
      </c>
      <c r="E140" s="18" t="s">
        <v>1300</v>
      </c>
      <c r="F140" s="18" t="s">
        <v>1064</v>
      </c>
      <c r="G140" s="15" t="s">
        <v>1064</v>
      </c>
      <c r="H140" s="15" t="s">
        <v>1301</v>
      </c>
      <c r="I140" s="15" t="s">
        <v>1302</v>
      </c>
      <c r="J140" s="15" t="s">
        <v>1140</v>
      </c>
      <c r="K140" s="15" t="s">
        <v>1090</v>
      </c>
      <c r="L140" s="15" t="s">
        <v>1117</v>
      </c>
      <c r="M140" s="15">
        <v>30</v>
      </c>
      <c r="N140" s="19">
        <v>7621.5</v>
      </c>
    </row>
    <row r="141" spans="1:14" s="15" customFormat="1" ht="12.75" x14ac:dyDescent="0.2">
      <c r="A141" s="15" t="s">
        <v>29</v>
      </c>
      <c r="B141" s="15" t="s">
        <v>1702</v>
      </c>
      <c r="C141" s="17">
        <v>43165</v>
      </c>
      <c r="D141" s="15" t="s">
        <v>1703</v>
      </c>
      <c r="E141" s="18" t="s">
        <v>1704</v>
      </c>
      <c r="F141" s="15" t="s">
        <v>1064</v>
      </c>
      <c r="G141" s="15" t="s">
        <v>1064</v>
      </c>
      <c r="H141" s="15" t="s">
        <v>1705</v>
      </c>
      <c r="I141" s="15" t="s">
        <v>1706</v>
      </c>
      <c r="J141" s="15" t="s">
        <v>1151</v>
      </c>
      <c r="K141" s="15" t="s">
        <v>1069</v>
      </c>
      <c r="L141" s="15" t="s">
        <v>1141</v>
      </c>
      <c r="M141" s="15">
        <v>1</v>
      </c>
      <c r="N141" s="19">
        <v>1066.03</v>
      </c>
    </row>
    <row r="142" spans="1:14" s="15" customFormat="1" ht="12.75" x14ac:dyDescent="0.2">
      <c r="A142" s="15" t="s">
        <v>29</v>
      </c>
      <c r="B142" s="15" t="s">
        <v>1717</v>
      </c>
      <c r="C142" s="17">
        <v>43173</v>
      </c>
      <c r="D142" s="15" t="s">
        <v>1718</v>
      </c>
      <c r="E142" s="18" t="s">
        <v>1155</v>
      </c>
      <c r="F142" s="15" t="s">
        <v>1064</v>
      </c>
      <c r="G142" s="15" t="s">
        <v>1064</v>
      </c>
      <c r="H142" s="15" t="s">
        <v>554</v>
      </c>
      <c r="I142" s="15" t="s">
        <v>1156</v>
      </c>
      <c r="J142" s="15" t="s">
        <v>1078</v>
      </c>
      <c r="K142" s="15" t="s">
        <v>1079</v>
      </c>
      <c r="L142" s="15" t="s">
        <v>1157</v>
      </c>
      <c r="M142" s="15">
        <v>1</v>
      </c>
      <c r="N142" s="19">
        <v>152</v>
      </c>
    </row>
    <row r="143" spans="1:14" s="15" customFormat="1" ht="12.75" x14ac:dyDescent="0.2">
      <c r="A143" s="15" t="s">
        <v>29</v>
      </c>
      <c r="B143" s="15" t="s">
        <v>1466</v>
      </c>
      <c r="C143" s="16">
        <v>43066</v>
      </c>
      <c r="D143" s="15" t="s">
        <v>1467</v>
      </c>
      <c r="E143" s="18" t="s">
        <v>1155</v>
      </c>
      <c r="F143" s="18" t="s">
        <v>1064</v>
      </c>
      <c r="G143" s="15" t="s">
        <v>1064</v>
      </c>
      <c r="H143" s="15" t="s">
        <v>554</v>
      </c>
      <c r="I143" s="15" t="s">
        <v>1156</v>
      </c>
      <c r="J143" s="15" t="s">
        <v>1078</v>
      </c>
      <c r="K143" s="15" t="s">
        <v>1079</v>
      </c>
      <c r="L143" s="15" t="s">
        <v>1157</v>
      </c>
      <c r="M143" s="15">
        <v>1</v>
      </c>
      <c r="N143" s="19">
        <v>157.16999999999999</v>
      </c>
    </row>
    <row r="144" spans="1:14" s="15" customFormat="1" ht="12.75" x14ac:dyDescent="0.2">
      <c r="A144" s="15" t="s">
        <v>29</v>
      </c>
      <c r="B144" s="15" t="s">
        <v>1987</v>
      </c>
      <c r="C144" s="17">
        <v>43265</v>
      </c>
      <c r="D144" s="15" t="s">
        <v>1988</v>
      </c>
      <c r="E144" s="18" t="s">
        <v>1155</v>
      </c>
      <c r="F144" s="15" t="s">
        <v>1064</v>
      </c>
      <c r="G144" s="15" t="s">
        <v>1064</v>
      </c>
      <c r="H144" s="15" t="s">
        <v>554</v>
      </c>
      <c r="I144" s="15" t="s">
        <v>1156</v>
      </c>
      <c r="J144" s="15" t="s">
        <v>1078</v>
      </c>
      <c r="K144" s="15" t="s">
        <v>1079</v>
      </c>
      <c r="L144" s="15" t="s">
        <v>1157</v>
      </c>
      <c r="M144" s="15">
        <v>1</v>
      </c>
      <c r="N144" s="19">
        <v>157.16999999999999</v>
      </c>
    </row>
    <row r="145" spans="1:14" s="15" customFormat="1" ht="12.75" x14ac:dyDescent="0.2">
      <c r="A145" s="15" t="s">
        <v>29</v>
      </c>
      <c r="B145" s="15" t="s">
        <v>1308</v>
      </c>
      <c r="C145" s="16">
        <v>43006</v>
      </c>
      <c r="D145" s="15" t="s">
        <v>1309</v>
      </c>
      <c r="E145" s="18" t="s">
        <v>1155</v>
      </c>
      <c r="F145" s="18" t="s">
        <v>1064</v>
      </c>
      <c r="G145" s="15" t="s">
        <v>1064</v>
      </c>
      <c r="H145" s="15" t="s">
        <v>554</v>
      </c>
      <c r="I145" s="15" t="s">
        <v>1156</v>
      </c>
      <c r="J145" s="15" t="s">
        <v>1078</v>
      </c>
      <c r="K145" s="15" t="s">
        <v>1079</v>
      </c>
      <c r="L145" s="15" t="s">
        <v>1157</v>
      </c>
      <c r="M145" s="15">
        <v>1</v>
      </c>
      <c r="N145" s="19">
        <v>161.4</v>
      </c>
    </row>
    <row r="146" spans="1:14" s="15" customFormat="1" ht="12.75" x14ac:dyDescent="0.2">
      <c r="A146" s="15" t="s">
        <v>29</v>
      </c>
      <c r="B146" s="15" t="s">
        <v>1628</v>
      </c>
      <c r="C146" s="17">
        <v>43133</v>
      </c>
      <c r="D146" s="15" t="s">
        <v>1629</v>
      </c>
      <c r="E146" s="18" t="s">
        <v>1155</v>
      </c>
      <c r="F146" s="15" t="s">
        <v>1064</v>
      </c>
      <c r="G146" s="15" t="s">
        <v>1064</v>
      </c>
      <c r="H146" s="15" t="s">
        <v>554</v>
      </c>
      <c r="I146" s="15" t="s">
        <v>1156</v>
      </c>
      <c r="J146" s="15" t="s">
        <v>1078</v>
      </c>
      <c r="K146" s="15" t="s">
        <v>1079</v>
      </c>
      <c r="L146" s="15" t="s">
        <v>1157</v>
      </c>
      <c r="M146" s="15">
        <v>1</v>
      </c>
      <c r="N146" s="19">
        <v>161.4</v>
      </c>
    </row>
    <row r="147" spans="1:14" s="15" customFormat="1" ht="12.75" x14ac:dyDescent="0.2">
      <c r="A147" s="15" t="s">
        <v>29</v>
      </c>
      <c r="B147" s="15" t="s">
        <v>1667</v>
      </c>
      <c r="C147" s="17">
        <v>43159</v>
      </c>
      <c r="D147" s="15" t="s">
        <v>1668</v>
      </c>
      <c r="E147" s="18" t="s">
        <v>1155</v>
      </c>
      <c r="F147" s="15" t="s">
        <v>1064</v>
      </c>
      <c r="G147" s="15" t="s">
        <v>1064</v>
      </c>
      <c r="H147" s="15" t="s">
        <v>554</v>
      </c>
      <c r="I147" s="15" t="s">
        <v>1156</v>
      </c>
      <c r="J147" s="15" t="s">
        <v>1078</v>
      </c>
      <c r="K147" s="15" t="s">
        <v>1079</v>
      </c>
      <c r="L147" s="15" t="s">
        <v>1157</v>
      </c>
      <c r="M147" s="15">
        <v>1</v>
      </c>
      <c r="N147" s="19">
        <v>161.4</v>
      </c>
    </row>
    <row r="148" spans="1:14" s="15" customFormat="1" ht="12.75" x14ac:dyDescent="0.2">
      <c r="A148" s="15" t="s">
        <v>29</v>
      </c>
      <c r="B148" s="15" t="s">
        <v>1169</v>
      </c>
      <c r="C148" s="16">
        <v>42958</v>
      </c>
      <c r="D148" s="15" t="s">
        <v>1170</v>
      </c>
      <c r="E148" s="18" t="s">
        <v>1155</v>
      </c>
      <c r="F148" s="18" t="s">
        <v>1064</v>
      </c>
      <c r="G148" s="15" t="s">
        <v>1064</v>
      </c>
      <c r="H148" s="15" t="s">
        <v>554</v>
      </c>
      <c r="I148" s="15" t="s">
        <v>1156</v>
      </c>
      <c r="J148" s="15" t="s">
        <v>1078</v>
      </c>
      <c r="K148" s="15" t="s">
        <v>1079</v>
      </c>
      <c r="L148" s="15" t="s">
        <v>1157</v>
      </c>
      <c r="M148" s="15">
        <v>1</v>
      </c>
      <c r="N148" s="19">
        <v>180.5</v>
      </c>
    </row>
    <row r="149" spans="1:14" s="15" customFormat="1" ht="12.75" x14ac:dyDescent="0.2">
      <c r="A149" s="15" t="s">
        <v>29</v>
      </c>
      <c r="B149" s="15" t="s">
        <v>1554</v>
      </c>
      <c r="C149" s="16">
        <v>43095</v>
      </c>
      <c r="D149" s="15" t="s">
        <v>1555</v>
      </c>
      <c r="E149" s="18" t="s">
        <v>1155</v>
      </c>
      <c r="F149" s="18" t="s">
        <v>1064</v>
      </c>
      <c r="G149" s="15" t="s">
        <v>1064</v>
      </c>
      <c r="H149" s="15" t="s">
        <v>554</v>
      </c>
      <c r="I149" s="15" t="s">
        <v>1156</v>
      </c>
      <c r="J149" s="15" t="s">
        <v>1078</v>
      </c>
      <c r="K149" s="15" t="s">
        <v>1079</v>
      </c>
      <c r="L149" s="15" t="s">
        <v>1157</v>
      </c>
      <c r="M149" s="15">
        <v>1</v>
      </c>
      <c r="N149" s="19">
        <v>181.44</v>
      </c>
    </row>
    <row r="150" spans="1:14" s="15" customFormat="1" ht="12.75" x14ac:dyDescent="0.2">
      <c r="A150" s="15" t="s">
        <v>29</v>
      </c>
      <c r="B150" s="15" t="s">
        <v>1816</v>
      </c>
      <c r="C150" s="17">
        <v>43223</v>
      </c>
      <c r="D150" s="15" t="s">
        <v>1817</v>
      </c>
      <c r="E150" s="18" t="s">
        <v>1155</v>
      </c>
      <c r="F150" s="15" t="s">
        <v>1064</v>
      </c>
      <c r="G150" s="15" t="s">
        <v>1064</v>
      </c>
      <c r="H150" s="15" t="s">
        <v>554</v>
      </c>
      <c r="I150" s="15" t="s">
        <v>1156</v>
      </c>
      <c r="J150" s="15" t="s">
        <v>1078</v>
      </c>
      <c r="K150" s="15" t="s">
        <v>1079</v>
      </c>
      <c r="L150" s="15" t="s">
        <v>1157</v>
      </c>
      <c r="M150" s="15">
        <v>1</v>
      </c>
      <c r="N150" s="19">
        <v>183.98</v>
      </c>
    </row>
    <row r="151" spans="1:14" s="15" customFormat="1" ht="12.75" x14ac:dyDescent="0.2">
      <c r="A151" s="15" t="s">
        <v>29</v>
      </c>
      <c r="B151" s="15" t="s">
        <v>1575</v>
      </c>
      <c r="C151" s="17">
        <v>43111</v>
      </c>
      <c r="D151" s="15" t="s">
        <v>1576</v>
      </c>
      <c r="E151" s="18" t="s">
        <v>1155</v>
      </c>
      <c r="F151" s="15" t="s">
        <v>1064</v>
      </c>
      <c r="G151" s="15" t="s">
        <v>1064</v>
      </c>
      <c r="H151" s="15" t="s">
        <v>554</v>
      </c>
      <c r="I151" s="15" t="s">
        <v>1156</v>
      </c>
      <c r="J151" s="15" t="s">
        <v>1078</v>
      </c>
      <c r="K151" s="15" t="s">
        <v>1079</v>
      </c>
      <c r="L151" s="15" t="s">
        <v>1157</v>
      </c>
      <c r="M151" s="15">
        <v>1</v>
      </c>
      <c r="N151" s="19">
        <v>251.9</v>
      </c>
    </row>
    <row r="152" spans="1:14" s="15" customFormat="1" ht="12.75" x14ac:dyDescent="0.2">
      <c r="A152" s="15" t="s">
        <v>29</v>
      </c>
      <c r="B152" s="15" t="s">
        <v>1557</v>
      </c>
      <c r="C152" s="17">
        <v>43105</v>
      </c>
      <c r="D152" s="15" t="s">
        <v>1558</v>
      </c>
      <c r="E152" s="18" t="s">
        <v>1155</v>
      </c>
      <c r="F152" s="15" t="s">
        <v>1064</v>
      </c>
      <c r="G152" s="15" t="s">
        <v>1064</v>
      </c>
      <c r="H152" s="15" t="s">
        <v>554</v>
      </c>
      <c r="I152" s="15" t="s">
        <v>1156</v>
      </c>
      <c r="J152" s="15" t="s">
        <v>1078</v>
      </c>
      <c r="K152" s="15" t="s">
        <v>1079</v>
      </c>
      <c r="L152" s="15" t="s">
        <v>1157</v>
      </c>
      <c r="M152" s="15">
        <v>1</v>
      </c>
      <c r="N152" s="19">
        <v>256.02999999999997</v>
      </c>
    </row>
    <row r="153" spans="1:14" s="15" customFormat="1" ht="12.75" x14ac:dyDescent="0.2">
      <c r="A153" s="15" t="s">
        <v>29</v>
      </c>
      <c r="B153" s="15" t="s">
        <v>1153</v>
      </c>
      <c r="C153" s="16">
        <v>42955</v>
      </c>
      <c r="D153" s="15" t="s">
        <v>1154</v>
      </c>
      <c r="E153" s="18" t="s">
        <v>1155</v>
      </c>
      <c r="F153" s="18" t="s">
        <v>1064</v>
      </c>
      <c r="G153" s="15" t="s">
        <v>1064</v>
      </c>
      <c r="H153" s="15" t="s">
        <v>554</v>
      </c>
      <c r="I153" s="15" t="s">
        <v>1156</v>
      </c>
      <c r="J153" s="15" t="s">
        <v>1078</v>
      </c>
      <c r="K153" s="15" t="s">
        <v>1079</v>
      </c>
      <c r="L153" s="15" t="s">
        <v>1157</v>
      </c>
      <c r="M153" s="15">
        <v>2</v>
      </c>
      <c r="N153" s="19">
        <v>361</v>
      </c>
    </row>
    <row r="154" spans="1:14" s="15" customFormat="1" ht="12.75" x14ac:dyDescent="0.2">
      <c r="A154" s="15" t="s">
        <v>29</v>
      </c>
      <c r="B154" s="15" t="s">
        <v>1163</v>
      </c>
      <c r="C154" s="16">
        <v>42955</v>
      </c>
      <c r="D154" s="15" t="s">
        <v>1164</v>
      </c>
      <c r="E154" s="18" t="s">
        <v>1155</v>
      </c>
      <c r="F154" s="18" t="s">
        <v>1064</v>
      </c>
      <c r="G154" s="15" t="s">
        <v>1064</v>
      </c>
      <c r="H154" s="15" t="s">
        <v>554</v>
      </c>
      <c r="I154" s="15" t="s">
        <v>1156</v>
      </c>
      <c r="J154" s="15" t="s">
        <v>1078</v>
      </c>
      <c r="K154" s="15" t="s">
        <v>1079</v>
      </c>
      <c r="L154" s="15" t="s">
        <v>1157</v>
      </c>
      <c r="M154" s="15">
        <v>2</v>
      </c>
      <c r="N154" s="19">
        <v>361</v>
      </c>
    </row>
    <row r="155" spans="1:14" s="15" customFormat="1" ht="12.75" x14ac:dyDescent="0.2">
      <c r="A155" s="15" t="s">
        <v>29</v>
      </c>
      <c r="B155" s="15" t="s">
        <v>1275</v>
      </c>
      <c r="C155" s="16">
        <v>42998</v>
      </c>
      <c r="D155" s="15" t="s">
        <v>1276</v>
      </c>
      <c r="E155" s="18" t="s">
        <v>1277</v>
      </c>
      <c r="F155" s="18" t="s">
        <v>1064</v>
      </c>
      <c r="G155" s="15" t="s">
        <v>1064</v>
      </c>
      <c r="H155" s="15" t="s">
        <v>589</v>
      </c>
      <c r="I155" s="15" t="s">
        <v>1278</v>
      </c>
      <c r="J155" s="15" t="s">
        <v>1078</v>
      </c>
      <c r="K155" s="15" t="s">
        <v>1079</v>
      </c>
      <c r="L155" s="15" t="s">
        <v>1157</v>
      </c>
      <c r="M155" s="15">
        <v>1</v>
      </c>
      <c r="N155" s="19">
        <v>231.57</v>
      </c>
    </row>
    <row r="156" spans="1:14" s="15" customFormat="1" ht="12.75" x14ac:dyDescent="0.2">
      <c r="A156" s="15" t="s">
        <v>29</v>
      </c>
      <c r="B156" s="15" t="s">
        <v>1179</v>
      </c>
      <c r="C156" s="16">
        <v>42962</v>
      </c>
      <c r="D156" s="15" t="s">
        <v>1180</v>
      </c>
      <c r="E156" s="18" t="s">
        <v>1076</v>
      </c>
      <c r="F156" s="18" t="s">
        <v>1064</v>
      </c>
      <c r="G156" s="15" t="s">
        <v>1064</v>
      </c>
      <c r="H156" s="15" t="s">
        <v>431</v>
      </c>
      <c r="I156" s="15" t="s">
        <v>1077</v>
      </c>
      <c r="J156" s="15" t="s">
        <v>1078</v>
      </c>
      <c r="K156" s="15" t="s">
        <v>1079</v>
      </c>
      <c r="L156" s="15" t="s">
        <v>1080</v>
      </c>
      <c r="M156" s="15">
        <v>1</v>
      </c>
      <c r="N156" s="19">
        <v>351.26</v>
      </c>
    </row>
    <row r="157" spans="1:14" s="15" customFormat="1" ht="12.75" x14ac:dyDescent="0.2">
      <c r="A157" s="15" t="s">
        <v>29</v>
      </c>
      <c r="B157" s="15" t="s">
        <v>1074</v>
      </c>
      <c r="C157" s="16">
        <v>42921</v>
      </c>
      <c r="D157" s="15" t="s">
        <v>1075</v>
      </c>
      <c r="E157" s="18" t="s">
        <v>1076</v>
      </c>
      <c r="F157" s="18" t="s">
        <v>1064</v>
      </c>
      <c r="G157" s="15" t="s">
        <v>1064</v>
      </c>
      <c r="H157" s="15" t="s">
        <v>431</v>
      </c>
      <c r="I157" s="15" t="s">
        <v>1077</v>
      </c>
      <c r="J157" s="15" t="s">
        <v>1078</v>
      </c>
      <c r="K157" s="15" t="s">
        <v>1079</v>
      </c>
      <c r="L157" s="15" t="s">
        <v>1080</v>
      </c>
      <c r="M157" s="15">
        <v>1</v>
      </c>
      <c r="N157" s="19">
        <v>356.26</v>
      </c>
    </row>
    <row r="158" spans="1:14" s="15" customFormat="1" ht="12.75" x14ac:dyDescent="0.2">
      <c r="A158" s="15" t="s">
        <v>29</v>
      </c>
      <c r="B158" s="15" t="s">
        <v>1111</v>
      </c>
      <c r="C158" s="16">
        <v>42941</v>
      </c>
      <c r="D158" s="15" t="s">
        <v>1112</v>
      </c>
      <c r="E158" s="18" t="s">
        <v>1076</v>
      </c>
      <c r="F158" s="18" t="s">
        <v>1064</v>
      </c>
      <c r="G158" s="15" t="s">
        <v>1064</v>
      </c>
      <c r="H158" s="15" t="s">
        <v>431</v>
      </c>
      <c r="I158" s="15" t="s">
        <v>1077</v>
      </c>
      <c r="J158" s="15" t="s">
        <v>1078</v>
      </c>
      <c r="K158" s="15" t="s">
        <v>1079</v>
      </c>
      <c r="L158" s="15" t="s">
        <v>1080</v>
      </c>
      <c r="M158" s="15">
        <v>1</v>
      </c>
      <c r="N158" s="19">
        <v>356.26</v>
      </c>
    </row>
    <row r="159" spans="1:14" s="15" customFormat="1" ht="12.75" x14ac:dyDescent="0.2">
      <c r="A159" s="15" t="s">
        <v>29</v>
      </c>
      <c r="B159" s="15" t="s">
        <v>1169</v>
      </c>
      <c r="C159" s="16">
        <v>42958</v>
      </c>
      <c r="D159" s="15" t="s">
        <v>1170</v>
      </c>
      <c r="E159" s="18" t="s">
        <v>1076</v>
      </c>
      <c r="F159" s="18" t="s">
        <v>1064</v>
      </c>
      <c r="G159" s="15" t="s">
        <v>1064</v>
      </c>
      <c r="H159" s="15" t="s">
        <v>431</v>
      </c>
      <c r="I159" s="15" t="s">
        <v>1077</v>
      </c>
      <c r="J159" s="15" t="s">
        <v>1078</v>
      </c>
      <c r="K159" s="15" t="s">
        <v>1079</v>
      </c>
      <c r="L159" s="15" t="s">
        <v>1080</v>
      </c>
      <c r="M159" s="15">
        <v>1</v>
      </c>
      <c r="N159" s="19">
        <v>356.26</v>
      </c>
    </row>
    <row r="160" spans="1:14" s="15" customFormat="1" ht="12.75" x14ac:dyDescent="0.2">
      <c r="A160" s="15" t="s">
        <v>29</v>
      </c>
      <c r="B160" s="15" t="s">
        <v>1181</v>
      </c>
      <c r="C160" s="16">
        <v>42961</v>
      </c>
      <c r="D160" s="15" t="s">
        <v>1182</v>
      </c>
      <c r="E160" s="18" t="s">
        <v>1076</v>
      </c>
      <c r="F160" s="18" t="s">
        <v>1064</v>
      </c>
      <c r="G160" s="15" t="s">
        <v>1064</v>
      </c>
      <c r="H160" s="15" t="s">
        <v>431</v>
      </c>
      <c r="I160" s="15" t="s">
        <v>1077</v>
      </c>
      <c r="J160" s="15" t="s">
        <v>1078</v>
      </c>
      <c r="K160" s="15" t="s">
        <v>1079</v>
      </c>
      <c r="L160" s="15" t="s">
        <v>1080</v>
      </c>
      <c r="M160" s="15">
        <v>1</v>
      </c>
      <c r="N160" s="19">
        <v>356.26</v>
      </c>
    </row>
    <row r="161" spans="1:14" s="15" customFormat="1" ht="12.75" x14ac:dyDescent="0.2">
      <c r="A161" s="15" t="s">
        <v>29</v>
      </c>
      <c r="B161" s="15" t="s">
        <v>1438</v>
      </c>
      <c r="C161" s="16">
        <v>43045</v>
      </c>
      <c r="D161" s="15" t="s">
        <v>1439</v>
      </c>
      <c r="E161" s="18" t="s">
        <v>1076</v>
      </c>
      <c r="F161" s="18" t="s">
        <v>1064</v>
      </c>
      <c r="G161" s="15" t="s">
        <v>1064</v>
      </c>
      <c r="H161" s="15" t="s">
        <v>431</v>
      </c>
      <c r="I161" s="15" t="s">
        <v>1077</v>
      </c>
      <c r="J161" s="15" t="s">
        <v>1078</v>
      </c>
      <c r="K161" s="15" t="s">
        <v>1079</v>
      </c>
      <c r="L161" s="15" t="s">
        <v>1080</v>
      </c>
      <c r="M161" s="15">
        <v>1</v>
      </c>
      <c r="N161" s="19">
        <v>356.26</v>
      </c>
    </row>
    <row r="162" spans="1:14" s="15" customFormat="1" ht="12.75" x14ac:dyDescent="0.2">
      <c r="A162" s="15" t="s">
        <v>29</v>
      </c>
      <c r="B162" s="15" t="s">
        <v>1564</v>
      </c>
      <c r="C162" s="17">
        <v>43105</v>
      </c>
      <c r="D162" s="15" t="s">
        <v>1565</v>
      </c>
      <c r="E162" s="18" t="s">
        <v>1076</v>
      </c>
      <c r="F162" s="15" t="s">
        <v>1064</v>
      </c>
      <c r="G162" s="15" t="s">
        <v>1064</v>
      </c>
      <c r="H162" s="15" t="s">
        <v>431</v>
      </c>
      <c r="I162" s="15" t="s">
        <v>1077</v>
      </c>
      <c r="J162" s="15" t="s">
        <v>1078</v>
      </c>
      <c r="K162" s="15" t="s">
        <v>1079</v>
      </c>
      <c r="L162" s="15" t="s">
        <v>1080</v>
      </c>
      <c r="M162" s="15">
        <v>1</v>
      </c>
      <c r="N162" s="19">
        <v>356.26</v>
      </c>
    </row>
    <row r="163" spans="1:14" s="15" customFormat="1" ht="12.75" x14ac:dyDescent="0.2">
      <c r="A163" s="15" t="s">
        <v>29</v>
      </c>
      <c r="B163" s="15" t="s">
        <v>1588</v>
      </c>
      <c r="C163" s="17">
        <v>43125</v>
      </c>
      <c r="D163" s="15" t="s">
        <v>1589</v>
      </c>
      <c r="E163" s="18" t="s">
        <v>1076</v>
      </c>
      <c r="F163" s="15" t="s">
        <v>1064</v>
      </c>
      <c r="G163" s="15" t="s">
        <v>1064</v>
      </c>
      <c r="H163" s="15" t="s">
        <v>431</v>
      </c>
      <c r="I163" s="15" t="s">
        <v>1077</v>
      </c>
      <c r="J163" s="15" t="s">
        <v>1078</v>
      </c>
      <c r="K163" s="15" t="s">
        <v>1079</v>
      </c>
      <c r="L163" s="15" t="s">
        <v>1080</v>
      </c>
      <c r="M163" s="15">
        <v>1</v>
      </c>
      <c r="N163" s="19">
        <v>356.26</v>
      </c>
    </row>
    <row r="164" spans="1:14" s="15" customFormat="1" ht="12.75" x14ac:dyDescent="0.2">
      <c r="A164" s="15" t="s">
        <v>29</v>
      </c>
      <c r="B164" s="15" t="s">
        <v>1601</v>
      </c>
      <c r="C164" s="17">
        <v>43125</v>
      </c>
      <c r="D164" s="15" t="s">
        <v>1602</v>
      </c>
      <c r="E164" s="18" t="s">
        <v>1076</v>
      </c>
      <c r="F164" s="15" t="s">
        <v>1064</v>
      </c>
      <c r="G164" s="15" t="s">
        <v>1064</v>
      </c>
      <c r="H164" s="15" t="s">
        <v>431</v>
      </c>
      <c r="I164" s="15" t="s">
        <v>1077</v>
      </c>
      <c r="J164" s="15" t="s">
        <v>1078</v>
      </c>
      <c r="K164" s="15" t="s">
        <v>1079</v>
      </c>
      <c r="L164" s="15" t="s">
        <v>1080</v>
      </c>
      <c r="M164" s="15">
        <v>1</v>
      </c>
      <c r="N164" s="19">
        <v>356.26</v>
      </c>
    </row>
    <row r="165" spans="1:14" s="15" customFormat="1" ht="12.75" x14ac:dyDescent="0.2">
      <c r="A165" s="15" t="s">
        <v>29</v>
      </c>
      <c r="B165" s="15" t="s">
        <v>1678</v>
      </c>
      <c r="C165" s="17">
        <v>43153</v>
      </c>
      <c r="D165" s="15" t="s">
        <v>1679</v>
      </c>
      <c r="E165" s="18" t="s">
        <v>1076</v>
      </c>
      <c r="F165" s="15" t="s">
        <v>1064</v>
      </c>
      <c r="G165" s="15" t="s">
        <v>1064</v>
      </c>
      <c r="H165" s="15" t="s">
        <v>431</v>
      </c>
      <c r="I165" s="15" t="s">
        <v>1077</v>
      </c>
      <c r="J165" s="15" t="s">
        <v>1078</v>
      </c>
      <c r="K165" s="15" t="s">
        <v>1079</v>
      </c>
      <c r="L165" s="15" t="s">
        <v>1080</v>
      </c>
      <c r="M165" s="15">
        <v>1</v>
      </c>
      <c r="N165" s="19">
        <v>356.26</v>
      </c>
    </row>
    <row r="166" spans="1:14" s="15" customFormat="1" ht="12.75" x14ac:dyDescent="0.2">
      <c r="A166" s="15" t="s">
        <v>29</v>
      </c>
      <c r="B166" s="15" t="s">
        <v>1870</v>
      </c>
      <c r="C166" s="17">
        <v>43244</v>
      </c>
      <c r="D166" s="15" t="s">
        <v>1871</v>
      </c>
      <c r="E166" s="18" t="s">
        <v>1076</v>
      </c>
      <c r="F166" s="15" t="s">
        <v>1064</v>
      </c>
      <c r="G166" s="15" t="s">
        <v>1064</v>
      </c>
      <c r="H166" s="15" t="s">
        <v>431</v>
      </c>
      <c r="I166" s="15" t="s">
        <v>1077</v>
      </c>
      <c r="J166" s="15" t="s">
        <v>1078</v>
      </c>
      <c r="K166" s="15" t="s">
        <v>1079</v>
      </c>
      <c r="L166" s="15" t="s">
        <v>1080</v>
      </c>
      <c r="M166" s="15">
        <v>1</v>
      </c>
      <c r="N166" s="19">
        <v>356.26</v>
      </c>
    </row>
    <row r="167" spans="1:14" s="15" customFormat="1" ht="12.75" x14ac:dyDescent="0.2">
      <c r="A167" s="15" t="s">
        <v>29</v>
      </c>
      <c r="B167" s="15" t="s">
        <v>1747</v>
      </c>
      <c r="C167" s="17">
        <v>43196</v>
      </c>
      <c r="D167" s="15" t="s">
        <v>1748</v>
      </c>
      <c r="E167" s="18" t="s">
        <v>1552</v>
      </c>
      <c r="F167" s="15" t="s">
        <v>1064</v>
      </c>
      <c r="G167" s="15" t="str">
        <f>VLOOKUP(E167,data,4,0)</f>
        <v>Yes</v>
      </c>
      <c r="H167" s="15" t="s">
        <v>492</v>
      </c>
      <c r="I167" s="15" t="s">
        <v>1553</v>
      </c>
      <c r="J167" s="15" t="s">
        <v>1078</v>
      </c>
      <c r="K167" s="15" t="s">
        <v>1079</v>
      </c>
      <c r="L167" s="15" t="s">
        <v>1080</v>
      </c>
      <c r="M167" s="15">
        <v>1</v>
      </c>
      <c r="N167" s="19">
        <v>356.26</v>
      </c>
    </row>
    <row r="168" spans="1:14" s="15" customFormat="1" ht="12.75" x14ac:dyDescent="0.2">
      <c r="A168" s="15" t="s">
        <v>29</v>
      </c>
      <c r="B168" s="15" t="s">
        <v>1752</v>
      </c>
      <c r="C168" s="17">
        <v>43201</v>
      </c>
      <c r="D168" s="15" t="s">
        <v>1753</v>
      </c>
      <c r="E168" s="18" t="s">
        <v>1552</v>
      </c>
      <c r="F168" s="15" t="s">
        <v>1064</v>
      </c>
      <c r="G168" s="15" t="str">
        <f>VLOOKUP(E168,data,4,0)</f>
        <v>Yes</v>
      </c>
      <c r="H168" s="15" t="s">
        <v>492</v>
      </c>
      <c r="I168" s="15" t="s">
        <v>1553</v>
      </c>
      <c r="J168" s="15" t="s">
        <v>1078</v>
      </c>
      <c r="K168" s="15" t="s">
        <v>1079</v>
      </c>
      <c r="L168" s="15" t="s">
        <v>1080</v>
      </c>
      <c r="M168" s="15">
        <v>1</v>
      </c>
      <c r="N168" s="19">
        <v>356.26</v>
      </c>
    </row>
    <row r="169" spans="1:14" s="15" customFormat="1" ht="12.75" x14ac:dyDescent="0.2">
      <c r="A169" s="15" t="s">
        <v>29</v>
      </c>
      <c r="B169" s="15" t="s">
        <v>1769</v>
      </c>
      <c r="C169" s="17">
        <v>43244</v>
      </c>
      <c r="D169" s="15" t="s">
        <v>1828</v>
      </c>
      <c r="E169" s="18" t="s">
        <v>1552</v>
      </c>
      <c r="F169" s="15" t="s">
        <v>1064</v>
      </c>
      <c r="G169" s="15" t="str">
        <f>VLOOKUP(E169,data,4,0)</f>
        <v>Yes</v>
      </c>
      <c r="H169" s="15" t="s">
        <v>492</v>
      </c>
      <c r="I169" s="15" t="s">
        <v>1553</v>
      </c>
      <c r="J169" s="15" t="s">
        <v>1078</v>
      </c>
      <c r="K169" s="15" t="s">
        <v>1079</v>
      </c>
      <c r="L169" s="15" t="s">
        <v>1080</v>
      </c>
      <c r="M169" s="15">
        <v>1</v>
      </c>
      <c r="N169" s="19">
        <v>356.26</v>
      </c>
    </row>
    <row r="170" spans="1:14" s="15" customFormat="1" ht="12.75" x14ac:dyDescent="0.2">
      <c r="A170" s="15" t="s">
        <v>29</v>
      </c>
      <c r="B170" s="15" t="s">
        <v>1868</v>
      </c>
      <c r="C170" s="17">
        <v>43243</v>
      </c>
      <c r="D170" s="15" t="s">
        <v>1869</v>
      </c>
      <c r="E170" s="18" t="s">
        <v>1552</v>
      </c>
      <c r="F170" s="15" t="s">
        <v>1064</v>
      </c>
      <c r="G170" s="15" t="str">
        <f>VLOOKUP(E170,data,4,0)</f>
        <v>Yes</v>
      </c>
      <c r="H170" s="15" t="s">
        <v>492</v>
      </c>
      <c r="I170" s="15" t="s">
        <v>1553</v>
      </c>
      <c r="J170" s="15" t="s">
        <v>1078</v>
      </c>
      <c r="K170" s="15" t="s">
        <v>1079</v>
      </c>
      <c r="L170" s="15" t="s">
        <v>1080</v>
      </c>
      <c r="M170" s="15">
        <v>1</v>
      </c>
      <c r="N170" s="19">
        <v>356.26</v>
      </c>
    </row>
    <row r="171" spans="1:14" s="15" customFormat="1" ht="12.75" x14ac:dyDescent="0.2">
      <c r="A171" s="15" t="s">
        <v>29</v>
      </c>
      <c r="B171" s="15" t="s">
        <v>1966</v>
      </c>
      <c r="C171" s="17">
        <v>43265</v>
      </c>
      <c r="D171" s="15" t="s">
        <v>1967</v>
      </c>
      <c r="E171" s="18" t="s">
        <v>1552</v>
      </c>
      <c r="F171" s="15" t="s">
        <v>1064</v>
      </c>
      <c r="G171" s="15" t="str">
        <f>VLOOKUP(E171,data,4,0)</f>
        <v>Yes</v>
      </c>
      <c r="H171" s="15" t="s">
        <v>492</v>
      </c>
      <c r="I171" s="15" t="s">
        <v>1553</v>
      </c>
      <c r="J171" s="15" t="s">
        <v>1078</v>
      </c>
      <c r="K171" s="15" t="s">
        <v>1079</v>
      </c>
      <c r="L171" s="15" t="s">
        <v>1080</v>
      </c>
      <c r="M171" s="15">
        <v>1</v>
      </c>
      <c r="N171" s="19">
        <v>560</v>
      </c>
    </row>
    <row r="172" spans="1:14" s="15" customFormat="1" ht="12.75" x14ac:dyDescent="0.2">
      <c r="A172" s="15" t="s">
        <v>29</v>
      </c>
      <c r="B172" s="15" t="s">
        <v>1951</v>
      </c>
      <c r="C172" s="17">
        <v>43265</v>
      </c>
      <c r="D172" s="16" t="s">
        <v>1952</v>
      </c>
      <c r="E172" s="17" t="s">
        <v>1552</v>
      </c>
      <c r="F172" s="18" t="s">
        <v>1064</v>
      </c>
      <c r="G172" s="18" t="s">
        <v>1084</v>
      </c>
      <c r="H172" s="15" t="s">
        <v>492</v>
      </c>
      <c r="I172" s="15" t="s">
        <v>1553</v>
      </c>
      <c r="J172" s="15" t="s">
        <v>1078</v>
      </c>
      <c r="K172" s="15" t="s">
        <v>1079</v>
      </c>
      <c r="L172" s="15" t="s">
        <v>1080</v>
      </c>
      <c r="M172" s="15">
        <v>2</v>
      </c>
      <c r="N172" s="21">
        <v>790</v>
      </c>
    </row>
    <row r="173" spans="1:14" s="15" customFormat="1" ht="12.75" x14ac:dyDescent="0.2">
      <c r="A173" s="15" t="s">
        <v>1217</v>
      </c>
      <c r="B173" s="15" t="s">
        <v>1550</v>
      </c>
      <c r="C173" s="16">
        <v>43097</v>
      </c>
      <c r="D173" s="15" t="s">
        <v>1551</v>
      </c>
      <c r="E173" s="18" t="s">
        <v>1552</v>
      </c>
      <c r="F173" s="18" t="s">
        <v>1064</v>
      </c>
      <c r="G173" s="15" t="s">
        <v>1084</v>
      </c>
      <c r="H173" s="15" t="s">
        <v>492</v>
      </c>
      <c r="I173" s="15" t="s">
        <v>1553</v>
      </c>
      <c r="J173" s="15" t="s">
        <v>1078</v>
      </c>
      <c r="K173" s="15" t="s">
        <v>1079</v>
      </c>
      <c r="L173" s="15" t="s">
        <v>1080</v>
      </c>
      <c r="M173" s="15">
        <v>1</v>
      </c>
      <c r="N173" s="19">
        <v>544.26</v>
      </c>
    </row>
    <row r="174" spans="1:14" s="15" customFormat="1" ht="12.75" x14ac:dyDescent="0.2">
      <c r="A174" s="15" t="s">
        <v>29</v>
      </c>
      <c r="B174" s="15" t="s">
        <v>1093</v>
      </c>
      <c r="C174" s="16">
        <v>42927</v>
      </c>
      <c r="D174" s="15" t="s">
        <v>1094</v>
      </c>
      <c r="E174" s="18" t="s">
        <v>1095</v>
      </c>
      <c r="F174" s="18" t="s">
        <v>1064</v>
      </c>
      <c r="G174" s="15" t="s">
        <v>1064</v>
      </c>
      <c r="H174" s="15" t="s">
        <v>537</v>
      </c>
      <c r="I174" s="15" t="s">
        <v>1096</v>
      </c>
      <c r="J174" s="15" t="s">
        <v>1078</v>
      </c>
      <c r="K174" s="15" t="s">
        <v>1079</v>
      </c>
      <c r="L174" s="15" t="s">
        <v>1080</v>
      </c>
      <c r="M174" s="15">
        <v>1</v>
      </c>
      <c r="N174" s="19">
        <v>403.26</v>
      </c>
    </row>
    <row r="175" spans="1:14" s="15" customFormat="1" ht="12.75" x14ac:dyDescent="0.2">
      <c r="A175" s="15" t="s">
        <v>29</v>
      </c>
      <c r="B175" s="15" t="s">
        <v>1175</v>
      </c>
      <c r="C175" s="16">
        <v>42965</v>
      </c>
      <c r="D175" s="15" t="s">
        <v>1176</v>
      </c>
      <c r="E175" s="18" t="s">
        <v>1177</v>
      </c>
      <c r="F175" s="18" t="s">
        <v>1064</v>
      </c>
      <c r="G175" s="15" t="s">
        <v>1064</v>
      </c>
      <c r="H175" s="15" t="s">
        <v>549</v>
      </c>
      <c r="I175" s="15" t="s">
        <v>1178</v>
      </c>
      <c r="J175" s="15" t="s">
        <v>1078</v>
      </c>
      <c r="K175" s="15" t="s">
        <v>1079</v>
      </c>
      <c r="L175" s="15" t="s">
        <v>1157</v>
      </c>
      <c r="M175" s="15">
        <v>1</v>
      </c>
      <c r="N175" s="19">
        <v>256.89999999999998</v>
      </c>
    </row>
    <row r="176" spans="1:14" s="15" customFormat="1" ht="12.75" x14ac:dyDescent="0.2">
      <c r="A176" s="15" t="s">
        <v>1255</v>
      </c>
      <c r="B176" s="15" t="s">
        <v>1622</v>
      </c>
      <c r="C176" s="17">
        <v>43130</v>
      </c>
      <c r="D176" s="15" t="s">
        <v>1623</v>
      </c>
      <c r="E176" s="18" t="s">
        <v>1624</v>
      </c>
      <c r="F176" s="15" t="s">
        <v>1064</v>
      </c>
      <c r="G176" s="15" t="s">
        <v>1064</v>
      </c>
      <c r="H176" s="15" t="s">
        <v>494</v>
      </c>
      <c r="I176" s="15" t="s">
        <v>1625</v>
      </c>
      <c r="J176" s="15" t="s">
        <v>1078</v>
      </c>
      <c r="K176" s="15" t="s">
        <v>1079</v>
      </c>
      <c r="L176" s="15" t="s">
        <v>1157</v>
      </c>
      <c r="M176" s="15">
        <v>1</v>
      </c>
      <c r="N176" s="19">
        <v>250.17</v>
      </c>
    </row>
    <row r="177" spans="1:14" s="15" customFormat="1" ht="12.75" x14ac:dyDescent="0.2">
      <c r="A177" s="15" t="s">
        <v>14</v>
      </c>
      <c r="B177" s="15" t="s">
        <v>1771</v>
      </c>
      <c r="C177" s="17">
        <v>43209</v>
      </c>
      <c r="D177" s="15" t="s">
        <v>1772</v>
      </c>
      <c r="E177" s="18" t="s">
        <v>1624</v>
      </c>
      <c r="F177" s="15" t="s">
        <v>1064</v>
      </c>
      <c r="G177" s="15" t="s">
        <v>1064</v>
      </c>
      <c r="H177" s="15" t="s">
        <v>494</v>
      </c>
      <c r="I177" s="15" t="s">
        <v>1625</v>
      </c>
      <c r="J177" s="15" t="s">
        <v>1078</v>
      </c>
      <c r="K177" s="15" t="s">
        <v>1079</v>
      </c>
      <c r="L177" s="15" t="s">
        <v>1157</v>
      </c>
      <c r="M177" s="15">
        <v>1</v>
      </c>
      <c r="N177" s="19">
        <v>250.17</v>
      </c>
    </row>
    <row r="178" spans="1:14" s="15" customFormat="1" ht="12.75" x14ac:dyDescent="0.2">
      <c r="A178" s="15" t="s">
        <v>29</v>
      </c>
      <c r="B178" s="15" t="s">
        <v>1797</v>
      </c>
      <c r="C178" s="17">
        <v>43217</v>
      </c>
      <c r="D178" s="15" t="s">
        <v>1798</v>
      </c>
      <c r="E178" s="18" t="s">
        <v>1624</v>
      </c>
      <c r="F178" s="15" t="s">
        <v>1064</v>
      </c>
      <c r="G178" s="15" t="s">
        <v>1064</v>
      </c>
      <c r="H178" s="15" t="s">
        <v>494</v>
      </c>
      <c r="I178" s="15" t="s">
        <v>1625</v>
      </c>
      <c r="J178" s="15" t="s">
        <v>1078</v>
      </c>
      <c r="K178" s="15" t="s">
        <v>1079</v>
      </c>
      <c r="L178" s="15" t="s">
        <v>1157</v>
      </c>
      <c r="M178" s="15">
        <v>1</v>
      </c>
      <c r="N178" s="19">
        <v>250.17</v>
      </c>
    </row>
    <row r="179" spans="1:14" s="15" customFormat="1" ht="12.75" x14ac:dyDescent="0.2">
      <c r="A179" s="15" t="s">
        <v>29</v>
      </c>
      <c r="B179" s="15" t="s">
        <v>1813</v>
      </c>
      <c r="C179" s="17">
        <v>43221</v>
      </c>
      <c r="D179" s="15" t="s">
        <v>1814</v>
      </c>
      <c r="E179" s="18" t="s">
        <v>1624</v>
      </c>
      <c r="F179" s="15" t="s">
        <v>1064</v>
      </c>
      <c r="G179" s="15" t="s">
        <v>1064</v>
      </c>
      <c r="H179" s="15" t="s">
        <v>494</v>
      </c>
      <c r="I179" s="15" t="s">
        <v>1625</v>
      </c>
      <c r="J179" s="15" t="s">
        <v>1078</v>
      </c>
      <c r="K179" s="15" t="s">
        <v>1079</v>
      </c>
      <c r="L179" s="15" t="s">
        <v>1157</v>
      </c>
      <c r="M179" s="15">
        <v>1</v>
      </c>
      <c r="N179" s="19">
        <v>250.17</v>
      </c>
    </row>
    <row r="180" spans="1:14" s="15" customFormat="1" ht="12.75" x14ac:dyDescent="0.2">
      <c r="A180" s="15" t="s">
        <v>29</v>
      </c>
      <c r="B180" s="15" t="s">
        <v>1955</v>
      </c>
      <c r="C180" s="17">
        <v>43256</v>
      </c>
      <c r="D180" s="15" t="s">
        <v>1956</v>
      </c>
      <c r="E180" s="18" t="s">
        <v>1624</v>
      </c>
      <c r="F180" s="15" t="s">
        <v>1064</v>
      </c>
      <c r="G180" s="15" t="s">
        <v>1064</v>
      </c>
      <c r="H180" s="15" t="s">
        <v>494</v>
      </c>
      <c r="I180" s="15" t="s">
        <v>1625</v>
      </c>
      <c r="J180" s="15" t="s">
        <v>1078</v>
      </c>
      <c r="K180" s="15" t="s">
        <v>1079</v>
      </c>
      <c r="L180" s="15" t="s">
        <v>1157</v>
      </c>
      <c r="M180" s="15">
        <v>1</v>
      </c>
      <c r="N180" s="19">
        <v>371.07</v>
      </c>
    </row>
    <row r="181" spans="1:14" s="15" customFormat="1" ht="12.75" x14ac:dyDescent="0.2">
      <c r="A181" s="15" t="s">
        <v>29</v>
      </c>
      <c r="B181" s="15" t="s">
        <v>1968</v>
      </c>
      <c r="C181" s="17">
        <v>43265</v>
      </c>
      <c r="D181" s="15" t="s">
        <v>1973</v>
      </c>
      <c r="E181" s="18" t="s">
        <v>1624</v>
      </c>
      <c r="F181" s="15" t="s">
        <v>1064</v>
      </c>
      <c r="G181" s="15" t="s">
        <v>1064</v>
      </c>
      <c r="H181" s="15" t="s">
        <v>494</v>
      </c>
      <c r="I181" s="15" t="s">
        <v>1625</v>
      </c>
      <c r="J181" s="15" t="s">
        <v>1078</v>
      </c>
      <c r="K181" s="15" t="s">
        <v>1079</v>
      </c>
      <c r="L181" s="15" t="s">
        <v>1157</v>
      </c>
      <c r="M181" s="15">
        <v>1</v>
      </c>
      <c r="N181" s="19">
        <v>371.07</v>
      </c>
    </row>
    <row r="182" spans="1:14" s="15" customFormat="1" ht="12.75" x14ac:dyDescent="0.2">
      <c r="A182" s="15" t="s">
        <v>1108</v>
      </c>
      <c r="B182" s="15" t="s">
        <v>1658</v>
      </c>
      <c r="C182" s="17">
        <v>43144</v>
      </c>
      <c r="D182" s="15" t="s">
        <v>1659</v>
      </c>
      <c r="E182" s="18" t="s">
        <v>1624</v>
      </c>
      <c r="F182" s="15" t="s">
        <v>1064</v>
      </c>
      <c r="G182" s="15" t="s">
        <v>1064</v>
      </c>
      <c r="H182" s="15" t="s">
        <v>494</v>
      </c>
      <c r="I182" s="15" t="s">
        <v>1625</v>
      </c>
      <c r="J182" s="15" t="s">
        <v>1078</v>
      </c>
      <c r="K182" s="15" t="s">
        <v>1079</v>
      </c>
      <c r="L182" s="15" t="s">
        <v>1157</v>
      </c>
      <c r="M182" s="15">
        <v>1</v>
      </c>
      <c r="N182" s="19">
        <v>250.17</v>
      </c>
    </row>
    <row r="183" spans="1:14" s="15" customFormat="1" ht="12.75" x14ac:dyDescent="0.2">
      <c r="A183" s="15" t="s">
        <v>29</v>
      </c>
      <c r="B183" s="15" t="s">
        <v>1249</v>
      </c>
      <c r="C183" s="16">
        <v>42984</v>
      </c>
      <c r="D183" s="15" t="s">
        <v>1250</v>
      </c>
      <c r="E183" s="18" t="s">
        <v>1251</v>
      </c>
      <c r="F183" s="18" t="s">
        <v>1064</v>
      </c>
      <c r="G183" s="15" t="s">
        <v>1084</v>
      </c>
      <c r="H183" s="15" t="s">
        <v>1252</v>
      </c>
      <c r="I183" s="15" t="s">
        <v>1253</v>
      </c>
      <c r="J183" s="15" t="s">
        <v>1254</v>
      </c>
      <c r="K183" s="15" t="s">
        <v>1090</v>
      </c>
      <c r="L183" s="15" t="s">
        <v>1117</v>
      </c>
      <c r="M183" s="15">
        <v>1</v>
      </c>
      <c r="N183" s="19">
        <v>2944.58</v>
      </c>
    </row>
    <row r="184" spans="1:14" s="15" customFormat="1" ht="12.75" x14ac:dyDescent="0.2">
      <c r="A184" s="15" t="s">
        <v>29</v>
      </c>
      <c r="B184" s="15" t="s">
        <v>2007</v>
      </c>
      <c r="C184" s="17">
        <v>43266</v>
      </c>
      <c r="D184" s="15" t="s">
        <v>2008</v>
      </c>
      <c r="E184" s="18" t="s">
        <v>2009</v>
      </c>
      <c r="F184" s="15" t="s">
        <v>1064</v>
      </c>
      <c r="G184" s="15" t="s">
        <v>1064</v>
      </c>
      <c r="H184" s="15" t="s">
        <v>845</v>
      </c>
      <c r="I184" s="15" t="s">
        <v>2010</v>
      </c>
      <c r="J184" s="15" t="s">
        <v>1073</v>
      </c>
      <c r="K184" s="15" t="s">
        <v>1090</v>
      </c>
      <c r="L184" s="15" t="s">
        <v>1117</v>
      </c>
      <c r="M184" s="15">
        <v>1</v>
      </c>
      <c r="N184" s="19">
        <v>1441.25</v>
      </c>
    </row>
    <row r="185" spans="1:14" s="15" customFormat="1" ht="12.75" x14ac:dyDescent="0.2">
      <c r="A185" s="15" t="s">
        <v>29</v>
      </c>
      <c r="B185" s="15" t="s">
        <v>1482</v>
      </c>
      <c r="C185" s="16">
        <v>43074</v>
      </c>
      <c r="D185" s="15" t="s">
        <v>1483</v>
      </c>
      <c r="E185" s="18" t="s">
        <v>1484</v>
      </c>
      <c r="F185" s="18" t="s">
        <v>1064</v>
      </c>
      <c r="G185" s="15" t="s">
        <v>1064</v>
      </c>
      <c r="H185" s="15" t="s">
        <v>1485</v>
      </c>
      <c r="I185" s="15" t="s">
        <v>1486</v>
      </c>
      <c r="J185" s="15" t="s">
        <v>1194</v>
      </c>
      <c r="K185" s="15" t="s">
        <v>1079</v>
      </c>
      <c r="L185" s="15" t="s">
        <v>1127</v>
      </c>
      <c r="M185" s="15">
        <v>1</v>
      </c>
      <c r="N185" s="19">
        <v>112.51</v>
      </c>
    </row>
    <row r="186" spans="1:14" s="15" customFormat="1" ht="12.75" x14ac:dyDescent="0.2">
      <c r="A186" s="15" t="s">
        <v>29</v>
      </c>
      <c r="B186" s="15" t="s">
        <v>2007</v>
      </c>
      <c r="C186" s="17">
        <v>43266</v>
      </c>
      <c r="D186" s="15" t="s">
        <v>2008</v>
      </c>
      <c r="E186" s="18" t="s">
        <v>1993</v>
      </c>
      <c r="F186" s="15" t="s">
        <v>1064</v>
      </c>
      <c r="G186" s="15" t="str">
        <f>VLOOKUP(E186,data,4,0)</f>
        <v>Yes</v>
      </c>
      <c r="H186" s="15" t="s">
        <v>1994</v>
      </c>
      <c r="I186" s="15" t="s">
        <v>1995</v>
      </c>
      <c r="J186" s="15" t="s">
        <v>1128</v>
      </c>
      <c r="K186" s="15" t="s">
        <v>1069</v>
      </c>
      <c r="L186" s="15" t="s">
        <v>1141</v>
      </c>
      <c r="M186" s="15">
        <v>2</v>
      </c>
      <c r="N186" s="19">
        <v>265.10000000000002</v>
      </c>
    </row>
    <row r="187" spans="1:14" s="15" customFormat="1" ht="12.75" x14ac:dyDescent="0.2">
      <c r="A187" s="15" t="s">
        <v>29</v>
      </c>
      <c r="B187" s="15" t="s">
        <v>1579</v>
      </c>
      <c r="C187" s="17">
        <v>43129</v>
      </c>
      <c r="D187" s="15" t="s">
        <v>1580</v>
      </c>
      <c r="E187" s="18" t="s">
        <v>1581</v>
      </c>
      <c r="F187" s="15" t="s">
        <v>1064</v>
      </c>
      <c r="G187" s="15" t="str">
        <f>VLOOKUP(E187,data,4,0)</f>
        <v>Yes</v>
      </c>
      <c r="H187" s="15" t="s">
        <v>574</v>
      </c>
      <c r="I187" s="15" t="s">
        <v>1582</v>
      </c>
      <c r="J187" s="15" t="s">
        <v>1128</v>
      </c>
      <c r="K187" s="15" t="s">
        <v>1069</v>
      </c>
      <c r="L187" s="15" t="s">
        <v>1141</v>
      </c>
      <c r="M187" s="15">
        <v>2</v>
      </c>
      <c r="N187" s="19">
        <v>313.48</v>
      </c>
    </row>
    <row r="188" spans="1:14" s="15" customFormat="1" ht="12.75" x14ac:dyDescent="0.2">
      <c r="A188" s="15" t="s">
        <v>29</v>
      </c>
      <c r="B188" s="15" t="s">
        <v>1648</v>
      </c>
      <c r="C188" s="17">
        <v>43143</v>
      </c>
      <c r="D188" s="15" t="s">
        <v>1649</v>
      </c>
      <c r="E188" s="18" t="s">
        <v>1650</v>
      </c>
      <c r="F188" s="15" t="s">
        <v>1064</v>
      </c>
      <c r="G188" s="15" t="s">
        <v>1064</v>
      </c>
      <c r="H188" s="15" t="s">
        <v>1651</v>
      </c>
      <c r="I188" s="15" t="s">
        <v>1652</v>
      </c>
      <c r="J188" s="15" t="s">
        <v>1073</v>
      </c>
      <c r="K188" s="15" t="s">
        <v>1090</v>
      </c>
      <c r="L188" s="15" t="s">
        <v>1102</v>
      </c>
      <c r="M188" s="15">
        <v>1</v>
      </c>
      <c r="N188" s="19">
        <v>2497.04</v>
      </c>
    </row>
    <row r="189" spans="1:14" s="15" customFormat="1" ht="12.75" x14ac:dyDescent="0.2">
      <c r="A189" s="15" t="s">
        <v>29</v>
      </c>
      <c r="B189" s="15" t="s">
        <v>1609</v>
      </c>
      <c r="C189" s="17">
        <v>43131</v>
      </c>
      <c r="D189" s="16" t="s">
        <v>1610</v>
      </c>
      <c r="E189" s="17" t="s">
        <v>1611</v>
      </c>
      <c r="F189" s="18" t="s">
        <v>1064</v>
      </c>
      <c r="G189" s="18" t="s">
        <v>1064</v>
      </c>
      <c r="H189" s="15" t="s">
        <v>1612</v>
      </c>
      <c r="I189" s="15" t="s">
        <v>1613</v>
      </c>
      <c r="J189" s="15" t="s">
        <v>1078</v>
      </c>
      <c r="K189" s="15" t="s">
        <v>1079</v>
      </c>
      <c r="L189" s="15" t="s">
        <v>1157</v>
      </c>
      <c r="M189" s="15">
        <v>3</v>
      </c>
      <c r="N189" s="21">
        <v>1845</v>
      </c>
    </row>
    <row r="190" spans="1:14" s="15" customFormat="1" ht="12.75" x14ac:dyDescent="0.2">
      <c r="A190" s="15" t="s">
        <v>29</v>
      </c>
      <c r="B190" s="15" t="s">
        <v>1391</v>
      </c>
      <c r="C190" s="16">
        <v>43027</v>
      </c>
      <c r="D190" s="15" t="s">
        <v>1392</v>
      </c>
      <c r="E190" s="18" t="s">
        <v>1393</v>
      </c>
      <c r="F190" s="18" t="s">
        <v>1064</v>
      </c>
      <c r="G190" s="15" t="s">
        <v>1064</v>
      </c>
      <c r="H190" s="15" t="s">
        <v>1394</v>
      </c>
      <c r="I190" s="15" t="s">
        <v>1395</v>
      </c>
      <c r="J190" s="15" t="s">
        <v>1078</v>
      </c>
      <c r="K190" s="15" t="s">
        <v>1079</v>
      </c>
      <c r="L190" s="15" t="s">
        <v>1157</v>
      </c>
      <c r="M190" s="15">
        <v>1</v>
      </c>
      <c r="N190" s="19">
        <v>696.57</v>
      </c>
    </row>
    <row r="191" spans="1:14" s="15" customFormat="1" ht="12.75" x14ac:dyDescent="0.2">
      <c r="A191" s="15" t="s">
        <v>1799</v>
      </c>
      <c r="B191" s="15" t="s">
        <v>1924</v>
      </c>
      <c r="C191" s="17">
        <v>43249</v>
      </c>
      <c r="D191" s="15" t="s">
        <v>1925</v>
      </c>
      <c r="E191" s="18" t="s">
        <v>1230</v>
      </c>
      <c r="F191" s="15" t="s">
        <v>1064</v>
      </c>
      <c r="G191" s="15" t="str">
        <f>VLOOKUP(E191,data,4,0)</f>
        <v>Yes</v>
      </c>
      <c r="H191" s="15" t="s">
        <v>993</v>
      </c>
      <c r="I191" s="15" t="s">
        <v>1231</v>
      </c>
      <c r="J191" s="15" t="s">
        <v>1078</v>
      </c>
      <c r="K191" s="15" t="s">
        <v>1079</v>
      </c>
      <c r="L191" s="15" t="s">
        <v>1080</v>
      </c>
      <c r="M191" s="15">
        <v>1</v>
      </c>
      <c r="N191" s="19">
        <v>281.06</v>
      </c>
    </row>
    <row r="192" spans="1:14" s="15" customFormat="1" ht="12.75" x14ac:dyDescent="0.2">
      <c r="A192" s="15" t="s">
        <v>29</v>
      </c>
      <c r="B192" s="15" t="s">
        <v>1663</v>
      </c>
      <c r="C192" s="17">
        <v>43151</v>
      </c>
      <c r="D192" s="15" t="s">
        <v>1664</v>
      </c>
      <c r="E192" s="18" t="s">
        <v>1230</v>
      </c>
      <c r="F192" s="15" t="s">
        <v>1064</v>
      </c>
      <c r="G192" s="15" t="str">
        <f>VLOOKUP(E192,data,4,0)</f>
        <v>Yes</v>
      </c>
      <c r="H192" s="15" t="s">
        <v>993</v>
      </c>
      <c r="I192" s="15" t="s">
        <v>1231</v>
      </c>
      <c r="J192" s="15" t="s">
        <v>1078</v>
      </c>
      <c r="K192" s="15" t="s">
        <v>1079</v>
      </c>
      <c r="L192" s="15" t="s">
        <v>1080</v>
      </c>
      <c r="M192" s="15">
        <v>1</v>
      </c>
      <c r="N192" s="19">
        <v>252.86</v>
      </c>
    </row>
    <row r="193" spans="1:14" s="15" customFormat="1" ht="12.75" x14ac:dyDescent="0.2">
      <c r="A193" s="15" t="s">
        <v>29</v>
      </c>
      <c r="B193" s="15" t="s">
        <v>1228</v>
      </c>
      <c r="C193" s="16">
        <v>42978</v>
      </c>
      <c r="D193" s="15" t="s">
        <v>1229</v>
      </c>
      <c r="E193" s="18" t="s">
        <v>1230</v>
      </c>
      <c r="F193" s="18" t="s">
        <v>1064</v>
      </c>
      <c r="G193" s="15" t="s">
        <v>1084</v>
      </c>
      <c r="H193" s="15" t="s">
        <v>993</v>
      </c>
      <c r="I193" s="15" t="s">
        <v>1231</v>
      </c>
      <c r="J193" s="15" t="s">
        <v>1078</v>
      </c>
      <c r="K193" s="15" t="s">
        <v>1079</v>
      </c>
      <c r="L193" s="15" t="s">
        <v>1080</v>
      </c>
      <c r="M193" s="15">
        <v>1</v>
      </c>
      <c r="N193" s="19">
        <v>276.06</v>
      </c>
    </row>
    <row r="194" spans="1:14" s="15" customFormat="1" ht="12.75" x14ac:dyDescent="0.2">
      <c r="A194" s="15" t="s">
        <v>29</v>
      </c>
      <c r="B194" s="15" t="s">
        <v>1831</v>
      </c>
      <c r="C194" s="17">
        <v>43231</v>
      </c>
      <c r="D194" s="15" t="s">
        <v>1832</v>
      </c>
      <c r="E194" s="18" t="s">
        <v>1230</v>
      </c>
      <c r="F194" s="15" t="s">
        <v>1064</v>
      </c>
      <c r="G194" s="15" t="str">
        <f>VLOOKUP(E194,data,4,0)</f>
        <v>Yes</v>
      </c>
      <c r="H194" s="15" t="s">
        <v>993</v>
      </c>
      <c r="I194" s="15" t="s">
        <v>1231</v>
      </c>
      <c r="J194" s="15" t="s">
        <v>1078</v>
      </c>
      <c r="K194" s="15" t="s">
        <v>1079</v>
      </c>
      <c r="L194" s="15" t="s">
        <v>1080</v>
      </c>
      <c r="M194" s="15">
        <v>1</v>
      </c>
      <c r="N194" s="19">
        <v>276.06</v>
      </c>
    </row>
    <row r="195" spans="1:14" s="15" customFormat="1" ht="12.75" x14ac:dyDescent="0.2">
      <c r="A195" s="15" t="s">
        <v>29</v>
      </c>
      <c r="B195" s="15" t="s">
        <v>1909</v>
      </c>
      <c r="C195" s="17">
        <v>43244</v>
      </c>
      <c r="D195" s="15" t="s">
        <v>1910</v>
      </c>
      <c r="E195" s="18" t="s">
        <v>1230</v>
      </c>
      <c r="F195" s="15" t="s">
        <v>1064</v>
      </c>
      <c r="G195" s="15" t="str">
        <f>VLOOKUP(E195,data,4,0)</f>
        <v>Yes</v>
      </c>
      <c r="H195" s="15" t="s">
        <v>993</v>
      </c>
      <c r="I195" s="15" t="s">
        <v>1231</v>
      </c>
      <c r="J195" s="15" t="s">
        <v>1078</v>
      </c>
      <c r="K195" s="15" t="s">
        <v>1079</v>
      </c>
      <c r="L195" s="15" t="s">
        <v>1080</v>
      </c>
      <c r="M195" s="15">
        <v>1</v>
      </c>
      <c r="N195" s="19">
        <v>281.06</v>
      </c>
    </row>
    <row r="196" spans="1:14" s="15" customFormat="1" ht="12.75" x14ac:dyDescent="0.2">
      <c r="A196" s="15" t="s">
        <v>29</v>
      </c>
      <c r="B196" s="15" t="s">
        <v>1953</v>
      </c>
      <c r="C196" s="17">
        <v>43256</v>
      </c>
      <c r="D196" s="15" t="s">
        <v>1954</v>
      </c>
      <c r="E196" s="18" t="s">
        <v>1230</v>
      </c>
      <c r="F196" s="15" t="s">
        <v>1064</v>
      </c>
      <c r="G196" s="15" t="str">
        <f>VLOOKUP(E196,data,4,0)</f>
        <v>Yes</v>
      </c>
      <c r="H196" s="15" t="s">
        <v>993</v>
      </c>
      <c r="I196" s="15" t="s">
        <v>1231</v>
      </c>
      <c r="J196" s="15" t="s">
        <v>1078</v>
      </c>
      <c r="K196" s="15" t="s">
        <v>1079</v>
      </c>
      <c r="L196" s="15" t="s">
        <v>1080</v>
      </c>
      <c r="M196" s="15">
        <v>1</v>
      </c>
      <c r="N196" s="19">
        <v>281.06</v>
      </c>
    </row>
    <row r="197" spans="1:14" s="15" customFormat="1" ht="12.75" x14ac:dyDescent="0.2">
      <c r="A197" s="15" t="s">
        <v>29</v>
      </c>
      <c r="B197" s="15" t="s">
        <v>2032</v>
      </c>
      <c r="C197" s="17">
        <v>43278</v>
      </c>
      <c r="D197" s="15" t="s">
        <v>2033</v>
      </c>
      <c r="E197" s="18" t="s">
        <v>1230</v>
      </c>
      <c r="F197" s="18" t="s">
        <v>1064</v>
      </c>
      <c r="G197" s="15" t="str">
        <f>VLOOKUP(E197,data,4,0)</f>
        <v>Yes</v>
      </c>
      <c r="H197" s="15" t="s">
        <v>993</v>
      </c>
      <c r="I197" s="15" t="s">
        <v>1231</v>
      </c>
      <c r="J197" s="15" t="s">
        <v>1078</v>
      </c>
      <c r="K197" s="15" t="s">
        <v>1079</v>
      </c>
      <c r="L197" s="15" t="s">
        <v>1080</v>
      </c>
      <c r="M197" s="15">
        <v>1</v>
      </c>
      <c r="N197" s="19">
        <v>281.06</v>
      </c>
    </row>
    <row r="198" spans="1:14" s="15" customFormat="1" ht="12.75" x14ac:dyDescent="0.2">
      <c r="A198" s="15" t="s">
        <v>29</v>
      </c>
      <c r="B198" s="15" t="s">
        <v>1247</v>
      </c>
      <c r="C198" s="16">
        <v>43014</v>
      </c>
      <c r="D198" s="15" t="s">
        <v>1248</v>
      </c>
      <c r="E198" s="18" t="s">
        <v>1230</v>
      </c>
      <c r="F198" s="18" t="s">
        <v>1064</v>
      </c>
      <c r="G198" s="15" t="s">
        <v>1084</v>
      </c>
      <c r="H198" s="15" t="s">
        <v>993</v>
      </c>
      <c r="I198" s="15" t="s">
        <v>1231</v>
      </c>
      <c r="J198" s="15" t="s">
        <v>1078</v>
      </c>
      <c r="K198" s="15" t="s">
        <v>1079</v>
      </c>
      <c r="L198" s="15" t="s">
        <v>1080</v>
      </c>
      <c r="M198" s="15">
        <v>1</v>
      </c>
      <c r="N198" s="19">
        <v>422.06</v>
      </c>
    </row>
    <row r="199" spans="1:14" s="15" customFormat="1" ht="12.75" x14ac:dyDescent="0.2">
      <c r="A199" s="15" t="s">
        <v>29</v>
      </c>
      <c r="B199" s="15" t="s">
        <v>1339</v>
      </c>
      <c r="C199" s="16">
        <v>43012</v>
      </c>
      <c r="D199" s="15" t="s">
        <v>1340</v>
      </c>
      <c r="E199" s="18" t="s">
        <v>1230</v>
      </c>
      <c r="F199" s="18" t="s">
        <v>1064</v>
      </c>
      <c r="G199" s="15" t="s">
        <v>1084</v>
      </c>
      <c r="H199" s="15" t="s">
        <v>993</v>
      </c>
      <c r="I199" s="15" t="s">
        <v>1231</v>
      </c>
      <c r="J199" s="15" t="s">
        <v>1078</v>
      </c>
      <c r="K199" s="15" t="s">
        <v>1079</v>
      </c>
      <c r="L199" s="15" t="s">
        <v>1080</v>
      </c>
      <c r="M199" s="15">
        <v>1</v>
      </c>
      <c r="N199" s="19">
        <v>422.06</v>
      </c>
    </row>
    <row r="200" spans="1:14" s="15" customFormat="1" ht="12.75" x14ac:dyDescent="0.2">
      <c r="A200" s="15" t="s">
        <v>29</v>
      </c>
      <c r="B200" s="15" t="s">
        <v>1769</v>
      </c>
      <c r="C200" s="17">
        <v>43209</v>
      </c>
      <c r="D200" s="15" t="s">
        <v>1770</v>
      </c>
      <c r="E200" s="18" t="s">
        <v>1230</v>
      </c>
      <c r="F200" s="15" t="s">
        <v>1064</v>
      </c>
      <c r="G200" s="15" t="str">
        <f>VLOOKUP(E200,data,4,0)</f>
        <v>Yes</v>
      </c>
      <c r="H200" s="15" t="s">
        <v>993</v>
      </c>
      <c r="I200" s="15" t="s">
        <v>1231</v>
      </c>
      <c r="J200" s="15" t="s">
        <v>1078</v>
      </c>
      <c r="K200" s="15" t="s">
        <v>1079</v>
      </c>
      <c r="L200" s="15" t="s">
        <v>1080</v>
      </c>
      <c r="M200" s="15">
        <v>1</v>
      </c>
      <c r="N200" s="19">
        <v>422.06</v>
      </c>
    </row>
    <row r="201" spans="1:14" s="15" customFormat="1" ht="12.75" x14ac:dyDescent="0.2">
      <c r="A201" s="15" t="s">
        <v>1255</v>
      </c>
      <c r="B201" s="15" t="s">
        <v>1976</v>
      </c>
      <c r="C201" s="17">
        <v>43259</v>
      </c>
      <c r="D201" s="15" t="s">
        <v>1977</v>
      </c>
      <c r="E201" s="18" t="s">
        <v>1978</v>
      </c>
      <c r="F201" s="15" t="s">
        <v>1064</v>
      </c>
      <c r="G201" s="15" t="str">
        <f>VLOOKUP(E201,data,4,0)</f>
        <v>Yes</v>
      </c>
      <c r="H201" s="15" t="s">
        <v>840</v>
      </c>
      <c r="I201" s="15" t="s">
        <v>1979</v>
      </c>
      <c r="J201" s="15" t="s">
        <v>1078</v>
      </c>
      <c r="K201" s="15" t="s">
        <v>1079</v>
      </c>
      <c r="L201" s="15" t="s">
        <v>1080</v>
      </c>
      <c r="M201" s="15">
        <v>1</v>
      </c>
      <c r="N201" s="19">
        <v>281.06</v>
      </c>
    </row>
    <row r="202" spans="1:14" s="15" customFormat="1" ht="12.75" x14ac:dyDescent="0.2">
      <c r="A202" s="15" t="s">
        <v>29</v>
      </c>
      <c r="B202" s="15" t="s">
        <v>1413</v>
      </c>
      <c r="C202" s="16">
        <v>43040</v>
      </c>
      <c r="D202" s="15" t="s">
        <v>1414</v>
      </c>
      <c r="E202" s="18" t="s">
        <v>1415</v>
      </c>
      <c r="F202" s="18" t="s">
        <v>1064</v>
      </c>
      <c r="G202" s="15" t="s">
        <v>1064</v>
      </c>
      <c r="H202" s="15" t="s">
        <v>1416</v>
      </c>
      <c r="I202" s="15" t="s">
        <v>1417</v>
      </c>
      <c r="J202" s="15" t="s">
        <v>1073</v>
      </c>
      <c r="K202" s="15" t="s">
        <v>1090</v>
      </c>
      <c r="L202" s="15" t="s">
        <v>1102</v>
      </c>
      <c r="M202" s="15">
        <v>1</v>
      </c>
      <c r="N202" s="19">
        <v>1102.19</v>
      </c>
    </row>
    <row r="203" spans="1:14" s="15" customFormat="1" ht="12.75" x14ac:dyDescent="0.2">
      <c r="A203" s="15" t="s">
        <v>29</v>
      </c>
      <c r="B203" s="15" t="s">
        <v>1413</v>
      </c>
      <c r="C203" s="16">
        <v>43045</v>
      </c>
      <c r="D203" s="15" t="s">
        <v>1418</v>
      </c>
      <c r="E203" s="18" t="s">
        <v>1415</v>
      </c>
      <c r="F203" s="18" t="s">
        <v>1064</v>
      </c>
      <c r="G203" s="15" t="s">
        <v>1064</v>
      </c>
      <c r="H203" s="15" t="s">
        <v>1416</v>
      </c>
      <c r="I203" s="15" t="s">
        <v>1417</v>
      </c>
      <c r="J203" s="15" t="s">
        <v>1073</v>
      </c>
      <c r="K203" s="15" t="s">
        <v>1090</v>
      </c>
      <c r="L203" s="15" t="s">
        <v>1102</v>
      </c>
      <c r="M203" s="15">
        <v>1</v>
      </c>
      <c r="N203" s="19">
        <v>1102.19</v>
      </c>
    </row>
    <row r="204" spans="1:14" s="15" customFormat="1" ht="12.75" x14ac:dyDescent="0.2">
      <c r="A204" s="15" t="s">
        <v>29</v>
      </c>
      <c r="B204" s="15" t="s">
        <v>1165</v>
      </c>
      <c r="C204" s="16">
        <v>42956</v>
      </c>
      <c r="D204" s="15" t="s">
        <v>1166</v>
      </c>
      <c r="E204" s="18" t="s">
        <v>1167</v>
      </c>
      <c r="F204" s="18" t="s">
        <v>1064</v>
      </c>
      <c r="G204" s="15" t="s">
        <v>1064</v>
      </c>
      <c r="H204" s="15" t="s">
        <v>1016</v>
      </c>
      <c r="I204" s="15" t="s">
        <v>1168</v>
      </c>
      <c r="J204" s="15" t="s">
        <v>1073</v>
      </c>
      <c r="K204" s="15" t="s">
        <v>1090</v>
      </c>
      <c r="L204" s="15" t="s">
        <v>1102</v>
      </c>
      <c r="M204" s="15">
        <v>1</v>
      </c>
      <c r="N204" s="19">
        <v>765.04</v>
      </c>
    </row>
    <row r="205" spans="1:14" s="15" customFormat="1" ht="12.75" x14ac:dyDescent="0.2">
      <c r="A205" s="15" t="s">
        <v>1326</v>
      </c>
      <c r="B205" s="15" t="s">
        <v>2016</v>
      </c>
      <c r="C205" s="17">
        <v>43276</v>
      </c>
      <c r="D205" s="15" t="s">
        <v>2017</v>
      </c>
      <c r="E205" s="18" t="s">
        <v>2018</v>
      </c>
      <c r="F205" s="18" t="s">
        <v>1064</v>
      </c>
      <c r="G205" s="15" t="s">
        <v>1064</v>
      </c>
      <c r="H205" s="15" t="s">
        <v>2019</v>
      </c>
      <c r="I205" s="15" t="s">
        <v>2020</v>
      </c>
      <c r="J205" s="15" t="s">
        <v>1073</v>
      </c>
      <c r="K205" s="15" t="s">
        <v>1090</v>
      </c>
      <c r="L205" s="15" t="s">
        <v>1102</v>
      </c>
      <c r="M205" s="15">
        <v>3</v>
      </c>
      <c r="N205" s="19">
        <v>2083.14</v>
      </c>
    </row>
    <row r="206" spans="1:14" s="15" customFormat="1" ht="12.75" x14ac:dyDescent="0.2">
      <c r="A206" s="15" t="s">
        <v>29</v>
      </c>
      <c r="B206" s="15" t="s">
        <v>1682</v>
      </c>
      <c r="C206" s="17">
        <v>43157</v>
      </c>
      <c r="D206" s="15" t="s">
        <v>1683</v>
      </c>
      <c r="E206" s="18" t="s">
        <v>1318</v>
      </c>
      <c r="F206" s="15" t="s">
        <v>1064</v>
      </c>
      <c r="G206" s="15" t="s">
        <v>1064</v>
      </c>
      <c r="H206" s="15" t="s">
        <v>1319</v>
      </c>
      <c r="I206" s="15" t="s">
        <v>1320</v>
      </c>
      <c r="J206" s="15" t="s">
        <v>1073</v>
      </c>
      <c r="K206" s="15" t="s">
        <v>1090</v>
      </c>
      <c r="L206" s="15" t="s">
        <v>1102</v>
      </c>
      <c r="M206" s="15">
        <v>1</v>
      </c>
      <c r="N206" s="19">
        <v>1144.01</v>
      </c>
    </row>
    <row r="207" spans="1:14" s="15" customFormat="1" ht="12.75" x14ac:dyDescent="0.2">
      <c r="A207" s="15" t="s">
        <v>1200</v>
      </c>
      <c r="B207" s="15" t="s">
        <v>1316</v>
      </c>
      <c r="C207" s="16">
        <v>43006</v>
      </c>
      <c r="D207" s="15" t="s">
        <v>1317</v>
      </c>
      <c r="E207" s="18" t="s">
        <v>1318</v>
      </c>
      <c r="F207" s="18" t="s">
        <v>1064</v>
      </c>
      <c r="G207" s="15" t="s">
        <v>1064</v>
      </c>
      <c r="H207" s="15" t="s">
        <v>1319</v>
      </c>
      <c r="I207" s="15" t="s">
        <v>1320</v>
      </c>
      <c r="J207" s="15" t="s">
        <v>1073</v>
      </c>
      <c r="K207" s="15" t="s">
        <v>1090</v>
      </c>
      <c r="L207" s="15" t="s">
        <v>1102</v>
      </c>
      <c r="M207" s="15">
        <v>1</v>
      </c>
      <c r="N207" s="19">
        <v>1104.8</v>
      </c>
    </row>
    <row r="208" spans="1:14" s="15" customFormat="1" ht="12.75" x14ac:dyDescent="0.2">
      <c r="A208" s="15" t="s">
        <v>1200</v>
      </c>
      <c r="B208" s="15" t="s">
        <v>1489</v>
      </c>
      <c r="C208" s="16">
        <v>43073</v>
      </c>
      <c r="D208" s="15" t="s">
        <v>1490</v>
      </c>
      <c r="E208" s="18" t="s">
        <v>1318</v>
      </c>
      <c r="F208" s="18" t="s">
        <v>1064</v>
      </c>
      <c r="G208" s="15" t="s">
        <v>1064</v>
      </c>
      <c r="H208" s="15" t="s">
        <v>1319</v>
      </c>
      <c r="I208" s="15" t="s">
        <v>1320</v>
      </c>
      <c r="J208" s="15" t="s">
        <v>1073</v>
      </c>
      <c r="K208" s="15" t="s">
        <v>1090</v>
      </c>
      <c r="L208" s="15" t="s">
        <v>1102</v>
      </c>
      <c r="M208" s="15">
        <v>1</v>
      </c>
      <c r="N208" s="19">
        <v>1129.08</v>
      </c>
    </row>
    <row r="209" spans="1:14" s="15" customFormat="1" ht="12.75" x14ac:dyDescent="0.2">
      <c r="A209" s="15" t="s">
        <v>1097</v>
      </c>
      <c r="B209" s="15" t="s">
        <v>1098</v>
      </c>
      <c r="C209" s="16">
        <v>42927</v>
      </c>
      <c r="D209" s="15" t="s">
        <v>1099</v>
      </c>
      <c r="E209" s="18" t="s">
        <v>1100</v>
      </c>
      <c r="F209" s="18" t="s">
        <v>1064</v>
      </c>
      <c r="G209" s="15" t="s">
        <v>1064</v>
      </c>
      <c r="H209" s="15" t="s">
        <v>604</v>
      </c>
      <c r="I209" s="15" t="s">
        <v>1101</v>
      </c>
      <c r="J209" s="15" t="s">
        <v>1073</v>
      </c>
      <c r="K209" s="15" t="s">
        <v>1090</v>
      </c>
      <c r="L209" s="15" t="s">
        <v>1102</v>
      </c>
      <c r="M209" s="15">
        <v>1</v>
      </c>
      <c r="N209" s="19">
        <v>1531.04</v>
      </c>
    </row>
    <row r="210" spans="1:14" s="15" customFormat="1" ht="12.75" x14ac:dyDescent="0.2">
      <c r="A210" s="15" t="s">
        <v>14</v>
      </c>
      <c r="B210" s="15" t="s">
        <v>1577</v>
      </c>
      <c r="C210" s="17">
        <v>43115</v>
      </c>
      <c r="D210" s="15" t="s">
        <v>1578</v>
      </c>
      <c r="E210" s="18" t="s">
        <v>1100</v>
      </c>
      <c r="F210" s="15" t="s">
        <v>1064</v>
      </c>
      <c r="G210" s="15" t="s">
        <v>1064</v>
      </c>
      <c r="H210" s="15" t="s">
        <v>604</v>
      </c>
      <c r="I210" s="15" t="s">
        <v>1101</v>
      </c>
      <c r="J210" s="15" t="s">
        <v>1073</v>
      </c>
      <c r="K210" s="15" t="s">
        <v>1090</v>
      </c>
      <c r="L210" s="15" t="s">
        <v>1102</v>
      </c>
      <c r="M210" s="15">
        <v>1</v>
      </c>
      <c r="N210" s="19">
        <v>1531.04</v>
      </c>
    </row>
    <row r="211" spans="1:14" s="15" customFormat="1" ht="12.75" x14ac:dyDescent="0.2">
      <c r="A211" s="15" t="s">
        <v>29</v>
      </c>
      <c r="B211" s="15" t="s">
        <v>1680</v>
      </c>
      <c r="C211" s="17">
        <v>43157</v>
      </c>
      <c r="D211" s="15" t="s">
        <v>1681</v>
      </c>
      <c r="E211" s="18" t="s">
        <v>1100</v>
      </c>
      <c r="F211" s="15" t="s">
        <v>1064</v>
      </c>
      <c r="G211" s="15" t="s">
        <v>1064</v>
      </c>
      <c r="H211" s="15" t="s">
        <v>604</v>
      </c>
      <c r="I211" s="15" t="s">
        <v>1101</v>
      </c>
      <c r="J211" s="15" t="s">
        <v>1073</v>
      </c>
      <c r="K211" s="15" t="s">
        <v>1090</v>
      </c>
      <c r="L211" s="15" t="s">
        <v>1102</v>
      </c>
      <c r="M211" s="15">
        <v>1</v>
      </c>
      <c r="N211" s="19">
        <v>1531.04</v>
      </c>
    </row>
    <row r="212" spans="1:14" s="15" customFormat="1" ht="12.75" x14ac:dyDescent="0.2">
      <c r="A212" s="15" t="s">
        <v>29</v>
      </c>
      <c r="B212" s="15" t="s">
        <v>1671</v>
      </c>
      <c r="C212" s="17">
        <v>43157</v>
      </c>
      <c r="D212" s="15" t="s">
        <v>1672</v>
      </c>
      <c r="E212" s="18" t="s">
        <v>1100</v>
      </c>
      <c r="F212" s="15" t="s">
        <v>1064</v>
      </c>
      <c r="G212" s="15" t="s">
        <v>1064</v>
      </c>
      <c r="H212" s="15" t="s">
        <v>604</v>
      </c>
      <c r="I212" s="15" t="s">
        <v>1101</v>
      </c>
      <c r="J212" s="15" t="s">
        <v>1073</v>
      </c>
      <c r="K212" s="15" t="s">
        <v>1090</v>
      </c>
      <c r="L212" s="15" t="s">
        <v>1102</v>
      </c>
      <c r="M212" s="15">
        <v>2</v>
      </c>
      <c r="N212" s="19">
        <v>3062.08</v>
      </c>
    </row>
    <row r="213" spans="1:14" s="15" customFormat="1" ht="12.75" x14ac:dyDescent="0.2">
      <c r="A213" s="15" t="s">
        <v>1092</v>
      </c>
      <c r="B213" s="15" t="s">
        <v>1232</v>
      </c>
      <c r="C213" s="16">
        <v>42978</v>
      </c>
      <c r="D213" s="15" t="s">
        <v>1233</v>
      </c>
      <c r="E213" s="18" t="s">
        <v>1234</v>
      </c>
      <c r="F213" s="18" t="s">
        <v>1064</v>
      </c>
      <c r="G213" s="15" t="s">
        <v>1064</v>
      </c>
      <c r="H213" s="15" t="s">
        <v>1235</v>
      </c>
      <c r="I213" s="15" t="s">
        <v>1236</v>
      </c>
      <c r="J213" s="15" t="s">
        <v>1073</v>
      </c>
      <c r="K213" s="15" t="s">
        <v>1090</v>
      </c>
      <c r="L213" s="15" t="s">
        <v>1102</v>
      </c>
      <c r="M213" s="15">
        <v>1</v>
      </c>
      <c r="N213" s="19">
        <v>1377.94</v>
      </c>
    </row>
    <row r="214" spans="1:14" s="15" customFormat="1" ht="12.75" x14ac:dyDescent="0.2">
      <c r="A214" s="15" t="s">
        <v>1139</v>
      </c>
      <c r="B214" s="15" t="s">
        <v>1314</v>
      </c>
      <c r="C214" s="16">
        <v>43006</v>
      </c>
      <c r="D214" s="15" t="s">
        <v>1315</v>
      </c>
      <c r="E214" s="18" t="s">
        <v>1234</v>
      </c>
      <c r="F214" s="18" t="s">
        <v>1064</v>
      </c>
      <c r="G214" s="15" t="s">
        <v>1064</v>
      </c>
      <c r="H214" s="15" t="s">
        <v>1235</v>
      </c>
      <c r="I214" s="15" t="s">
        <v>1236</v>
      </c>
      <c r="J214" s="15" t="s">
        <v>1073</v>
      </c>
      <c r="K214" s="15" t="s">
        <v>1090</v>
      </c>
      <c r="L214" s="15" t="s">
        <v>1102</v>
      </c>
      <c r="M214" s="15">
        <v>1</v>
      </c>
      <c r="N214" s="19">
        <v>1359.95</v>
      </c>
    </row>
    <row r="215" spans="1:14" s="15" customFormat="1" ht="12.75" x14ac:dyDescent="0.2">
      <c r="A215" s="15" t="s">
        <v>575</v>
      </c>
      <c r="B215" s="15" t="s">
        <v>1434</v>
      </c>
      <c r="C215" s="16">
        <v>43039</v>
      </c>
      <c r="D215" s="15" t="s">
        <v>1435</v>
      </c>
      <c r="E215" s="18" t="s">
        <v>1234</v>
      </c>
      <c r="F215" s="18" t="s">
        <v>1064</v>
      </c>
      <c r="G215" s="15" t="s">
        <v>1064</v>
      </c>
      <c r="H215" s="15" t="s">
        <v>1235</v>
      </c>
      <c r="I215" s="15" t="s">
        <v>1236</v>
      </c>
      <c r="J215" s="15" t="s">
        <v>1073</v>
      </c>
      <c r="K215" s="15" t="s">
        <v>1090</v>
      </c>
      <c r="L215" s="15" t="s">
        <v>1102</v>
      </c>
      <c r="M215" s="15">
        <v>1</v>
      </c>
      <c r="N215" s="19">
        <v>1359.95</v>
      </c>
    </row>
    <row r="216" spans="1:14" s="15" customFormat="1" ht="12.75" x14ac:dyDescent="0.2">
      <c r="A216" s="15" t="s">
        <v>29</v>
      </c>
      <c r="B216" s="15" t="s">
        <v>1460</v>
      </c>
      <c r="C216" s="17">
        <v>43117</v>
      </c>
      <c r="D216" s="15" t="s">
        <v>1556</v>
      </c>
      <c r="E216" s="18" t="s">
        <v>1234</v>
      </c>
      <c r="F216" s="15" t="s">
        <v>1064</v>
      </c>
      <c r="G216" s="15" t="s">
        <v>1064</v>
      </c>
      <c r="H216" s="15" t="s">
        <v>1235</v>
      </c>
      <c r="I216" s="15" t="s">
        <v>1236</v>
      </c>
      <c r="J216" s="15" t="s">
        <v>1073</v>
      </c>
      <c r="K216" s="15" t="s">
        <v>1090</v>
      </c>
      <c r="L216" s="15" t="s">
        <v>1102</v>
      </c>
      <c r="M216" s="15">
        <v>1</v>
      </c>
      <c r="N216" s="19">
        <v>1435.29</v>
      </c>
    </row>
    <row r="217" spans="1:14" s="15" customFormat="1" ht="12.75" x14ac:dyDescent="0.2">
      <c r="A217" s="15" t="s">
        <v>29</v>
      </c>
      <c r="B217" s="15" t="s">
        <v>1996</v>
      </c>
      <c r="C217" s="17">
        <v>43266</v>
      </c>
      <c r="D217" s="15" t="s">
        <v>1997</v>
      </c>
      <c r="E217" s="18" t="s">
        <v>1363</v>
      </c>
      <c r="F217" s="15" t="s">
        <v>1064</v>
      </c>
      <c r="G217" s="15" t="s">
        <v>1064</v>
      </c>
      <c r="H217" s="15" t="s">
        <v>698</v>
      </c>
      <c r="I217" s="15" t="s">
        <v>1364</v>
      </c>
      <c r="J217" s="15" t="s">
        <v>1073</v>
      </c>
      <c r="K217" s="15" t="s">
        <v>1090</v>
      </c>
      <c r="L217" s="15" t="s">
        <v>1102</v>
      </c>
      <c r="M217" s="15">
        <v>1</v>
      </c>
      <c r="N217" s="19">
        <v>1900</v>
      </c>
    </row>
    <row r="218" spans="1:14" s="15" customFormat="1" ht="12.75" x14ac:dyDescent="0.2">
      <c r="A218" s="15" t="s">
        <v>29</v>
      </c>
      <c r="B218" s="15" t="s">
        <v>1833</v>
      </c>
      <c r="C218" s="17">
        <v>43227</v>
      </c>
      <c r="D218" s="15" t="s">
        <v>1834</v>
      </c>
      <c r="E218" s="18" t="s">
        <v>1363</v>
      </c>
      <c r="F218" s="15" t="s">
        <v>1064</v>
      </c>
      <c r="G218" s="15" t="s">
        <v>1064</v>
      </c>
      <c r="H218" s="15" t="s">
        <v>698</v>
      </c>
      <c r="I218" s="15" t="s">
        <v>1364</v>
      </c>
      <c r="J218" s="15" t="s">
        <v>1073</v>
      </c>
      <c r="K218" s="15" t="s">
        <v>1090</v>
      </c>
      <c r="L218" s="15" t="s">
        <v>1102</v>
      </c>
      <c r="M218" s="15">
        <v>1</v>
      </c>
      <c r="N218" s="19">
        <v>2017.23</v>
      </c>
    </row>
    <row r="219" spans="1:14" s="15" customFormat="1" ht="12.75" x14ac:dyDescent="0.2">
      <c r="A219" s="15" t="s">
        <v>29</v>
      </c>
      <c r="B219" s="15" t="s">
        <v>1883</v>
      </c>
      <c r="C219" s="17">
        <v>43243</v>
      </c>
      <c r="D219" s="15" t="s">
        <v>1884</v>
      </c>
      <c r="E219" s="18" t="s">
        <v>1363</v>
      </c>
      <c r="F219" s="15" t="s">
        <v>1064</v>
      </c>
      <c r="G219" s="15" t="s">
        <v>1064</v>
      </c>
      <c r="H219" s="15" t="s">
        <v>698</v>
      </c>
      <c r="I219" s="15" t="s">
        <v>1364</v>
      </c>
      <c r="J219" s="15" t="s">
        <v>1073</v>
      </c>
      <c r="K219" s="15" t="s">
        <v>1090</v>
      </c>
      <c r="L219" s="15" t="s">
        <v>1102</v>
      </c>
      <c r="M219" s="15">
        <v>1</v>
      </c>
      <c r="N219" s="19">
        <v>2017.23</v>
      </c>
    </row>
    <row r="220" spans="1:14" s="15" customFormat="1" ht="12.75" x14ac:dyDescent="0.2">
      <c r="A220" s="15" t="s">
        <v>29</v>
      </c>
      <c r="B220" s="15" t="s">
        <v>1361</v>
      </c>
      <c r="C220" s="16">
        <v>43026</v>
      </c>
      <c r="D220" s="15" t="s">
        <v>1362</v>
      </c>
      <c r="E220" s="18" t="s">
        <v>1363</v>
      </c>
      <c r="F220" s="18" t="s">
        <v>1064</v>
      </c>
      <c r="G220" s="15" t="s">
        <v>1064</v>
      </c>
      <c r="H220" s="15" t="s">
        <v>698</v>
      </c>
      <c r="I220" s="15" t="s">
        <v>1364</v>
      </c>
      <c r="J220" s="15" t="s">
        <v>1073</v>
      </c>
      <c r="K220" s="15" t="s">
        <v>1090</v>
      </c>
      <c r="L220" s="15" t="s">
        <v>1102</v>
      </c>
      <c r="M220" s="15">
        <v>1</v>
      </c>
      <c r="N220" s="19">
        <v>2105.54</v>
      </c>
    </row>
    <row r="221" spans="1:14" s="15" customFormat="1" ht="12.75" x14ac:dyDescent="0.2">
      <c r="A221" s="15" t="s">
        <v>29</v>
      </c>
      <c r="B221" s="15" t="s">
        <v>1726</v>
      </c>
      <c r="C221" s="17">
        <v>43187</v>
      </c>
      <c r="D221" s="15" t="s">
        <v>1727</v>
      </c>
      <c r="E221" s="18" t="s">
        <v>1363</v>
      </c>
      <c r="F221" s="15" t="s">
        <v>1064</v>
      </c>
      <c r="G221" s="15" t="s">
        <v>1064</v>
      </c>
      <c r="H221" s="15" t="s">
        <v>698</v>
      </c>
      <c r="I221" s="15" t="s">
        <v>1364</v>
      </c>
      <c r="J221" s="15" t="s">
        <v>1073</v>
      </c>
      <c r="K221" s="15" t="s">
        <v>1090</v>
      </c>
      <c r="L221" s="15" t="s">
        <v>1102</v>
      </c>
      <c r="M221" s="15">
        <v>1</v>
      </c>
      <c r="N221" s="19">
        <v>2105.54</v>
      </c>
    </row>
    <row r="222" spans="1:14" s="15" customFormat="1" ht="12.75" x14ac:dyDescent="0.2">
      <c r="A222" s="15" t="s">
        <v>1255</v>
      </c>
      <c r="B222" s="15" t="s">
        <v>1445</v>
      </c>
      <c r="C222" s="16">
        <v>43047</v>
      </c>
      <c r="D222" s="15" t="s">
        <v>1446</v>
      </c>
      <c r="E222" s="18" t="s">
        <v>1431</v>
      </c>
      <c r="F222" s="18" t="s">
        <v>1064</v>
      </c>
      <c r="G222" s="15" t="s">
        <v>1064</v>
      </c>
      <c r="H222" s="15" t="s">
        <v>1432</v>
      </c>
      <c r="I222" s="15" t="s">
        <v>1433</v>
      </c>
      <c r="J222" s="15" t="s">
        <v>1073</v>
      </c>
      <c r="K222" s="15" t="s">
        <v>1090</v>
      </c>
      <c r="L222" s="15" t="s">
        <v>1102</v>
      </c>
      <c r="M222" s="15">
        <v>1</v>
      </c>
      <c r="N222" s="19">
        <v>1870.25</v>
      </c>
    </row>
    <row r="223" spans="1:14" s="15" customFormat="1" ht="12.75" x14ac:dyDescent="0.2">
      <c r="A223" s="15" t="s">
        <v>29</v>
      </c>
      <c r="B223" s="15" t="s">
        <v>1429</v>
      </c>
      <c r="C223" s="16">
        <v>43039</v>
      </c>
      <c r="D223" s="15" t="s">
        <v>1430</v>
      </c>
      <c r="E223" s="18" t="s">
        <v>1431</v>
      </c>
      <c r="F223" s="18" t="s">
        <v>1064</v>
      </c>
      <c r="G223" s="15" t="s">
        <v>1064</v>
      </c>
      <c r="H223" s="15" t="s">
        <v>1432</v>
      </c>
      <c r="I223" s="15" t="s">
        <v>1433</v>
      </c>
      <c r="J223" s="15" t="s">
        <v>1073</v>
      </c>
      <c r="K223" s="15" t="s">
        <v>1090</v>
      </c>
      <c r="L223" s="15" t="s">
        <v>1102</v>
      </c>
      <c r="M223" s="15">
        <v>1</v>
      </c>
      <c r="N223" s="19">
        <v>1870.25</v>
      </c>
    </row>
    <row r="224" spans="1:14" s="15" customFormat="1" ht="12.75" x14ac:dyDescent="0.2">
      <c r="A224" s="15" t="s">
        <v>29</v>
      </c>
      <c r="B224" s="15" t="s">
        <v>1468</v>
      </c>
      <c r="C224" s="16">
        <v>43068</v>
      </c>
      <c r="D224" s="15" t="s">
        <v>1469</v>
      </c>
      <c r="E224" s="18" t="s">
        <v>1431</v>
      </c>
      <c r="F224" s="18" t="s">
        <v>1064</v>
      </c>
      <c r="G224" s="15" t="s">
        <v>1064</v>
      </c>
      <c r="H224" s="15" t="s">
        <v>1432</v>
      </c>
      <c r="I224" s="15" t="s">
        <v>1433</v>
      </c>
      <c r="J224" s="15" t="s">
        <v>1073</v>
      </c>
      <c r="K224" s="15" t="s">
        <v>1090</v>
      </c>
      <c r="L224" s="15" t="s">
        <v>1102</v>
      </c>
      <c r="M224" s="15">
        <v>1</v>
      </c>
      <c r="N224" s="19">
        <v>1870.25</v>
      </c>
    </row>
    <row r="225" spans="1:14" s="15" customFormat="1" ht="12.75" x14ac:dyDescent="0.2">
      <c r="A225" s="15" t="s">
        <v>29</v>
      </c>
      <c r="B225" s="15" t="s">
        <v>1634</v>
      </c>
      <c r="C225" s="17">
        <v>43138</v>
      </c>
      <c r="D225" s="15" t="s">
        <v>1635</v>
      </c>
      <c r="E225" s="18" t="s">
        <v>1431</v>
      </c>
      <c r="F225" s="15" t="s">
        <v>1064</v>
      </c>
      <c r="G225" s="15" t="s">
        <v>1064</v>
      </c>
      <c r="H225" s="15" t="s">
        <v>1432</v>
      </c>
      <c r="I225" s="15" t="s">
        <v>1433</v>
      </c>
      <c r="J225" s="15" t="s">
        <v>1073</v>
      </c>
      <c r="K225" s="15" t="s">
        <v>1090</v>
      </c>
      <c r="L225" s="15" t="s">
        <v>1102</v>
      </c>
      <c r="M225" s="15">
        <v>1</v>
      </c>
      <c r="N225" s="19">
        <v>1911.54</v>
      </c>
    </row>
    <row r="226" spans="1:14" s="15" customFormat="1" ht="12.75" x14ac:dyDescent="0.2">
      <c r="A226" s="15" t="s">
        <v>29</v>
      </c>
      <c r="B226" s="15" t="s">
        <v>2025</v>
      </c>
      <c r="C226" s="17">
        <v>43283</v>
      </c>
      <c r="D226" s="15" t="s">
        <v>2026</v>
      </c>
      <c r="E226" s="18" t="s">
        <v>1431</v>
      </c>
      <c r="F226" s="18" t="s">
        <v>1064</v>
      </c>
      <c r="G226" s="15" t="s">
        <v>1064</v>
      </c>
      <c r="H226" s="15" t="s">
        <v>1432</v>
      </c>
      <c r="I226" s="15" t="s">
        <v>1433</v>
      </c>
      <c r="J226" s="15" t="s">
        <v>1073</v>
      </c>
      <c r="K226" s="15" t="s">
        <v>1090</v>
      </c>
      <c r="L226" s="15" t="s">
        <v>1102</v>
      </c>
      <c r="M226" s="15">
        <v>1</v>
      </c>
      <c r="N226" s="19">
        <v>2003.1</v>
      </c>
    </row>
    <row r="227" spans="1:14" s="15" customFormat="1" ht="12.75" x14ac:dyDescent="0.2">
      <c r="A227" s="15" t="s">
        <v>1193</v>
      </c>
      <c r="B227" s="15" t="s">
        <v>1543</v>
      </c>
      <c r="C227" s="16">
        <v>43087</v>
      </c>
      <c r="D227" s="15" t="s">
        <v>1544</v>
      </c>
      <c r="E227" s="18" t="s">
        <v>1431</v>
      </c>
      <c r="F227" s="18" t="s">
        <v>1064</v>
      </c>
      <c r="G227" s="15" t="s">
        <v>1064</v>
      </c>
      <c r="H227" s="15" t="s">
        <v>1432</v>
      </c>
      <c r="I227" s="15" t="s">
        <v>1433</v>
      </c>
      <c r="J227" s="15" t="s">
        <v>1073</v>
      </c>
      <c r="K227" s="15" t="s">
        <v>1090</v>
      </c>
      <c r="L227" s="15" t="s">
        <v>1102</v>
      </c>
      <c r="M227" s="15">
        <v>1</v>
      </c>
      <c r="N227" s="19">
        <v>1911.54</v>
      </c>
    </row>
    <row r="228" spans="1:14" s="15" customFormat="1" ht="12.75" x14ac:dyDescent="0.2">
      <c r="A228" s="15" t="s">
        <v>29</v>
      </c>
      <c r="B228" s="15" t="s">
        <v>1327</v>
      </c>
      <c r="C228" s="16">
        <v>43007</v>
      </c>
      <c r="D228" s="15" t="s">
        <v>1328</v>
      </c>
      <c r="E228" s="18" t="s">
        <v>1329</v>
      </c>
      <c r="F228" s="18" t="s">
        <v>1064</v>
      </c>
      <c r="G228" s="15" t="s">
        <v>1064</v>
      </c>
      <c r="H228" s="15" t="s">
        <v>693</v>
      </c>
      <c r="I228" s="15" t="s">
        <v>1330</v>
      </c>
      <c r="J228" s="15" t="s">
        <v>1073</v>
      </c>
      <c r="K228" s="15" t="s">
        <v>1090</v>
      </c>
      <c r="L228" s="15" t="s">
        <v>1102</v>
      </c>
      <c r="M228" s="15">
        <v>1</v>
      </c>
      <c r="N228" s="19">
        <v>2584.29</v>
      </c>
    </row>
    <row r="229" spans="1:14" s="15" customFormat="1" ht="12.75" x14ac:dyDescent="0.2">
      <c r="A229" s="15" t="s">
        <v>1749</v>
      </c>
      <c r="B229" s="15" t="s">
        <v>1756</v>
      </c>
      <c r="C229" s="17">
        <v>43202</v>
      </c>
      <c r="D229" s="15" t="s">
        <v>1757</v>
      </c>
      <c r="E229" s="18" t="s">
        <v>1758</v>
      </c>
      <c r="F229" s="15" t="s">
        <v>1064</v>
      </c>
      <c r="G229" s="15" t="s">
        <v>1064</v>
      </c>
      <c r="H229" s="15" t="s">
        <v>1759</v>
      </c>
      <c r="I229" s="15" t="s">
        <v>1760</v>
      </c>
      <c r="J229" s="15" t="s">
        <v>1073</v>
      </c>
      <c r="K229" s="15" t="s">
        <v>1090</v>
      </c>
      <c r="L229" s="15" t="s">
        <v>1102</v>
      </c>
      <c r="M229" s="15">
        <v>1</v>
      </c>
      <c r="N229" s="19">
        <v>2520.39</v>
      </c>
    </row>
    <row r="230" spans="1:14" s="15" customFormat="1" ht="12.75" x14ac:dyDescent="0.2">
      <c r="A230" s="15" t="s">
        <v>1749</v>
      </c>
      <c r="B230" s="15" t="s">
        <v>1926</v>
      </c>
      <c r="C230" s="17">
        <v>43272</v>
      </c>
      <c r="D230" s="15" t="s">
        <v>1927</v>
      </c>
      <c r="E230" s="18" t="s">
        <v>1758</v>
      </c>
      <c r="F230" s="18" t="s">
        <v>1064</v>
      </c>
      <c r="G230" s="15" t="s">
        <v>1064</v>
      </c>
      <c r="H230" s="15" t="s">
        <v>1759</v>
      </c>
      <c r="I230" s="15" t="s">
        <v>1760</v>
      </c>
      <c r="J230" s="15" t="s">
        <v>1073</v>
      </c>
      <c r="K230" s="15" t="s">
        <v>1090</v>
      </c>
      <c r="L230" s="15" t="s">
        <v>1102</v>
      </c>
      <c r="M230" s="15">
        <v>1</v>
      </c>
      <c r="N230" s="19">
        <v>2520.39</v>
      </c>
    </row>
    <row r="231" spans="1:14" s="15" customFormat="1" ht="12.75" x14ac:dyDescent="0.2">
      <c r="A231" s="15" t="s">
        <v>1749</v>
      </c>
      <c r="B231" s="15" t="s">
        <v>1866</v>
      </c>
      <c r="C231" s="17">
        <v>43242</v>
      </c>
      <c r="D231" s="15" t="s">
        <v>1867</v>
      </c>
      <c r="E231" s="18" t="s">
        <v>1767</v>
      </c>
      <c r="F231" s="15" t="s">
        <v>1064</v>
      </c>
      <c r="G231" s="15" t="s">
        <v>1064</v>
      </c>
      <c r="H231" s="15" t="s">
        <v>966</v>
      </c>
      <c r="I231" s="15" t="s">
        <v>1768</v>
      </c>
      <c r="J231" s="15" t="s">
        <v>1073</v>
      </c>
      <c r="K231" s="15" t="s">
        <v>1090</v>
      </c>
      <c r="L231" s="15" t="s">
        <v>1102</v>
      </c>
      <c r="M231" s="15">
        <v>1</v>
      </c>
      <c r="N231" s="19">
        <v>2868.15</v>
      </c>
    </row>
    <row r="232" spans="1:14" s="15" customFormat="1" ht="12.75" x14ac:dyDescent="0.2">
      <c r="A232" s="15" t="s">
        <v>1749</v>
      </c>
      <c r="B232" s="15" t="s">
        <v>1765</v>
      </c>
      <c r="C232" s="17">
        <v>43206</v>
      </c>
      <c r="D232" s="15" t="s">
        <v>1766</v>
      </c>
      <c r="E232" s="18" t="s">
        <v>1767</v>
      </c>
      <c r="F232" s="15" t="s">
        <v>1064</v>
      </c>
      <c r="G232" s="15" t="s">
        <v>1064</v>
      </c>
      <c r="H232" s="15" t="s">
        <v>966</v>
      </c>
      <c r="I232" s="15" t="s">
        <v>1768</v>
      </c>
      <c r="J232" s="15" t="s">
        <v>1073</v>
      </c>
      <c r="K232" s="15" t="s">
        <v>1090</v>
      </c>
      <c r="L232" s="15" t="s">
        <v>1102</v>
      </c>
      <c r="M232" s="15">
        <v>2</v>
      </c>
      <c r="N232" s="19">
        <v>5736</v>
      </c>
    </row>
    <row r="233" spans="1:14" s="15" customFormat="1" ht="12.75" x14ac:dyDescent="0.2">
      <c r="A233" s="15" t="s">
        <v>1749</v>
      </c>
      <c r="B233" s="15" t="s">
        <v>1773</v>
      </c>
      <c r="C233" s="17">
        <v>43207</v>
      </c>
      <c r="D233" s="15" t="s">
        <v>1774</v>
      </c>
      <c r="E233" s="18" t="s">
        <v>1767</v>
      </c>
      <c r="F233" s="15" t="s">
        <v>1064</v>
      </c>
      <c r="G233" s="15" t="s">
        <v>1064</v>
      </c>
      <c r="H233" s="15" t="s">
        <v>966</v>
      </c>
      <c r="I233" s="15" t="s">
        <v>1768</v>
      </c>
      <c r="J233" s="15" t="s">
        <v>1073</v>
      </c>
      <c r="K233" s="15" t="s">
        <v>1090</v>
      </c>
      <c r="L233" s="15" t="s">
        <v>1102</v>
      </c>
      <c r="M233" s="15">
        <v>2</v>
      </c>
      <c r="N233" s="19">
        <v>5736</v>
      </c>
    </row>
    <row r="234" spans="1:14" s="15" customFormat="1" ht="12.75" x14ac:dyDescent="0.2">
      <c r="A234" s="15" t="s">
        <v>408</v>
      </c>
      <c r="B234" s="15" t="s">
        <v>1477</v>
      </c>
      <c r="C234" s="16">
        <v>43092</v>
      </c>
      <c r="D234" s="15" t="s">
        <v>1478</v>
      </c>
      <c r="E234" s="18" t="s">
        <v>1479</v>
      </c>
      <c r="F234" s="18" t="s">
        <v>1064</v>
      </c>
      <c r="G234" s="15" t="s">
        <v>1084</v>
      </c>
      <c r="H234" s="15" t="s">
        <v>1480</v>
      </c>
      <c r="I234" s="15" t="s">
        <v>1481</v>
      </c>
      <c r="J234" s="15" t="s">
        <v>1254</v>
      </c>
      <c r="K234" s="15" t="s">
        <v>1090</v>
      </c>
      <c r="L234" s="15" t="s">
        <v>1117</v>
      </c>
      <c r="M234" s="15">
        <v>1</v>
      </c>
      <c r="N234" s="19">
        <v>3008.58</v>
      </c>
    </row>
    <row r="235" spans="1:14" s="15" customFormat="1" ht="12.75" x14ac:dyDescent="0.2">
      <c r="A235" s="15" t="s">
        <v>29</v>
      </c>
      <c r="B235" s="15" t="s">
        <v>1531</v>
      </c>
      <c r="C235" s="16">
        <v>43082</v>
      </c>
      <c r="D235" s="15" t="s">
        <v>1532</v>
      </c>
      <c r="E235" s="18" t="s">
        <v>1533</v>
      </c>
      <c r="F235" s="18" t="s">
        <v>1064</v>
      </c>
      <c r="G235" s="15" t="s">
        <v>1084</v>
      </c>
      <c r="H235" s="15" t="s">
        <v>854</v>
      </c>
      <c r="I235" s="15" t="s">
        <v>1534</v>
      </c>
      <c r="J235" s="15" t="s">
        <v>1078</v>
      </c>
      <c r="K235" s="15" t="s">
        <v>1079</v>
      </c>
      <c r="L235" s="15" t="s">
        <v>1080</v>
      </c>
      <c r="M235" s="15">
        <v>1</v>
      </c>
      <c r="N235" s="19">
        <v>252.86</v>
      </c>
    </row>
    <row r="236" spans="1:14" s="15" customFormat="1" ht="12.75" x14ac:dyDescent="0.2">
      <c r="A236" s="15" t="s">
        <v>29</v>
      </c>
      <c r="B236" s="15" t="s">
        <v>1187</v>
      </c>
      <c r="C236" s="16">
        <v>42969</v>
      </c>
      <c r="D236" s="15" t="s">
        <v>1188</v>
      </c>
      <c r="E236" s="18" t="s">
        <v>1189</v>
      </c>
      <c r="F236" s="18" t="s">
        <v>1064</v>
      </c>
      <c r="G236" s="15" t="s">
        <v>1064</v>
      </c>
      <c r="H236" s="15" t="s">
        <v>1190</v>
      </c>
      <c r="I236" s="15" t="s">
        <v>1191</v>
      </c>
      <c r="J236" s="15" t="s">
        <v>1192</v>
      </c>
      <c r="K236" s="15" t="s">
        <v>1090</v>
      </c>
      <c r="L236" s="15" t="s">
        <v>1117</v>
      </c>
      <c r="M236" s="15">
        <v>1</v>
      </c>
      <c r="N236" s="19">
        <v>3482.31</v>
      </c>
    </row>
    <row r="237" spans="1:14" s="15" customFormat="1" ht="12.75" x14ac:dyDescent="0.2">
      <c r="A237" s="15" t="s">
        <v>29</v>
      </c>
      <c r="B237" s="15" t="s">
        <v>2036</v>
      </c>
      <c r="C237" s="17">
        <v>43280</v>
      </c>
      <c r="D237" s="15" t="s">
        <v>2037</v>
      </c>
      <c r="E237" s="18" t="s">
        <v>2038</v>
      </c>
      <c r="F237" s="18" t="s">
        <v>1064</v>
      </c>
      <c r="G237" s="15" t="s">
        <v>1064</v>
      </c>
      <c r="H237" s="15" t="s">
        <v>707</v>
      </c>
      <c r="I237" s="15" t="s">
        <v>2039</v>
      </c>
      <c r="J237" s="15" t="s">
        <v>1151</v>
      </c>
      <c r="K237" s="15" t="s">
        <v>1069</v>
      </c>
      <c r="L237" s="15" t="s">
        <v>1070</v>
      </c>
      <c r="M237" s="15">
        <v>1</v>
      </c>
      <c r="N237" s="19">
        <v>292.48</v>
      </c>
    </row>
    <row r="238" spans="1:14" s="15" customFormat="1" ht="12.75" x14ac:dyDescent="0.2">
      <c r="A238" s="15" t="s">
        <v>29</v>
      </c>
      <c r="B238" s="15" t="s">
        <v>1516</v>
      </c>
      <c r="C238" s="16">
        <v>43075</v>
      </c>
      <c r="D238" s="15" t="s">
        <v>1517</v>
      </c>
      <c r="E238" s="18" t="s">
        <v>1518</v>
      </c>
      <c r="F238" s="18" t="s">
        <v>1064</v>
      </c>
      <c r="G238" s="15" t="s">
        <v>1064</v>
      </c>
      <c r="H238" s="15" t="s">
        <v>893</v>
      </c>
      <c r="I238" s="15" t="s">
        <v>1519</v>
      </c>
      <c r="J238" s="15" t="s">
        <v>1073</v>
      </c>
      <c r="K238" s="15" t="s">
        <v>1090</v>
      </c>
      <c r="L238" s="15" t="s">
        <v>1102</v>
      </c>
      <c r="M238" s="15">
        <v>1</v>
      </c>
      <c r="N238" s="19">
        <v>1889.06</v>
      </c>
    </row>
    <row r="239" spans="1:14" s="15" customFormat="1" ht="12.75" x14ac:dyDescent="0.2">
      <c r="A239" s="15" t="s">
        <v>29</v>
      </c>
      <c r="B239" s="15" t="s">
        <v>2034</v>
      </c>
      <c r="C239" s="17">
        <v>43283</v>
      </c>
      <c r="D239" s="15" t="s">
        <v>2035</v>
      </c>
      <c r="E239" s="18" t="s">
        <v>1568</v>
      </c>
      <c r="F239" s="18" t="s">
        <v>1064</v>
      </c>
      <c r="G239" s="15" t="s">
        <v>1064</v>
      </c>
      <c r="H239" s="15" t="s">
        <v>484</v>
      </c>
      <c r="I239" s="15" t="s">
        <v>1569</v>
      </c>
      <c r="J239" s="15" t="s">
        <v>1073</v>
      </c>
      <c r="K239" s="15" t="s">
        <v>1090</v>
      </c>
      <c r="L239" s="15" t="s">
        <v>1102</v>
      </c>
      <c r="M239" s="15">
        <v>1</v>
      </c>
      <c r="N239" s="19">
        <v>2098.31</v>
      </c>
    </row>
    <row r="240" spans="1:14" s="15" customFormat="1" ht="12.75" x14ac:dyDescent="0.2">
      <c r="A240" s="15" t="s">
        <v>29</v>
      </c>
      <c r="B240" s="15" t="s">
        <v>1750</v>
      </c>
      <c r="C240" s="17">
        <v>43220</v>
      </c>
      <c r="D240" s="15" t="s">
        <v>1751</v>
      </c>
      <c r="E240" s="18" t="s">
        <v>1568</v>
      </c>
      <c r="F240" s="15" t="s">
        <v>1064</v>
      </c>
      <c r="G240" s="15" t="s">
        <v>1064</v>
      </c>
      <c r="H240" s="15" t="s">
        <v>484</v>
      </c>
      <c r="I240" s="15" t="s">
        <v>1569</v>
      </c>
      <c r="J240" s="15" t="s">
        <v>1073</v>
      </c>
      <c r="K240" s="15" t="s">
        <v>1090</v>
      </c>
      <c r="L240" s="15" t="s">
        <v>1102</v>
      </c>
      <c r="M240" s="15">
        <v>1</v>
      </c>
      <c r="N240" s="19">
        <v>2322.65</v>
      </c>
    </row>
    <row r="241" spans="1:14" s="15" customFormat="1" ht="12.75" x14ac:dyDescent="0.2">
      <c r="A241" s="15" t="s">
        <v>29</v>
      </c>
      <c r="B241" s="15" t="s">
        <v>1566</v>
      </c>
      <c r="C241" s="17">
        <v>43110</v>
      </c>
      <c r="D241" s="15" t="s">
        <v>1567</v>
      </c>
      <c r="E241" s="18" t="s">
        <v>1568</v>
      </c>
      <c r="F241" s="15" t="s">
        <v>1064</v>
      </c>
      <c r="G241" s="15" t="s">
        <v>1064</v>
      </c>
      <c r="H241" s="15" t="s">
        <v>484</v>
      </c>
      <c r="I241" s="15" t="s">
        <v>1569</v>
      </c>
      <c r="J241" s="15" t="s">
        <v>1073</v>
      </c>
      <c r="K241" s="15" t="s">
        <v>1090</v>
      </c>
      <c r="L241" s="15" t="s">
        <v>1102</v>
      </c>
      <c r="M241" s="15">
        <v>1</v>
      </c>
      <c r="N241" s="19">
        <v>2361.56</v>
      </c>
    </row>
    <row r="242" spans="1:14" s="15" customFormat="1" ht="12.75" x14ac:dyDescent="0.2">
      <c r="A242" s="15" t="s">
        <v>29</v>
      </c>
      <c r="B242" s="15" t="s">
        <v>1982</v>
      </c>
      <c r="C242" s="17">
        <v>43262</v>
      </c>
      <c r="D242" s="15" t="s">
        <v>1983</v>
      </c>
      <c r="E242" s="18" t="s">
        <v>1984</v>
      </c>
      <c r="F242" s="15" t="s">
        <v>1064</v>
      </c>
      <c r="G242" s="15" t="s">
        <v>1064</v>
      </c>
      <c r="H242" s="15" t="s">
        <v>1985</v>
      </c>
      <c r="I242" s="15" t="s">
        <v>1986</v>
      </c>
      <c r="J242" s="15" t="s">
        <v>1073</v>
      </c>
      <c r="K242" s="15" t="s">
        <v>1090</v>
      </c>
      <c r="L242" s="15" t="s">
        <v>1102</v>
      </c>
      <c r="M242" s="15">
        <v>1</v>
      </c>
      <c r="N242" s="19">
        <v>2172.63</v>
      </c>
    </row>
    <row r="243" spans="1:14" s="15" customFormat="1" ht="12.75" x14ac:dyDescent="0.2">
      <c r="A243" s="15" t="s">
        <v>29</v>
      </c>
      <c r="B243" s="15" t="s">
        <v>1815</v>
      </c>
      <c r="C243" s="17">
        <v>43228</v>
      </c>
      <c r="D243" s="15" t="s">
        <v>1820</v>
      </c>
      <c r="E243" s="18" t="s">
        <v>1821</v>
      </c>
      <c r="F243" s="15" t="s">
        <v>1064</v>
      </c>
      <c r="G243" s="15" t="s">
        <v>1064</v>
      </c>
      <c r="H243" s="15" t="s">
        <v>1822</v>
      </c>
      <c r="I243" s="15" t="s">
        <v>1823</v>
      </c>
      <c r="J243" s="15" t="s">
        <v>1073</v>
      </c>
      <c r="K243" s="15" t="s">
        <v>1090</v>
      </c>
      <c r="L243" s="15" t="s">
        <v>1102</v>
      </c>
      <c r="M243" s="15">
        <v>1</v>
      </c>
      <c r="N243" s="19">
        <v>2607.33</v>
      </c>
    </row>
    <row r="244" spans="1:14" s="15" customFormat="1" ht="12.75" x14ac:dyDescent="0.2">
      <c r="A244" s="15" t="s">
        <v>29</v>
      </c>
      <c r="B244" s="15" t="s">
        <v>1579</v>
      </c>
      <c r="C244" s="17">
        <v>43129</v>
      </c>
      <c r="D244" s="15" t="s">
        <v>1580</v>
      </c>
      <c r="E244" s="18" t="s">
        <v>1583</v>
      </c>
      <c r="F244" s="15" t="s">
        <v>1064</v>
      </c>
      <c r="G244" s="15" t="s">
        <v>1064</v>
      </c>
      <c r="H244" s="15" t="s">
        <v>1584</v>
      </c>
      <c r="I244" s="15" t="s">
        <v>1585</v>
      </c>
      <c r="J244" s="15" t="s">
        <v>1128</v>
      </c>
      <c r="K244" s="15" t="s">
        <v>1090</v>
      </c>
      <c r="L244" s="15" t="s">
        <v>1117</v>
      </c>
      <c r="M244" s="15">
        <v>1</v>
      </c>
      <c r="N244" s="19">
        <v>1450.79</v>
      </c>
    </row>
    <row r="245" spans="1:14" s="15" customFormat="1" ht="12.75" x14ac:dyDescent="0.2">
      <c r="A245" s="15" t="s">
        <v>29</v>
      </c>
      <c r="B245" s="15" t="s">
        <v>1617</v>
      </c>
      <c r="C245" s="17">
        <v>43130</v>
      </c>
      <c r="D245" s="15" t="s">
        <v>1618</v>
      </c>
      <c r="E245" s="18" t="s">
        <v>1619</v>
      </c>
      <c r="F245" s="15" t="s">
        <v>1064</v>
      </c>
      <c r="G245" s="15" t="s">
        <v>1064</v>
      </c>
      <c r="H245" s="15" t="s">
        <v>1620</v>
      </c>
      <c r="I245" s="15" t="s">
        <v>1621</v>
      </c>
      <c r="J245" s="15" t="s">
        <v>1078</v>
      </c>
      <c r="K245" s="15" t="s">
        <v>1079</v>
      </c>
      <c r="L245" s="15" t="s">
        <v>1157</v>
      </c>
      <c r="M245" s="15">
        <v>1</v>
      </c>
      <c r="N245" s="19">
        <v>1208.07</v>
      </c>
    </row>
    <row r="246" spans="1:14" s="15" customFormat="1" ht="12.75" x14ac:dyDescent="0.2">
      <c r="A246" s="15" t="s">
        <v>29</v>
      </c>
      <c r="B246" s="15" t="s">
        <v>1684</v>
      </c>
      <c r="C246" s="17">
        <v>43160</v>
      </c>
      <c r="D246" s="15" t="s">
        <v>1685</v>
      </c>
      <c r="E246" s="18" t="s">
        <v>1173</v>
      </c>
      <c r="F246" s="15" t="s">
        <v>1064</v>
      </c>
      <c r="G246" s="15" t="s">
        <v>1064</v>
      </c>
      <c r="H246" s="15" t="s">
        <v>571</v>
      </c>
      <c r="I246" s="15" t="s">
        <v>1174</v>
      </c>
      <c r="J246" s="15" t="s">
        <v>1078</v>
      </c>
      <c r="K246" s="15" t="s">
        <v>1079</v>
      </c>
      <c r="L246" s="15" t="s">
        <v>1157</v>
      </c>
      <c r="M246" s="15">
        <v>1</v>
      </c>
      <c r="N246" s="19">
        <v>371.07</v>
      </c>
    </row>
    <row r="247" spans="1:14" s="15" customFormat="1" ht="12.75" x14ac:dyDescent="0.2">
      <c r="A247" s="15" t="s">
        <v>29</v>
      </c>
      <c r="B247" s="15" t="s">
        <v>1171</v>
      </c>
      <c r="C247" s="16">
        <v>42956</v>
      </c>
      <c r="D247" s="15" t="s">
        <v>1172</v>
      </c>
      <c r="E247" s="18" t="s">
        <v>1173</v>
      </c>
      <c r="F247" s="18" t="s">
        <v>1064</v>
      </c>
      <c r="G247" s="15" t="s">
        <v>1064</v>
      </c>
      <c r="H247" s="15" t="s">
        <v>571</v>
      </c>
      <c r="I247" s="15" t="s">
        <v>1174</v>
      </c>
      <c r="J247" s="15" t="s">
        <v>1078</v>
      </c>
      <c r="K247" s="15" t="s">
        <v>1079</v>
      </c>
      <c r="L247" s="15" t="s">
        <v>1157</v>
      </c>
      <c r="M247" s="15">
        <v>1</v>
      </c>
      <c r="N247" s="19">
        <v>381.05</v>
      </c>
    </row>
    <row r="248" spans="1:14" s="15" customFormat="1" ht="12.75" x14ac:dyDescent="0.2">
      <c r="A248" s="15" t="s">
        <v>29</v>
      </c>
      <c r="B248" s="15" t="s">
        <v>1964</v>
      </c>
      <c r="C248" s="17">
        <v>43265</v>
      </c>
      <c r="D248" s="15" t="s">
        <v>1965</v>
      </c>
      <c r="E248" s="18" t="s">
        <v>1614</v>
      </c>
      <c r="F248" s="15" t="s">
        <v>1064</v>
      </c>
      <c r="G248" s="15" t="s">
        <v>1064</v>
      </c>
      <c r="H248" s="15" t="s">
        <v>1615</v>
      </c>
      <c r="I248" s="15" t="s">
        <v>1616</v>
      </c>
      <c r="J248" s="15" t="s">
        <v>1078</v>
      </c>
      <c r="K248" s="15" t="s">
        <v>1079</v>
      </c>
      <c r="L248" s="15" t="s">
        <v>1157</v>
      </c>
      <c r="M248" s="15">
        <v>1</v>
      </c>
      <c r="N248" s="19">
        <v>975.9</v>
      </c>
    </row>
    <row r="249" spans="1:14" s="15" customFormat="1" ht="12.75" x14ac:dyDescent="0.2">
      <c r="A249" s="15" t="s">
        <v>29</v>
      </c>
      <c r="B249" s="15" t="s">
        <v>1609</v>
      </c>
      <c r="C249" s="17">
        <v>43131</v>
      </c>
      <c r="D249" s="16" t="s">
        <v>1610</v>
      </c>
      <c r="E249" s="17" t="s">
        <v>1614</v>
      </c>
      <c r="F249" s="18" t="s">
        <v>1064</v>
      </c>
      <c r="G249" s="18" t="s">
        <v>1064</v>
      </c>
      <c r="H249" s="15" t="s">
        <v>1615</v>
      </c>
      <c r="I249" s="15" t="s">
        <v>1616</v>
      </c>
      <c r="J249" s="15" t="s">
        <v>1078</v>
      </c>
      <c r="K249" s="15" t="s">
        <v>1079</v>
      </c>
      <c r="L249" s="15" t="s">
        <v>1157</v>
      </c>
      <c r="M249" s="15">
        <v>3</v>
      </c>
      <c r="N249" s="21">
        <v>2985</v>
      </c>
    </row>
    <row r="250" spans="1:14" s="15" customFormat="1" ht="12.75" x14ac:dyDescent="0.2">
      <c r="A250" s="15" t="s">
        <v>29</v>
      </c>
      <c r="B250" s="15" t="s">
        <v>1852</v>
      </c>
      <c r="C250" s="17">
        <v>43231</v>
      </c>
      <c r="D250" s="15" t="s">
        <v>1853</v>
      </c>
      <c r="E250" s="18" t="s">
        <v>1854</v>
      </c>
      <c r="F250" s="15" t="s">
        <v>1064</v>
      </c>
      <c r="G250" s="15" t="str">
        <f>VLOOKUP(E250,data,4,0)</f>
        <v>Yes</v>
      </c>
      <c r="H250" s="15" t="s">
        <v>1855</v>
      </c>
      <c r="I250" s="15" t="s">
        <v>1856</v>
      </c>
      <c r="J250" s="15" t="s">
        <v>1078</v>
      </c>
      <c r="K250" s="15" t="s">
        <v>1079</v>
      </c>
      <c r="L250" s="15" t="s">
        <v>1080</v>
      </c>
      <c r="M250" s="15">
        <v>1</v>
      </c>
      <c r="N250" s="19">
        <v>122.19</v>
      </c>
    </row>
    <row r="251" spans="1:14" s="15" customFormat="1" ht="12.75" x14ac:dyDescent="0.2">
      <c r="A251" s="15" t="s">
        <v>29</v>
      </c>
      <c r="B251" s="15" t="s">
        <v>1590</v>
      </c>
      <c r="C251" s="17">
        <v>43119</v>
      </c>
      <c r="D251" s="15" t="s">
        <v>1591</v>
      </c>
      <c r="E251" s="18" t="s">
        <v>1592</v>
      </c>
      <c r="F251" s="15" t="s">
        <v>1064</v>
      </c>
      <c r="G251" s="15" t="str">
        <f>VLOOKUP(E251,data,4,0)</f>
        <v>Yes</v>
      </c>
      <c r="H251" s="15" t="s">
        <v>1593</v>
      </c>
      <c r="I251" s="15" t="s">
        <v>1594</v>
      </c>
      <c r="J251" s="15" t="s">
        <v>1151</v>
      </c>
      <c r="K251" s="15" t="s">
        <v>1069</v>
      </c>
      <c r="L251" s="15" t="s">
        <v>1141</v>
      </c>
      <c r="M251" s="15">
        <v>1</v>
      </c>
      <c r="N251" s="19">
        <v>387.99</v>
      </c>
    </row>
    <row r="252" spans="1:14" s="15" customFormat="1" ht="12.75" x14ac:dyDescent="0.2">
      <c r="A252" s="15" t="s">
        <v>408</v>
      </c>
      <c r="B252" s="15" t="s">
        <v>1998</v>
      </c>
      <c r="C252" s="17">
        <v>43265</v>
      </c>
      <c r="D252" s="15" t="s">
        <v>1999</v>
      </c>
      <c r="E252" s="18" t="s">
        <v>2000</v>
      </c>
      <c r="F252" s="15" t="s">
        <v>1064</v>
      </c>
      <c r="G252" s="15" t="str">
        <f>VLOOKUP(E252,data,4,0)</f>
        <v>Yes</v>
      </c>
      <c r="H252" s="15" t="s">
        <v>546</v>
      </c>
      <c r="I252" s="15" t="s">
        <v>2001</v>
      </c>
      <c r="J252" s="15" t="s">
        <v>1078</v>
      </c>
      <c r="K252" s="15" t="s">
        <v>1079</v>
      </c>
      <c r="L252" s="15" t="s">
        <v>1080</v>
      </c>
      <c r="M252" s="15">
        <v>1</v>
      </c>
      <c r="N252" s="19">
        <v>122.19</v>
      </c>
    </row>
    <row r="253" spans="1:14" s="15" customFormat="1" ht="12.75" x14ac:dyDescent="0.2">
      <c r="A253" s="15" t="s">
        <v>29</v>
      </c>
      <c r="B253" s="15" t="s">
        <v>1461</v>
      </c>
      <c r="C253" s="16">
        <v>43084</v>
      </c>
      <c r="D253" s="15" t="s">
        <v>1462</v>
      </c>
      <c r="E253" s="18" t="s">
        <v>1463</v>
      </c>
      <c r="F253" s="18" t="s">
        <v>1064</v>
      </c>
      <c r="G253" s="15" t="s">
        <v>1064</v>
      </c>
      <c r="H253" s="15" t="s">
        <v>1464</v>
      </c>
      <c r="I253" s="15" t="s">
        <v>1465</v>
      </c>
      <c r="J253" s="15" t="s">
        <v>1089</v>
      </c>
      <c r="K253" s="15" t="s">
        <v>1090</v>
      </c>
      <c r="L253" s="15" t="s">
        <v>1102</v>
      </c>
      <c r="M253" s="15">
        <v>3</v>
      </c>
      <c r="N253" s="19">
        <v>1185</v>
      </c>
    </row>
    <row r="254" spans="1:14" s="15" customFormat="1" ht="12.75" x14ac:dyDescent="0.2">
      <c r="A254" s="15" t="s">
        <v>29</v>
      </c>
      <c r="B254" s="15" t="s">
        <v>2011</v>
      </c>
      <c r="C254" s="17">
        <v>43269</v>
      </c>
      <c r="D254" s="15" t="s">
        <v>2012</v>
      </c>
      <c r="E254" s="18" t="s">
        <v>2013</v>
      </c>
      <c r="F254" s="15" t="s">
        <v>1064</v>
      </c>
      <c r="G254" s="15" t="s">
        <v>1064</v>
      </c>
      <c r="H254" s="15" t="s">
        <v>2014</v>
      </c>
      <c r="I254" s="15" t="s">
        <v>2015</v>
      </c>
      <c r="J254" s="15" t="s">
        <v>1089</v>
      </c>
      <c r="K254" s="15" t="s">
        <v>1090</v>
      </c>
      <c r="L254" s="15" t="s">
        <v>1102</v>
      </c>
      <c r="M254" s="15">
        <v>6</v>
      </c>
      <c r="N254" s="19">
        <v>2424</v>
      </c>
    </row>
    <row r="255" spans="1:14" s="15" customFormat="1" ht="12.75" x14ac:dyDescent="0.2">
      <c r="A255" s="15" t="s">
        <v>29</v>
      </c>
      <c r="B255" s="15" t="s">
        <v>1158</v>
      </c>
      <c r="C255" s="16">
        <v>42955</v>
      </c>
      <c r="D255" s="15" t="s">
        <v>1159</v>
      </c>
      <c r="E255" s="18" t="s">
        <v>1160</v>
      </c>
      <c r="F255" s="18" t="s">
        <v>1064</v>
      </c>
      <c r="G255" s="15" t="s">
        <v>1064</v>
      </c>
      <c r="H255" s="15" t="s">
        <v>1161</v>
      </c>
      <c r="I255" s="15" t="s">
        <v>1162</v>
      </c>
      <c r="J255" s="15" t="s">
        <v>1089</v>
      </c>
      <c r="K255" s="15" t="s">
        <v>1090</v>
      </c>
      <c r="L255" s="15" t="s">
        <v>1102</v>
      </c>
      <c r="M255" s="15">
        <v>1</v>
      </c>
      <c r="N255" s="19">
        <v>659.02</v>
      </c>
    </row>
    <row r="256" spans="1:14" s="15" customFormat="1" ht="12.75" x14ac:dyDescent="0.2">
      <c r="A256" s="15" t="s">
        <v>1256</v>
      </c>
      <c r="B256" s="15" t="s">
        <v>1632</v>
      </c>
      <c r="C256" s="17">
        <v>43137</v>
      </c>
      <c r="D256" s="15" t="s">
        <v>1633</v>
      </c>
      <c r="E256" s="18" t="s">
        <v>1513</v>
      </c>
      <c r="F256" s="15" t="s">
        <v>1064</v>
      </c>
      <c r="G256" s="15" t="s">
        <v>1064</v>
      </c>
      <c r="H256" s="15" t="s">
        <v>1514</v>
      </c>
      <c r="I256" s="15" t="s">
        <v>1515</v>
      </c>
      <c r="J256" s="15" t="s">
        <v>1089</v>
      </c>
      <c r="K256" s="15" t="s">
        <v>1090</v>
      </c>
      <c r="L256" s="15" t="s">
        <v>1102</v>
      </c>
      <c r="M256" s="15">
        <v>1</v>
      </c>
      <c r="N256" s="19">
        <v>297.51</v>
      </c>
    </row>
    <row r="257" spans="1:14" s="15" customFormat="1" ht="12.75" x14ac:dyDescent="0.2">
      <c r="A257" s="15" t="s">
        <v>1256</v>
      </c>
      <c r="B257" s="15" t="s">
        <v>1707</v>
      </c>
      <c r="C257" s="17">
        <v>43167</v>
      </c>
      <c r="D257" s="15" t="s">
        <v>1708</v>
      </c>
      <c r="E257" s="18" t="s">
        <v>1513</v>
      </c>
      <c r="F257" s="15" t="s">
        <v>1064</v>
      </c>
      <c r="G257" s="15" t="s">
        <v>1064</v>
      </c>
      <c r="H257" s="15" t="s">
        <v>1514</v>
      </c>
      <c r="I257" s="15" t="s">
        <v>1515</v>
      </c>
      <c r="J257" s="15" t="s">
        <v>1089</v>
      </c>
      <c r="K257" s="15" t="s">
        <v>1090</v>
      </c>
      <c r="L257" s="15" t="s">
        <v>1102</v>
      </c>
      <c r="M257" s="15">
        <v>1</v>
      </c>
      <c r="N257" s="19">
        <v>297.51</v>
      </c>
    </row>
    <row r="258" spans="1:14" s="15" customFormat="1" ht="12.75" x14ac:dyDescent="0.2">
      <c r="A258" s="15" t="s">
        <v>29</v>
      </c>
      <c r="B258" s="15" t="s">
        <v>1511</v>
      </c>
      <c r="C258" s="16">
        <v>43074</v>
      </c>
      <c r="D258" s="15" t="s">
        <v>1512</v>
      </c>
      <c r="E258" s="18" t="s">
        <v>1513</v>
      </c>
      <c r="F258" s="18" t="s">
        <v>1064</v>
      </c>
      <c r="G258" s="15" t="s">
        <v>1064</v>
      </c>
      <c r="H258" s="15" t="s">
        <v>1514</v>
      </c>
      <c r="I258" s="15" t="s">
        <v>1515</v>
      </c>
      <c r="J258" s="15" t="s">
        <v>1089</v>
      </c>
      <c r="K258" s="15" t="s">
        <v>1090</v>
      </c>
      <c r="L258" s="15" t="s">
        <v>1102</v>
      </c>
      <c r="M258" s="15">
        <v>2</v>
      </c>
      <c r="N258" s="19">
        <v>659</v>
      </c>
    </row>
    <row r="259" spans="1:14" s="15" customFormat="1" ht="12.75" x14ac:dyDescent="0.2">
      <c r="A259" s="15" t="s">
        <v>29</v>
      </c>
      <c r="B259" s="15" t="s">
        <v>1630</v>
      </c>
      <c r="C259" s="17">
        <v>43137</v>
      </c>
      <c r="D259" s="15" t="s">
        <v>1631</v>
      </c>
      <c r="E259" s="18" t="s">
        <v>1513</v>
      </c>
      <c r="F259" s="15" t="s">
        <v>1064</v>
      </c>
      <c r="G259" s="15" t="s">
        <v>1064</v>
      </c>
      <c r="H259" s="15" t="s">
        <v>1514</v>
      </c>
      <c r="I259" s="15" t="s">
        <v>1515</v>
      </c>
      <c r="J259" s="15" t="s">
        <v>1089</v>
      </c>
      <c r="K259" s="15" t="s">
        <v>1090</v>
      </c>
      <c r="L259" s="15" t="s">
        <v>1102</v>
      </c>
      <c r="M259" s="15">
        <v>10</v>
      </c>
      <c r="N259" s="19">
        <v>3295</v>
      </c>
    </row>
    <row r="260" spans="1:14" s="15" customFormat="1" ht="12.75" x14ac:dyDescent="0.2">
      <c r="A260" s="15" t="s">
        <v>29</v>
      </c>
      <c r="B260" s="15" t="s">
        <v>1440</v>
      </c>
      <c r="C260" s="16">
        <v>43063</v>
      </c>
      <c r="D260" s="15" t="s">
        <v>1441</v>
      </c>
      <c r="E260" s="18" t="s">
        <v>1442</v>
      </c>
      <c r="F260" s="18" t="s">
        <v>1064</v>
      </c>
      <c r="G260" s="15" t="s">
        <v>1064</v>
      </c>
      <c r="H260" s="15" t="s">
        <v>1443</v>
      </c>
      <c r="I260" s="15" t="s">
        <v>1444</v>
      </c>
      <c r="J260" s="15" t="s">
        <v>1089</v>
      </c>
      <c r="K260" s="15" t="s">
        <v>1090</v>
      </c>
      <c r="L260" s="15" t="s">
        <v>1102</v>
      </c>
      <c r="M260" s="15">
        <v>2</v>
      </c>
      <c r="N260" s="19">
        <v>821.54</v>
      </c>
    </row>
    <row r="261" spans="1:14" s="15" customFormat="1" ht="12.75" x14ac:dyDescent="0.2">
      <c r="A261" s="15" t="s">
        <v>29</v>
      </c>
      <c r="B261" s="15" t="s">
        <v>1545</v>
      </c>
      <c r="C261" s="15">
        <v>43089</v>
      </c>
      <c r="D261" s="15" t="s">
        <v>1546</v>
      </c>
      <c r="E261" s="18" t="s">
        <v>1547</v>
      </c>
      <c r="F261" s="18" t="s">
        <v>1064</v>
      </c>
      <c r="G261" s="18" t="s">
        <v>1064</v>
      </c>
      <c r="H261" s="15" t="s">
        <v>1548</v>
      </c>
      <c r="I261" s="15" t="s">
        <v>1549</v>
      </c>
      <c r="J261" s="15" t="s">
        <v>1089</v>
      </c>
      <c r="K261" s="15" t="s">
        <v>1090</v>
      </c>
      <c r="L261" s="15" t="s">
        <v>1102</v>
      </c>
      <c r="M261" s="15">
        <v>1</v>
      </c>
      <c r="N261" s="15">
        <v>908.67</v>
      </c>
    </row>
    <row r="262" spans="1:14" s="15" customFormat="1" ht="12.75" x14ac:dyDescent="0.2">
      <c r="A262" s="15" t="s">
        <v>29</v>
      </c>
      <c r="B262" s="15" t="s">
        <v>1730</v>
      </c>
      <c r="C262" s="17">
        <v>43218</v>
      </c>
      <c r="D262" s="15" t="s">
        <v>1731</v>
      </c>
      <c r="E262" s="18" t="s">
        <v>1732</v>
      </c>
      <c r="F262" s="15" t="s">
        <v>1064</v>
      </c>
      <c r="G262" s="15" t="s">
        <v>1064</v>
      </c>
      <c r="H262" s="15" t="s">
        <v>1733</v>
      </c>
      <c r="I262" s="15" t="s">
        <v>1734</v>
      </c>
      <c r="J262" s="15" t="s">
        <v>1089</v>
      </c>
      <c r="K262" s="15" t="s">
        <v>1090</v>
      </c>
      <c r="L262" s="15" t="s">
        <v>1102</v>
      </c>
      <c r="M262" s="15">
        <v>1</v>
      </c>
      <c r="N262" s="19">
        <v>1125.1099999999999</v>
      </c>
    </row>
    <row r="263" spans="1:14" s="15" customFormat="1" ht="12.75" x14ac:dyDescent="0.2">
      <c r="A263" s="15" t="s">
        <v>29</v>
      </c>
      <c r="B263" s="15" t="s">
        <v>2002</v>
      </c>
      <c r="C263" s="17">
        <v>43291</v>
      </c>
      <c r="D263" s="15" t="s">
        <v>2003</v>
      </c>
      <c r="E263" s="18" t="s">
        <v>2004</v>
      </c>
      <c r="F263" s="18" t="s">
        <v>1064</v>
      </c>
      <c r="G263" s="15" t="s">
        <v>1064</v>
      </c>
      <c r="H263" s="15" t="s">
        <v>2005</v>
      </c>
      <c r="I263" s="15" t="s">
        <v>2006</v>
      </c>
      <c r="J263" s="15" t="s">
        <v>1089</v>
      </c>
      <c r="K263" s="15" t="s">
        <v>1090</v>
      </c>
      <c r="L263" s="15" t="s">
        <v>1102</v>
      </c>
      <c r="M263" s="15">
        <v>1</v>
      </c>
      <c r="N263" s="15">
        <v>1123.3599999999999</v>
      </c>
    </row>
    <row r="264" spans="1:14" s="15" customFormat="1" ht="12.75" x14ac:dyDescent="0.2">
      <c r="A264" s="15" t="s">
        <v>29</v>
      </c>
      <c r="B264" s="15" t="s">
        <v>1846</v>
      </c>
      <c r="C264" s="17">
        <v>43230</v>
      </c>
      <c r="D264" s="15" t="s">
        <v>1847</v>
      </c>
      <c r="E264" s="18" t="s">
        <v>1848</v>
      </c>
      <c r="F264" s="15" t="s">
        <v>1064</v>
      </c>
      <c r="G264" s="15" t="str">
        <f>VLOOKUP(E264,data,4,0)</f>
        <v>Yes</v>
      </c>
      <c r="H264" s="15" t="s">
        <v>1849</v>
      </c>
      <c r="I264" s="15" t="s">
        <v>1850</v>
      </c>
      <c r="J264" s="15" t="s">
        <v>1089</v>
      </c>
      <c r="K264" s="15" t="s">
        <v>1090</v>
      </c>
      <c r="L264" s="15" t="s">
        <v>1851</v>
      </c>
      <c r="M264" s="15">
        <v>1</v>
      </c>
      <c r="N264" s="19">
        <v>1441.76</v>
      </c>
    </row>
    <row r="265" spans="1:14" s="15" customFormat="1" ht="12.75" x14ac:dyDescent="0.2">
      <c r="A265" s="15" t="s">
        <v>29</v>
      </c>
      <c r="B265" s="15" t="s">
        <v>1941</v>
      </c>
      <c r="C265" s="17">
        <v>43258</v>
      </c>
      <c r="D265" s="15" t="s">
        <v>1942</v>
      </c>
      <c r="E265" s="18" t="s">
        <v>1943</v>
      </c>
      <c r="F265" s="15" t="s">
        <v>1064</v>
      </c>
      <c r="G265" s="15" t="str">
        <f>VLOOKUP(E265,data,4,0)</f>
        <v>Yes</v>
      </c>
      <c r="H265" s="15" t="s">
        <v>1944</v>
      </c>
      <c r="I265" s="15" t="s">
        <v>1945</v>
      </c>
      <c r="J265" s="15" t="s">
        <v>1089</v>
      </c>
      <c r="K265" s="15" t="s">
        <v>1090</v>
      </c>
      <c r="L265" s="15" t="s">
        <v>1851</v>
      </c>
      <c r="M265" s="15">
        <v>2</v>
      </c>
      <c r="N265" s="19">
        <v>2086</v>
      </c>
    </row>
    <row r="266" spans="1:14" s="15" customFormat="1" ht="12.75" x14ac:dyDescent="0.2">
      <c r="A266" s="15" t="s">
        <v>1875</v>
      </c>
      <c r="B266" s="15" t="s">
        <v>1876</v>
      </c>
      <c r="C266" s="17">
        <v>43244</v>
      </c>
      <c r="D266" s="15" t="s">
        <v>1877</v>
      </c>
      <c r="E266" s="18" t="s">
        <v>1878</v>
      </c>
      <c r="F266" s="15" t="s">
        <v>1064</v>
      </c>
      <c r="G266" s="15" t="s">
        <v>1064</v>
      </c>
      <c r="H266" s="15" t="s">
        <v>1879</v>
      </c>
      <c r="I266" s="15" t="s">
        <v>1880</v>
      </c>
      <c r="J266" s="15" t="s">
        <v>1089</v>
      </c>
      <c r="K266" s="15" t="s">
        <v>1090</v>
      </c>
      <c r="L266" s="15" t="s">
        <v>1102</v>
      </c>
      <c r="M266" s="15">
        <v>1</v>
      </c>
      <c r="N266" s="19">
        <v>782.22</v>
      </c>
    </row>
    <row r="267" spans="1:14" s="15" customFormat="1" ht="12.75" x14ac:dyDescent="0.2">
      <c r="A267" s="15" t="s">
        <v>29</v>
      </c>
      <c r="B267" s="15" t="s">
        <v>1934</v>
      </c>
      <c r="C267" s="17">
        <v>43250</v>
      </c>
      <c r="D267" s="15" t="s">
        <v>1935</v>
      </c>
      <c r="E267" s="18" t="s">
        <v>1936</v>
      </c>
      <c r="F267" s="15" t="s">
        <v>1064</v>
      </c>
      <c r="G267" s="15" t="s">
        <v>1064</v>
      </c>
      <c r="H267" s="15" t="s">
        <v>1937</v>
      </c>
      <c r="I267" s="15" t="s">
        <v>1938</v>
      </c>
      <c r="J267" s="15" t="s">
        <v>1089</v>
      </c>
      <c r="K267" s="15" t="s">
        <v>1090</v>
      </c>
      <c r="L267" s="15" t="s">
        <v>1102</v>
      </c>
      <c r="M267" s="15">
        <v>39</v>
      </c>
      <c r="N267" s="19">
        <v>30229.29</v>
      </c>
    </row>
    <row r="268" spans="1:14" s="15" customFormat="1" ht="12.75" x14ac:dyDescent="0.2">
      <c r="A268" s="15" t="s">
        <v>29</v>
      </c>
      <c r="B268" s="15" t="s">
        <v>1895</v>
      </c>
      <c r="C268" s="17">
        <v>43238</v>
      </c>
      <c r="D268" s="15" t="s">
        <v>1896</v>
      </c>
      <c r="E268" s="18" t="s">
        <v>1897</v>
      </c>
      <c r="F268" s="15" t="s">
        <v>1064</v>
      </c>
      <c r="G268" s="15" t="s">
        <v>1064</v>
      </c>
      <c r="H268" s="15" t="s">
        <v>1898</v>
      </c>
      <c r="I268" s="15" t="s">
        <v>1899</v>
      </c>
      <c r="J268" s="15" t="s">
        <v>1089</v>
      </c>
      <c r="K268" s="15" t="s">
        <v>1090</v>
      </c>
      <c r="L268" s="15" t="s">
        <v>1102</v>
      </c>
      <c r="M268" s="15">
        <v>1</v>
      </c>
      <c r="N268" s="19">
        <v>621.41999999999996</v>
      </c>
    </row>
    <row r="269" spans="1:14" s="15" customFormat="1" ht="12.75" x14ac:dyDescent="0.2">
      <c r="A269" s="15" t="s">
        <v>29</v>
      </c>
      <c r="B269" s="15" t="s">
        <v>1673</v>
      </c>
      <c r="C269" s="17">
        <v>43153</v>
      </c>
      <c r="D269" s="16" t="s">
        <v>1674</v>
      </c>
      <c r="E269" s="17" t="s">
        <v>1675</v>
      </c>
      <c r="F269" s="18" t="s">
        <v>1064</v>
      </c>
      <c r="G269" s="18" t="s">
        <v>1064</v>
      </c>
      <c r="H269" s="15" t="s">
        <v>1676</v>
      </c>
      <c r="I269" s="15" t="s">
        <v>1677</v>
      </c>
      <c r="J269" s="15" t="s">
        <v>1089</v>
      </c>
      <c r="K269" s="15" t="s">
        <v>1090</v>
      </c>
      <c r="L269" s="15" t="s">
        <v>1102</v>
      </c>
      <c r="M269" s="15">
        <v>1</v>
      </c>
      <c r="N269" s="21">
        <v>635.14</v>
      </c>
    </row>
    <row r="270" spans="1:14" s="15" customFormat="1" ht="12.75" x14ac:dyDescent="0.2">
      <c r="A270" s="15" t="s">
        <v>29</v>
      </c>
      <c r="B270" s="15" t="s">
        <v>1833</v>
      </c>
      <c r="C270" s="17">
        <v>43227</v>
      </c>
      <c r="D270" s="15" t="s">
        <v>1834</v>
      </c>
      <c r="E270" s="18" t="s">
        <v>1837</v>
      </c>
      <c r="F270" s="15" t="s">
        <v>1064</v>
      </c>
      <c r="G270" s="15" t="s">
        <v>1064</v>
      </c>
      <c r="H270" s="15" t="s">
        <v>1838</v>
      </c>
      <c r="I270" s="15" t="s">
        <v>1839</v>
      </c>
      <c r="J270" s="15" t="s">
        <v>1089</v>
      </c>
      <c r="K270" s="15" t="s">
        <v>1090</v>
      </c>
      <c r="L270" s="15" t="s">
        <v>1102</v>
      </c>
      <c r="M270" s="15">
        <v>10</v>
      </c>
      <c r="N270" s="19">
        <v>2975.1</v>
      </c>
    </row>
    <row r="271" spans="1:14" s="15" customFormat="1" ht="12.75" x14ac:dyDescent="0.2">
      <c r="A271" s="15" t="s">
        <v>29</v>
      </c>
      <c r="B271" s="15" t="s">
        <v>1881</v>
      </c>
      <c r="C271" s="17">
        <v>43237</v>
      </c>
      <c r="D271" s="15" t="s">
        <v>1882</v>
      </c>
      <c r="E271" s="18" t="s">
        <v>1837</v>
      </c>
      <c r="F271" s="15" t="s">
        <v>1064</v>
      </c>
      <c r="G271" s="15" t="s">
        <v>1064</v>
      </c>
      <c r="H271" s="15" t="s">
        <v>1838</v>
      </c>
      <c r="I271" s="15" t="s">
        <v>1839</v>
      </c>
      <c r="J271" s="15" t="s">
        <v>1089</v>
      </c>
      <c r="K271" s="15" t="s">
        <v>1090</v>
      </c>
      <c r="L271" s="15" t="s">
        <v>1102</v>
      </c>
      <c r="M271" s="15">
        <v>11</v>
      </c>
      <c r="N271" s="19">
        <v>3624.5</v>
      </c>
    </row>
    <row r="272" spans="1:14" s="15" customFormat="1" ht="12.75" x14ac:dyDescent="0.2">
      <c r="A272" s="15" t="s">
        <v>1200</v>
      </c>
      <c r="B272" s="15" t="s">
        <v>1284</v>
      </c>
      <c r="C272" s="16">
        <v>43000</v>
      </c>
      <c r="D272" s="15" t="s">
        <v>1285</v>
      </c>
      <c r="E272" s="18" t="s">
        <v>1286</v>
      </c>
      <c r="F272" s="18" t="s">
        <v>1064</v>
      </c>
      <c r="G272" s="15" t="s">
        <v>1084</v>
      </c>
      <c r="H272" s="15" t="s">
        <v>1287</v>
      </c>
      <c r="I272" s="15" t="s">
        <v>1288</v>
      </c>
      <c r="J272" s="15" t="s">
        <v>1140</v>
      </c>
      <c r="K272" s="15" t="s">
        <v>1069</v>
      </c>
      <c r="L272" s="15" t="s">
        <v>1141</v>
      </c>
      <c r="M272" s="15">
        <v>2</v>
      </c>
      <c r="N272" s="19">
        <v>1157.22</v>
      </c>
    </row>
    <row r="273" spans="1:14" s="15" customFormat="1" ht="12.75" x14ac:dyDescent="0.2">
      <c r="A273" s="15" t="s">
        <v>29</v>
      </c>
      <c r="B273" s="15" t="s">
        <v>1303</v>
      </c>
      <c r="C273" s="16">
        <v>43004</v>
      </c>
      <c r="D273" s="15" t="s">
        <v>1304</v>
      </c>
      <c r="E273" s="18" t="s">
        <v>1305</v>
      </c>
      <c r="F273" s="18" t="s">
        <v>1064</v>
      </c>
      <c r="G273" s="15" t="s">
        <v>1064</v>
      </c>
      <c r="H273" s="15" t="s">
        <v>1306</v>
      </c>
      <c r="I273" s="15" t="s">
        <v>1307</v>
      </c>
      <c r="J273" s="15" t="s">
        <v>1128</v>
      </c>
      <c r="K273" s="15" t="s">
        <v>1079</v>
      </c>
      <c r="L273" s="15" t="s">
        <v>1157</v>
      </c>
      <c r="M273" s="15">
        <v>1</v>
      </c>
      <c r="N273" s="19">
        <v>173.4</v>
      </c>
    </row>
    <row r="274" spans="1:14" s="15" customFormat="1" ht="12.75" x14ac:dyDescent="0.2">
      <c r="A274" s="15" t="s">
        <v>29</v>
      </c>
      <c r="B274" s="15" t="s">
        <v>1237</v>
      </c>
      <c r="C274" s="16">
        <v>42984</v>
      </c>
      <c r="D274" s="15" t="s">
        <v>1239</v>
      </c>
      <c r="E274" s="18" t="s">
        <v>1240</v>
      </c>
      <c r="F274" s="18" t="s">
        <v>1064</v>
      </c>
      <c r="G274" s="15" t="s">
        <v>1064</v>
      </c>
      <c r="H274" s="15" t="s">
        <v>1241</v>
      </c>
      <c r="I274" s="15" t="s">
        <v>1242</v>
      </c>
      <c r="J274" s="15" t="s">
        <v>1243</v>
      </c>
      <c r="K274" s="15" t="s">
        <v>1087</v>
      </c>
      <c r="L274" s="15" t="s">
        <v>1088</v>
      </c>
      <c r="M274" s="15">
        <v>40</v>
      </c>
      <c r="N274" s="19">
        <v>18070.400000000001</v>
      </c>
    </row>
    <row r="275" spans="1:14" s="15" customFormat="1" ht="12.75" x14ac:dyDescent="0.2">
      <c r="A275" s="15" t="s">
        <v>29</v>
      </c>
      <c r="B275" s="15" t="s">
        <v>1354</v>
      </c>
      <c r="C275" s="16">
        <v>43083</v>
      </c>
      <c r="D275" s="15" t="s">
        <v>1540</v>
      </c>
      <c r="E275" s="18" t="s">
        <v>1423</v>
      </c>
      <c r="F275" s="18" t="s">
        <v>1064</v>
      </c>
      <c r="G275" s="15" t="s">
        <v>1084</v>
      </c>
      <c r="H275" s="15" t="s">
        <v>452</v>
      </c>
      <c r="I275" s="15" t="s">
        <v>1424</v>
      </c>
      <c r="J275" s="15" t="s">
        <v>1211</v>
      </c>
      <c r="K275" s="15" t="s">
        <v>1079</v>
      </c>
      <c r="L275" s="15" t="s">
        <v>1127</v>
      </c>
      <c r="M275" s="15">
        <v>1</v>
      </c>
      <c r="N275" s="19">
        <v>452.87</v>
      </c>
    </row>
    <row r="276" spans="1:14" s="15" customFormat="1" ht="12.75" x14ac:dyDescent="0.2">
      <c r="A276" s="15" t="s">
        <v>29</v>
      </c>
      <c r="B276" s="15" t="s">
        <v>1491</v>
      </c>
      <c r="C276" s="16">
        <v>43073</v>
      </c>
      <c r="D276" s="15" t="s">
        <v>1492</v>
      </c>
      <c r="E276" s="18" t="s">
        <v>1423</v>
      </c>
      <c r="F276" s="18" t="s">
        <v>1064</v>
      </c>
      <c r="G276" s="15" t="s">
        <v>1084</v>
      </c>
      <c r="H276" s="15" t="s">
        <v>452</v>
      </c>
      <c r="I276" s="15" t="s">
        <v>1424</v>
      </c>
      <c r="J276" s="15" t="s">
        <v>1211</v>
      </c>
      <c r="K276" s="15" t="s">
        <v>1079</v>
      </c>
      <c r="L276" s="15" t="s">
        <v>1127</v>
      </c>
      <c r="M276" s="15">
        <v>1</v>
      </c>
      <c r="N276" s="19">
        <v>465.07</v>
      </c>
    </row>
    <row r="277" spans="1:14" s="15" customFormat="1" ht="12.75" x14ac:dyDescent="0.2">
      <c r="A277" s="15" t="s">
        <v>29</v>
      </c>
      <c r="B277" s="15" t="s">
        <v>1907</v>
      </c>
      <c r="C277" s="17">
        <v>43244</v>
      </c>
      <c r="D277" s="15" t="s">
        <v>1908</v>
      </c>
      <c r="E277" s="18" t="s">
        <v>1423</v>
      </c>
      <c r="F277" s="15" t="s">
        <v>1064</v>
      </c>
      <c r="G277" s="15" t="str">
        <f>VLOOKUP(E277,data,4,0)</f>
        <v>Yes</v>
      </c>
      <c r="H277" s="15" t="s">
        <v>452</v>
      </c>
      <c r="I277" s="15" t="s">
        <v>1424</v>
      </c>
      <c r="J277" s="15" t="s">
        <v>1211</v>
      </c>
      <c r="K277" s="15" t="s">
        <v>1079</v>
      </c>
      <c r="L277" s="15" t="s">
        <v>1127</v>
      </c>
      <c r="M277" s="15">
        <v>1</v>
      </c>
      <c r="N277" s="19">
        <v>465.07</v>
      </c>
    </row>
    <row r="278" spans="1:14" s="15" customFormat="1" ht="12.75" x14ac:dyDescent="0.2">
      <c r="A278" s="15" t="s">
        <v>29</v>
      </c>
      <c r="B278" s="15" t="s">
        <v>1493</v>
      </c>
      <c r="C278" s="16">
        <v>43073</v>
      </c>
      <c r="D278" s="15" t="s">
        <v>1494</v>
      </c>
      <c r="E278" s="18" t="s">
        <v>1423</v>
      </c>
      <c r="F278" s="18" t="s">
        <v>1064</v>
      </c>
      <c r="G278" s="15" t="s">
        <v>1084</v>
      </c>
      <c r="H278" s="15" t="s">
        <v>452</v>
      </c>
      <c r="I278" s="15" t="s">
        <v>1424</v>
      </c>
      <c r="J278" s="15" t="s">
        <v>1211</v>
      </c>
      <c r="K278" s="15" t="s">
        <v>1079</v>
      </c>
      <c r="L278" s="15" t="s">
        <v>1127</v>
      </c>
      <c r="M278" s="15">
        <v>2</v>
      </c>
      <c r="N278" s="19">
        <v>930.14</v>
      </c>
    </row>
    <row r="279" spans="1:14" s="15" customFormat="1" ht="12.75" x14ac:dyDescent="0.2">
      <c r="A279" s="15" t="s">
        <v>29</v>
      </c>
      <c r="B279" s="15" t="s">
        <v>1660</v>
      </c>
      <c r="C279" s="17">
        <v>43146</v>
      </c>
      <c r="D279" s="15" t="s">
        <v>1661</v>
      </c>
      <c r="E279" s="18" t="s">
        <v>1423</v>
      </c>
      <c r="F279" s="15" t="s">
        <v>1064</v>
      </c>
      <c r="G279" s="15" t="str">
        <f>VLOOKUP(E279,data,4,0)</f>
        <v>Yes</v>
      </c>
      <c r="H279" s="15" t="s">
        <v>452</v>
      </c>
      <c r="I279" s="15" t="s">
        <v>1424</v>
      </c>
      <c r="J279" s="15" t="s">
        <v>1211</v>
      </c>
      <c r="K279" s="15" t="s">
        <v>1079</v>
      </c>
      <c r="L279" s="15" t="s">
        <v>1127</v>
      </c>
      <c r="M279" s="15">
        <v>2</v>
      </c>
      <c r="N279" s="19">
        <v>930.14</v>
      </c>
    </row>
    <row r="280" spans="1:14" s="15" customFormat="1" ht="12.75" x14ac:dyDescent="0.2">
      <c r="A280" s="15" t="s">
        <v>29</v>
      </c>
      <c r="B280" s="15" t="s">
        <v>1744</v>
      </c>
      <c r="C280" s="17">
        <v>43196</v>
      </c>
      <c r="D280" s="15" t="s">
        <v>1745</v>
      </c>
      <c r="E280" s="18" t="s">
        <v>1423</v>
      </c>
      <c r="F280" s="15" t="s">
        <v>1064</v>
      </c>
      <c r="G280" s="15" t="str">
        <f>VLOOKUP(E280,data,4,0)</f>
        <v>Yes</v>
      </c>
      <c r="H280" s="15" t="s">
        <v>452</v>
      </c>
      <c r="I280" s="15" t="s">
        <v>1424</v>
      </c>
      <c r="J280" s="15" t="s">
        <v>1211</v>
      </c>
      <c r="K280" s="15" t="s">
        <v>1079</v>
      </c>
      <c r="L280" s="15" t="s">
        <v>1127</v>
      </c>
      <c r="M280" s="15">
        <v>3</v>
      </c>
      <c r="N280" s="19">
        <v>1395.21</v>
      </c>
    </row>
    <row r="281" spans="1:14" s="15" customFormat="1" ht="12.75" x14ac:dyDescent="0.2">
      <c r="A281" s="15" t="s">
        <v>29</v>
      </c>
      <c r="B281" s="15" t="s">
        <v>1421</v>
      </c>
      <c r="C281" s="16">
        <v>43035</v>
      </c>
      <c r="D281" s="15" t="s">
        <v>1422</v>
      </c>
      <c r="E281" s="18" t="s">
        <v>1423</v>
      </c>
      <c r="F281" s="18" t="s">
        <v>1064</v>
      </c>
      <c r="G281" s="15" t="s">
        <v>1084</v>
      </c>
      <c r="H281" s="15" t="s">
        <v>452</v>
      </c>
      <c r="I281" s="15" t="s">
        <v>1424</v>
      </c>
      <c r="J281" s="15" t="s">
        <v>1211</v>
      </c>
      <c r="K281" s="15" t="s">
        <v>1079</v>
      </c>
      <c r="L281" s="15" t="s">
        <v>1127</v>
      </c>
      <c r="M281" s="15">
        <v>4</v>
      </c>
      <c r="N281" s="19">
        <v>1860.28</v>
      </c>
    </row>
    <row r="282" spans="1:14" s="15" customFormat="1" ht="12.75" x14ac:dyDescent="0.2">
      <c r="A282" s="15" t="s">
        <v>408</v>
      </c>
      <c r="B282" s="15" t="s">
        <v>1915</v>
      </c>
      <c r="C282" s="17">
        <v>43251</v>
      </c>
      <c r="D282" s="15" t="s">
        <v>1916</v>
      </c>
      <c r="E282" s="18" t="s">
        <v>1917</v>
      </c>
      <c r="F282" s="15" t="s">
        <v>1064</v>
      </c>
      <c r="G282" s="15" t="str">
        <f>VLOOKUP(E282,data,4,0)</f>
        <v>Yes</v>
      </c>
      <c r="H282" s="15" t="s">
        <v>1918</v>
      </c>
      <c r="I282" s="15" t="s">
        <v>1919</v>
      </c>
      <c r="J282" s="15" t="s">
        <v>1211</v>
      </c>
      <c r="K282" s="15" t="s">
        <v>1079</v>
      </c>
      <c r="L282" s="15" t="s">
        <v>1127</v>
      </c>
      <c r="M282" s="15">
        <v>1</v>
      </c>
      <c r="N282" s="19">
        <v>395.68</v>
      </c>
    </row>
    <row r="283" spans="1:14" s="15" customFormat="1" ht="12.75" x14ac:dyDescent="0.2">
      <c r="A283" s="15" t="s">
        <v>29</v>
      </c>
      <c r="B283" s="15" t="s">
        <v>1502</v>
      </c>
      <c r="C283" s="16">
        <v>43081</v>
      </c>
      <c r="D283" s="15" t="s">
        <v>1503</v>
      </c>
      <c r="E283" s="18" t="s">
        <v>1504</v>
      </c>
      <c r="F283" s="18" t="s">
        <v>1064</v>
      </c>
      <c r="G283" s="15" t="s">
        <v>1084</v>
      </c>
      <c r="H283" s="15" t="s">
        <v>983</v>
      </c>
      <c r="I283" s="15" t="s">
        <v>1505</v>
      </c>
      <c r="J283" s="15" t="s">
        <v>1211</v>
      </c>
      <c r="K283" s="15" t="s">
        <v>1079</v>
      </c>
      <c r="L283" s="15" t="s">
        <v>1127</v>
      </c>
      <c r="M283" s="15">
        <v>1</v>
      </c>
      <c r="N283" s="19">
        <v>4200.66</v>
      </c>
    </row>
    <row r="284" spans="1:14" s="15" customFormat="1" ht="12.75" x14ac:dyDescent="0.2">
      <c r="A284" s="15" t="s">
        <v>29</v>
      </c>
      <c r="B284" s="15" t="s">
        <v>1784</v>
      </c>
      <c r="C284" s="17">
        <v>43216</v>
      </c>
      <c r="D284" s="15" t="s">
        <v>1785</v>
      </c>
      <c r="E284" s="18" t="s">
        <v>1786</v>
      </c>
      <c r="F284" s="15" t="s">
        <v>1064</v>
      </c>
      <c r="G284" s="15" t="s">
        <v>1064</v>
      </c>
      <c r="H284" s="15" t="s">
        <v>1787</v>
      </c>
      <c r="I284" s="15" t="s">
        <v>1788</v>
      </c>
      <c r="J284" s="15" t="s">
        <v>461</v>
      </c>
      <c r="K284" s="15" t="s">
        <v>1069</v>
      </c>
      <c r="L284" s="15" t="s">
        <v>1141</v>
      </c>
      <c r="M284" s="15">
        <v>2</v>
      </c>
      <c r="N284" s="19">
        <v>2326</v>
      </c>
    </row>
    <row r="285" spans="1:14" s="15" customFormat="1" ht="12.75" x14ac:dyDescent="0.2">
      <c r="A285" s="15" t="s">
        <v>29</v>
      </c>
      <c r="B285" s="15" t="s">
        <v>1697</v>
      </c>
      <c r="C285" s="17">
        <v>43161</v>
      </c>
      <c r="D285" s="15" t="s">
        <v>1698</v>
      </c>
      <c r="E285" s="18" t="s">
        <v>1699</v>
      </c>
      <c r="F285" s="15" t="s">
        <v>1064</v>
      </c>
      <c r="G285" s="15" t="s">
        <v>1064</v>
      </c>
      <c r="H285" s="15" t="s">
        <v>1700</v>
      </c>
      <c r="I285" s="15" t="s">
        <v>1701</v>
      </c>
      <c r="J285" s="15" t="s">
        <v>1140</v>
      </c>
      <c r="K285" s="15" t="s">
        <v>1069</v>
      </c>
      <c r="L285" s="15" t="s">
        <v>1141</v>
      </c>
      <c r="M285" s="15">
        <v>1</v>
      </c>
      <c r="N285" s="19">
        <v>566.02</v>
      </c>
    </row>
    <row r="286" spans="1:14" s="15" customFormat="1" ht="12.75" x14ac:dyDescent="0.2">
      <c r="A286" s="15" t="s">
        <v>29</v>
      </c>
      <c r="B286" s="15" t="s">
        <v>1709</v>
      </c>
      <c r="C286" s="17">
        <v>43168</v>
      </c>
      <c r="D286" s="15" t="s">
        <v>1710</v>
      </c>
      <c r="E286" s="18" t="s">
        <v>1699</v>
      </c>
      <c r="F286" s="15" t="s">
        <v>1064</v>
      </c>
      <c r="G286" s="15" t="s">
        <v>1064</v>
      </c>
      <c r="H286" s="15" t="s">
        <v>1700</v>
      </c>
      <c r="I286" s="15" t="s">
        <v>1701</v>
      </c>
      <c r="J286" s="15" t="s">
        <v>1140</v>
      </c>
      <c r="K286" s="15" t="s">
        <v>1069</v>
      </c>
      <c r="L286" s="15" t="s">
        <v>1141</v>
      </c>
      <c r="M286" s="15">
        <v>1</v>
      </c>
      <c r="N286" s="19">
        <v>566.02</v>
      </c>
    </row>
    <row r="287" spans="1:14" s="15" customFormat="1" ht="12.75" x14ac:dyDescent="0.2">
      <c r="A287" s="15" t="s">
        <v>29</v>
      </c>
      <c r="B287" s="15" t="s">
        <v>1715</v>
      </c>
      <c r="C287" s="17">
        <v>43172</v>
      </c>
      <c r="D287" s="15" t="s">
        <v>1716</v>
      </c>
      <c r="E287" s="18" t="s">
        <v>1475</v>
      </c>
      <c r="F287" s="15" t="s">
        <v>1064</v>
      </c>
      <c r="G287" s="15" t="s">
        <v>1064</v>
      </c>
      <c r="H287" s="15" t="s">
        <v>822</v>
      </c>
      <c r="I287" s="15" t="s">
        <v>1476</v>
      </c>
      <c r="J287" s="15" t="s">
        <v>1068</v>
      </c>
      <c r="K287" s="15" t="s">
        <v>1069</v>
      </c>
      <c r="L287" s="15" t="s">
        <v>1070</v>
      </c>
      <c r="M287" s="15">
        <v>1</v>
      </c>
      <c r="N287" s="19">
        <v>1067</v>
      </c>
    </row>
    <row r="288" spans="1:14" s="15" customFormat="1" ht="12.75" x14ac:dyDescent="0.2">
      <c r="A288" s="15" t="s">
        <v>1061</v>
      </c>
      <c r="B288" s="15" t="s">
        <v>1473</v>
      </c>
      <c r="C288" s="16">
        <v>43068</v>
      </c>
      <c r="D288" s="15" t="s">
        <v>1474</v>
      </c>
      <c r="E288" s="18" t="s">
        <v>1475</v>
      </c>
      <c r="F288" s="18" t="s">
        <v>1064</v>
      </c>
      <c r="G288" s="15" t="s">
        <v>1064</v>
      </c>
      <c r="H288" s="15" t="s">
        <v>822</v>
      </c>
      <c r="I288" s="15" t="s">
        <v>1476</v>
      </c>
      <c r="J288" s="15" t="s">
        <v>1068</v>
      </c>
      <c r="K288" s="15" t="s">
        <v>1069</v>
      </c>
      <c r="L288" s="15" t="s">
        <v>1070</v>
      </c>
      <c r="M288" s="15">
        <v>1</v>
      </c>
      <c r="N288" s="19">
        <v>1067</v>
      </c>
    </row>
    <row r="289" spans="1:14" s="15" customFormat="1" ht="12.75" x14ac:dyDescent="0.2">
      <c r="A289" s="15" t="s">
        <v>1061</v>
      </c>
      <c r="B289" s="15" t="s">
        <v>1062</v>
      </c>
      <c r="C289" s="16">
        <v>42919</v>
      </c>
      <c r="D289" s="15" t="s">
        <v>1063</v>
      </c>
      <c r="E289" s="18" t="s">
        <v>1065</v>
      </c>
      <c r="F289" s="18" t="s">
        <v>1064</v>
      </c>
      <c r="G289" s="15" t="s">
        <v>1064</v>
      </c>
      <c r="H289" s="15" t="s">
        <v>1066</v>
      </c>
      <c r="I289" s="15" t="s">
        <v>1067</v>
      </c>
      <c r="J289" s="15" t="s">
        <v>1068</v>
      </c>
      <c r="K289" s="15" t="s">
        <v>1069</v>
      </c>
      <c r="L289" s="15" t="s">
        <v>1070</v>
      </c>
      <c r="M289" s="15">
        <v>1</v>
      </c>
      <c r="N289" s="19">
        <v>1737.76</v>
      </c>
    </row>
    <row r="290" spans="1:14" s="15" customFormat="1" ht="12.75" x14ac:dyDescent="0.2">
      <c r="A290" s="15" t="s">
        <v>1061</v>
      </c>
      <c r="B290" s="15" t="s">
        <v>1071</v>
      </c>
      <c r="C290" s="16">
        <v>42919</v>
      </c>
      <c r="D290" s="15" t="s">
        <v>1072</v>
      </c>
      <c r="E290" s="18" t="s">
        <v>1065</v>
      </c>
      <c r="F290" s="18" t="s">
        <v>1064</v>
      </c>
      <c r="G290" s="15" t="s">
        <v>1064</v>
      </c>
      <c r="H290" s="15" t="s">
        <v>1066</v>
      </c>
      <c r="I290" s="15" t="s">
        <v>1067</v>
      </c>
      <c r="J290" s="15" t="s">
        <v>1068</v>
      </c>
      <c r="K290" s="15" t="s">
        <v>1069</v>
      </c>
      <c r="L290" s="15" t="s">
        <v>1070</v>
      </c>
      <c r="M290" s="15">
        <v>1</v>
      </c>
      <c r="N290" s="19">
        <v>1789.22</v>
      </c>
    </row>
    <row r="291" spans="1:14" s="15" customFormat="1" ht="12.75" x14ac:dyDescent="0.2">
      <c r="A291" s="15" t="s">
        <v>29</v>
      </c>
      <c r="B291" s="15" t="s">
        <v>2040</v>
      </c>
      <c r="C291" s="17">
        <v>43281</v>
      </c>
      <c r="D291" s="15" t="s">
        <v>2045</v>
      </c>
      <c r="E291" s="18" t="s">
        <v>1220</v>
      </c>
      <c r="F291" s="18" t="s">
        <v>1064</v>
      </c>
      <c r="G291" s="15" t="s">
        <v>1064</v>
      </c>
      <c r="H291" s="15" t="s">
        <v>1221</v>
      </c>
      <c r="I291" s="15" t="s">
        <v>1222</v>
      </c>
      <c r="J291" s="15" t="s">
        <v>1068</v>
      </c>
      <c r="K291" s="15" t="s">
        <v>1069</v>
      </c>
      <c r="L291" s="15" t="s">
        <v>1070</v>
      </c>
      <c r="M291" s="15">
        <v>1</v>
      </c>
      <c r="N291" s="19">
        <v>1375.6</v>
      </c>
    </row>
    <row r="292" spans="1:14" s="15" customFormat="1" ht="12.75" x14ac:dyDescent="0.2">
      <c r="A292" s="15" t="s">
        <v>1061</v>
      </c>
      <c r="B292" s="15" t="s">
        <v>1218</v>
      </c>
      <c r="C292" s="16">
        <v>42973</v>
      </c>
      <c r="D292" s="15" t="s">
        <v>1219</v>
      </c>
      <c r="E292" s="18" t="s">
        <v>1220</v>
      </c>
      <c r="F292" s="18" t="s">
        <v>1064</v>
      </c>
      <c r="G292" s="15" t="s">
        <v>1064</v>
      </c>
      <c r="H292" s="15" t="s">
        <v>1221</v>
      </c>
      <c r="I292" s="15" t="s">
        <v>1222</v>
      </c>
      <c r="J292" s="15" t="s">
        <v>1068</v>
      </c>
      <c r="K292" s="15" t="s">
        <v>1069</v>
      </c>
      <c r="L292" s="15" t="s">
        <v>1070</v>
      </c>
      <c r="M292" s="15">
        <v>2</v>
      </c>
      <c r="N292" s="19">
        <v>3376.22</v>
      </c>
    </row>
    <row r="293" spans="1:14" s="15" customFormat="1" ht="12.75" x14ac:dyDescent="0.2">
      <c r="A293" s="15" t="s">
        <v>29</v>
      </c>
      <c r="B293" s="15" t="s">
        <v>1559</v>
      </c>
      <c r="C293" s="17">
        <v>43104</v>
      </c>
      <c r="D293" s="15" t="s">
        <v>1560</v>
      </c>
      <c r="E293" s="18" t="s">
        <v>1561</v>
      </c>
      <c r="F293" s="15" t="s">
        <v>1064</v>
      </c>
      <c r="G293" s="15" t="s">
        <v>1064</v>
      </c>
      <c r="H293" s="15" t="s">
        <v>1562</v>
      </c>
      <c r="I293" s="15" t="s">
        <v>1563</v>
      </c>
      <c r="J293" s="15" t="s">
        <v>1068</v>
      </c>
      <c r="K293" s="15" t="s">
        <v>1069</v>
      </c>
      <c r="L293" s="15" t="s">
        <v>1070</v>
      </c>
      <c r="M293" s="15">
        <v>1</v>
      </c>
      <c r="N293" s="19">
        <v>5543.13</v>
      </c>
    </row>
    <row r="294" spans="1:14" s="15" customFormat="1" ht="12.75" x14ac:dyDescent="0.2">
      <c r="A294" s="15" t="s">
        <v>29</v>
      </c>
      <c r="B294" s="15" t="s">
        <v>1626</v>
      </c>
      <c r="C294" s="17">
        <v>43130</v>
      </c>
      <c r="D294" s="15" t="s">
        <v>1627</v>
      </c>
      <c r="E294" s="18" t="s">
        <v>1561</v>
      </c>
      <c r="F294" s="15" t="s">
        <v>1064</v>
      </c>
      <c r="G294" s="15" t="s">
        <v>1064</v>
      </c>
      <c r="H294" s="15" t="s">
        <v>1562</v>
      </c>
      <c r="I294" s="15" t="s">
        <v>1563</v>
      </c>
      <c r="J294" s="15" t="s">
        <v>1068</v>
      </c>
      <c r="K294" s="15" t="s">
        <v>1069</v>
      </c>
      <c r="L294" s="15" t="s">
        <v>1070</v>
      </c>
      <c r="M294" s="15">
        <v>1</v>
      </c>
      <c r="N294" s="19">
        <v>5543.13</v>
      </c>
    </row>
    <row r="295" spans="1:14" s="15" customFormat="1" ht="12.75" x14ac:dyDescent="0.2">
      <c r="A295" s="15" t="s">
        <v>1377</v>
      </c>
      <c r="B295" s="15" t="s">
        <v>1378</v>
      </c>
      <c r="C295" s="16">
        <v>43029</v>
      </c>
      <c r="D295" s="15" t="s">
        <v>1379</v>
      </c>
      <c r="E295" s="18" t="s">
        <v>1380</v>
      </c>
      <c r="F295" s="18" t="s">
        <v>1064</v>
      </c>
      <c r="G295" s="15" t="s">
        <v>1064</v>
      </c>
      <c r="H295" s="15" t="s">
        <v>1381</v>
      </c>
      <c r="I295" s="15" t="s">
        <v>1382</v>
      </c>
      <c r="J295" s="15" t="s">
        <v>1383</v>
      </c>
      <c r="K295" s="15" t="s">
        <v>1090</v>
      </c>
      <c r="L295" s="15" t="s">
        <v>1117</v>
      </c>
      <c r="M295" s="15">
        <v>1</v>
      </c>
      <c r="N295" s="19">
        <v>840.48</v>
      </c>
    </row>
    <row r="296" spans="1:14" s="15" customFormat="1" ht="12.75" x14ac:dyDescent="0.2">
      <c r="A296" s="15" t="s">
        <v>1377</v>
      </c>
      <c r="B296" s="15" t="s">
        <v>1389</v>
      </c>
      <c r="C296" s="16">
        <v>43029</v>
      </c>
      <c r="D296" s="15" t="s">
        <v>1390</v>
      </c>
      <c r="E296" s="18" t="s">
        <v>1380</v>
      </c>
      <c r="F296" s="18" t="s">
        <v>1064</v>
      </c>
      <c r="G296" s="15" t="s">
        <v>1064</v>
      </c>
      <c r="H296" s="15" t="s">
        <v>1381</v>
      </c>
      <c r="I296" s="15" t="s">
        <v>1382</v>
      </c>
      <c r="J296" s="15" t="s">
        <v>1383</v>
      </c>
      <c r="K296" s="15" t="s">
        <v>1090</v>
      </c>
      <c r="L296" s="15" t="s">
        <v>1117</v>
      </c>
      <c r="M296" s="15">
        <v>1</v>
      </c>
      <c r="N296" s="19">
        <v>840.48</v>
      </c>
    </row>
    <row r="297" spans="1:14" s="15" customFormat="1" ht="12.75" x14ac:dyDescent="0.2">
      <c r="A297" s="15" t="s">
        <v>1256</v>
      </c>
      <c r="B297" s="15" t="s">
        <v>1692</v>
      </c>
      <c r="C297" s="17">
        <v>43160</v>
      </c>
      <c r="D297" s="15" t="s">
        <v>1693</v>
      </c>
      <c r="E297" s="18" t="s">
        <v>1694</v>
      </c>
      <c r="F297" s="15" t="s">
        <v>1064</v>
      </c>
      <c r="G297" s="15" t="str">
        <f>VLOOKUP(E297,data,4,0)</f>
        <v>Yes</v>
      </c>
      <c r="H297" s="15" t="s">
        <v>1695</v>
      </c>
      <c r="I297" s="15" t="s">
        <v>1696</v>
      </c>
      <c r="J297" s="15" t="s">
        <v>1151</v>
      </c>
      <c r="K297" s="15" t="s">
        <v>1069</v>
      </c>
      <c r="L297" s="15" t="s">
        <v>1141</v>
      </c>
      <c r="M297" s="15">
        <v>2</v>
      </c>
      <c r="N297" s="19">
        <v>750.74</v>
      </c>
    </row>
    <row r="298" spans="1:14" s="15" customFormat="1" ht="12.75" x14ac:dyDescent="0.2">
      <c r="A298" s="15" t="s">
        <v>29</v>
      </c>
      <c r="B298" s="15" t="s">
        <v>1384</v>
      </c>
      <c r="C298" s="15">
        <v>43025</v>
      </c>
      <c r="D298" s="15" t="s">
        <v>1385</v>
      </c>
      <c r="E298" s="18" t="s">
        <v>1386</v>
      </c>
      <c r="F298" s="18" t="s">
        <v>1064</v>
      </c>
      <c r="G298" s="18" t="s">
        <v>1084</v>
      </c>
      <c r="H298" s="15" t="s">
        <v>1387</v>
      </c>
      <c r="I298" s="15" t="s">
        <v>1388</v>
      </c>
      <c r="J298" s="15" t="s">
        <v>1151</v>
      </c>
      <c r="K298" s="15" t="s">
        <v>1090</v>
      </c>
      <c r="L298" s="15" t="s">
        <v>1102</v>
      </c>
      <c r="M298" s="15">
        <v>1</v>
      </c>
      <c r="N298" s="15">
        <v>574.49</v>
      </c>
    </row>
    <row r="299" spans="1:14" s="15" customFormat="1" ht="12.75" x14ac:dyDescent="0.2">
      <c r="A299" s="15" t="s">
        <v>575</v>
      </c>
      <c r="B299" s="15" t="s">
        <v>1337</v>
      </c>
      <c r="C299" s="16">
        <v>43038</v>
      </c>
      <c r="D299" s="15" t="s">
        <v>1338</v>
      </c>
      <c r="E299" s="18" t="s">
        <v>1335</v>
      </c>
      <c r="F299" s="18" t="s">
        <v>1064</v>
      </c>
      <c r="G299" s="15" t="s">
        <v>1064</v>
      </c>
      <c r="H299" s="15" t="s">
        <v>578</v>
      </c>
      <c r="I299" s="15" t="s">
        <v>1336</v>
      </c>
      <c r="J299" s="15" t="s">
        <v>1073</v>
      </c>
      <c r="K299" s="15" t="s">
        <v>1090</v>
      </c>
      <c r="L299" s="15" t="s">
        <v>1102</v>
      </c>
      <c r="M299" s="15">
        <v>1</v>
      </c>
      <c r="N299" s="19">
        <v>1435.29</v>
      </c>
    </row>
    <row r="300" spans="1:14" s="15" customFormat="1" ht="12.75" x14ac:dyDescent="0.2">
      <c r="A300" s="15" t="s">
        <v>29</v>
      </c>
      <c r="B300" s="15" t="s">
        <v>1333</v>
      </c>
      <c r="C300" s="16">
        <v>43011</v>
      </c>
      <c r="D300" s="15" t="s">
        <v>1334</v>
      </c>
      <c r="E300" s="18" t="s">
        <v>1335</v>
      </c>
      <c r="F300" s="18" t="s">
        <v>1064</v>
      </c>
      <c r="G300" s="15" t="s">
        <v>1064</v>
      </c>
      <c r="H300" s="15" t="s">
        <v>578</v>
      </c>
      <c r="I300" s="15" t="s">
        <v>1336</v>
      </c>
      <c r="J300" s="15" t="s">
        <v>1073</v>
      </c>
      <c r="K300" s="15" t="s">
        <v>1090</v>
      </c>
      <c r="L300" s="15" t="s">
        <v>1102</v>
      </c>
      <c r="M300" s="15">
        <v>1</v>
      </c>
      <c r="N300" s="19">
        <v>1435.29</v>
      </c>
    </row>
    <row r="301" spans="1:14" s="15" customFormat="1" ht="12.75" x14ac:dyDescent="0.2">
      <c r="A301" s="15" t="s">
        <v>29</v>
      </c>
      <c r="B301" s="15" t="s">
        <v>1103</v>
      </c>
      <c r="C301" s="16">
        <v>42935</v>
      </c>
      <c r="D301" s="15" t="s">
        <v>1104</v>
      </c>
      <c r="E301" s="18" t="s">
        <v>1105</v>
      </c>
      <c r="F301" s="18" t="s">
        <v>1064</v>
      </c>
      <c r="G301" s="15" t="s">
        <v>1064</v>
      </c>
      <c r="H301" s="15" t="s">
        <v>556</v>
      </c>
      <c r="I301" s="15" t="s">
        <v>1106</v>
      </c>
      <c r="J301" s="15" t="s">
        <v>1073</v>
      </c>
      <c r="K301" s="15" t="s">
        <v>1090</v>
      </c>
      <c r="L301" s="15" t="s">
        <v>1102</v>
      </c>
      <c r="M301" s="15">
        <v>1</v>
      </c>
      <c r="N301" s="19">
        <v>1626.79</v>
      </c>
    </row>
    <row r="302" spans="1:14" s="15" customFormat="1" ht="12.75" x14ac:dyDescent="0.2">
      <c r="A302" s="15" t="s">
        <v>29</v>
      </c>
      <c r="B302" s="15" t="s">
        <v>1365</v>
      </c>
      <c r="C302" s="16">
        <v>43018</v>
      </c>
      <c r="D302" s="15" t="s">
        <v>1366</v>
      </c>
      <c r="E302" s="18" t="s">
        <v>1367</v>
      </c>
      <c r="F302" s="18" t="s">
        <v>1064</v>
      </c>
      <c r="G302" s="15" t="s">
        <v>1064</v>
      </c>
      <c r="H302" s="15" t="s">
        <v>1368</v>
      </c>
      <c r="I302" s="15" t="s">
        <v>1369</v>
      </c>
      <c r="J302" s="15" t="s">
        <v>1073</v>
      </c>
      <c r="K302" s="15" t="s">
        <v>1090</v>
      </c>
      <c r="L302" s="15" t="s">
        <v>1102</v>
      </c>
      <c r="M302" s="15">
        <v>1</v>
      </c>
      <c r="N302" s="19">
        <v>1818.29</v>
      </c>
    </row>
    <row r="303" spans="1:14" s="15" customFormat="1" ht="12.75" x14ac:dyDescent="0.2">
      <c r="A303" s="15" t="s">
        <v>29</v>
      </c>
      <c r="B303" s="15" t="s">
        <v>1605</v>
      </c>
      <c r="C303" s="17">
        <v>43125</v>
      </c>
      <c r="D303" s="15" t="s">
        <v>1606</v>
      </c>
      <c r="E303" s="18" t="s">
        <v>1607</v>
      </c>
      <c r="F303" s="15" t="s">
        <v>1064</v>
      </c>
      <c r="G303" s="15" t="str">
        <f>VLOOKUP(E303,data,4,0)</f>
        <v>Yes</v>
      </c>
      <c r="H303" s="15" t="s">
        <v>1029</v>
      </c>
      <c r="I303" s="15" t="s">
        <v>1608</v>
      </c>
      <c r="J303" s="15" t="s">
        <v>1078</v>
      </c>
      <c r="K303" s="15" t="s">
        <v>1079</v>
      </c>
      <c r="L303" s="15" t="s">
        <v>1080</v>
      </c>
      <c r="M303" s="15">
        <v>1</v>
      </c>
      <c r="N303" s="19">
        <v>309.26</v>
      </c>
    </row>
    <row r="304" spans="1:14" s="15" customFormat="1" ht="12.75" x14ac:dyDescent="0.2">
      <c r="A304" s="15" t="s">
        <v>29</v>
      </c>
      <c r="B304" s="15" t="s">
        <v>1991</v>
      </c>
      <c r="C304" s="17">
        <v>43266</v>
      </c>
      <c r="D304" s="15" t="s">
        <v>1992</v>
      </c>
      <c r="E304" s="18" t="s">
        <v>1607</v>
      </c>
      <c r="F304" s="15" t="s">
        <v>1064</v>
      </c>
      <c r="G304" s="15" t="str">
        <f>VLOOKUP(E304,data,4,0)</f>
        <v>Yes</v>
      </c>
      <c r="H304" s="15" t="s">
        <v>1029</v>
      </c>
      <c r="I304" s="15" t="s">
        <v>1608</v>
      </c>
      <c r="J304" s="15" t="s">
        <v>1078</v>
      </c>
      <c r="K304" s="15" t="s">
        <v>1079</v>
      </c>
      <c r="L304" s="15" t="s">
        <v>1080</v>
      </c>
      <c r="M304" s="15">
        <v>1</v>
      </c>
      <c r="N304" s="19">
        <v>328.06</v>
      </c>
    </row>
    <row r="305" spans="1:14" s="15" customFormat="1" ht="12.75" x14ac:dyDescent="0.2">
      <c r="A305" s="15" t="s">
        <v>29</v>
      </c>
      <c r="B305" s="15" t="s">
        <v>2021</v>
      </c>
      <c r="C305" s="17">
        <v>43271</v>
      </c>
      <c r="D305" s="15" t="s">
        <v>2022</v>
      </c>
      <c r="E305" s="18" t="s">
        <v>1607</v>
      </c>
      <c r="F305" s="18" t="s">
        <v>1064</v>
      </c>
      <c r="G305" s="15" t="str">
        <f>VLOOKUP(E305,data,4,0)</f>
        <v>Yes</v>
      </c>
      <c r="H305" s="15" t="s">
        <v>1029</v>
      </c>
      <c r="I305" s="15" t="s">
        <v>1608</v>
      </c>
      <c r="J305" s="15" t="s">
        <v>1078</v>
      </c>
      <c r="K305" s="15" t="s">
        <v>1079</v>
      </c>
      <c r="L305" s="15" t="s">
        <v>1080</v>
      </c>
      <c r="M305" s="15">
        <v>1</v>
      </c>
      <c r="N305" s="19">
        <v>328.06</v>
      </c>
    </row>
    <row r="306" spans="1:14" s="15" customFormat="1" ht="12.75" x14ac:dyDescent="0.2">
      <c r="A306" s="15" t="s">
        <v>29</v>
      </c>
      <c r="B306" s="15" t="s">
        <v>1818</v>
      </c>
      <c r="C306" s="17">
        <v>43227</v>
      </c>
      <c r="D306" s="15" t="s">
        <v>1819</v>
      </c>
      <c r="E306" s="18" t="s">
        <v>1607</v>
      </c>
      <c r="F306" s="15" t="s">
        <v>1064</v>
      </c>
      <c r="G306" s="15" t="str">
        <f>VLOOKUP(E306,data,4,0)</f>
        <v>Yes</v>
      </c>
      <c r="H306" s="15" t="s">
        <v>1029</v>
      </c>
      <c r="I306" s="15" t="s">
        <v>1608</v>
      </c>
      <c r="J306" s="15" t="s">
        <v>1078</v>
      </c>
      <c r="K306" s="15" t="s">
        <v>1079</v>
      </c>
      <c r="L306" s="15" t="s">
        <v>1080</v>
      </c>
      <c r="M306" s="15">
        <v>3</v>
      </c>
      <c r="N306" s="19">
        <v>927.78</v>
      </c>
    </row>
    <row r="307" spans="1:14" s="15" customFormat="1" ht="12.75" x14ac:dyDescent="0.2">
      <c r="A307" s="15" t="s">
        <v>29</v>
      </c>
      <c r="B307" s="15" t="s">
        <v>1824</v>
      </c>
      <c r="C307" s="17">
        <v>43438</v>
      </c>
      <c r="D307" s="15" t="s">
        <v>1825</v>
      </c>
      <c r="E307" s="18" t="s">
        <v>1607</v>
      </c>
      <c r="F307" s="18" t="s">
        <v>1064</v>
      </c>
      <c r="G307" s="15" t="str">
        <f>VLOOKUP(E307,data,4,0)</f>
        <v>Yes</v>
      </c>
      <c r="H307" s="15" t="s">
        <v>1029</v>
      </c>
      <c r="I307" s="15" t="s">
        <v>1608</v>
      </c>
      <c r="J307" s="15" t="s">
        <v>1078</v>
      </c>
      <c r="K307" s="15" t="s">
        <v>1079</v>
      </c>
      <c r="L307" s="15" t="s">
        <v>1080</v>
      </c>
      <c r="M307" s="15">
        <v>3</v>
      </c>
      <c r="N307" s="15">
        <v>927.78</v>
      </c>
    </row>
    <row r="308" spans="1:14" s="15" customFormat="1" ht="12.75" x14ac:dyDescent="0.2">
      <c r="A308" s="15" t="s">
        <v>29</v>
      </c>
      <c r="B308" s="15" t="s">
        <v>1238</v>
      </c>
      <c r="C308" s="15">
        <v>43010</v>
      </c>
      <c r="D308" s="15" t="s">
        <v>1244</v>
      </c>
      <c r="E308" s="18" t="s">
        <v>1245</v>
      </c>
      <c r="F308" s="18" t="s">
        <v>1064</v>
      </c>
      <c r="G308" s="18" t="s">
        <v>1064</v>
      </c>
      <c r="H308" s="15" t="s">
        <v>515</v>
      </c>
      <c r="I308" s="15" t="s">
        <v>1246</v>
      </c>
      <c r="J308" s="15" t="s">
        <v>1073</v>
      </c>
      <c r="K308" s="15" t="s">
        <v>1090</v>
      </c>
      <c r="L308" s="15" t="s">
        <v>1102</v>
      </c>
      <c r="M308" s="15">
        <v>1</v>
      </c>
      <c r="N308" s="15">
        <v>2009.79</v>
      </c>
    </row>
    <row r="309" spans="1:14" s="15" customFormat="1" ht="12.75" x14ac:dyDescent="0.2">
      <c r="A309" s="15" t="s">
        <v>29</v>
      </c>
      <c r="B309" s="15" t="s">
        <v>1370</v>
      </c>
      <c r="C309" s="16">
        <v>43018</v>
      </c>
      <c r="D309" s="15" t="s">
        <v>1371</v>
      </c>
      <c r="E309" s="18" t="s">
        <v>1372</v>
      </c>
      <c r="F309" s="18" t="s">
        <v>1064</v>
      </c>
      <c r="G309" s="15" t="s">
        <v>1084</v>
      </c>
      <c r="H309" s="15" t="s">
        <v>1373</v>
      </c>
      <c r="I309" s="15" t="s">
        <v>1374</v>
      </c>
      <c r="J309" s="15" t="s">
        <v>1151</v>
      </c>
      <c r="K309" s="15" t="s">
        <v>1069</v>
      </c>
      <c r="L309" s="15" t="s">
        <v>1152</v>
      </c>
      <c r="M309" s="15">
        <v>1</v>
      </c>
      <c r="N309" s="19">
        <v>455.39</v>
      </c>
    </row>
    <row r="310" spans="1:14" s="15" customFormat="1" ht="12.75" x14ac:dyDescent="0.2">
      <c r="A310" s="15" t="s">
        <v>29</v>
      </c>
      <c r="B310" s="15" t="s">
        <v>1538</v>
      </c>
      <c r="C310" s="16">
        <v>43082</v>
      </c>
      <c r="D310" s="15" t="s">
        <v>1539</v>
      </c>
      <c r="E310" s="18" t="s">
        <v>1148</v>
      </c>
      <c r="F310" s="18" t="s">
        <v>1064</v>
      </c>
      <c r="G310" s="15" t="s">
        <v>1084</v>
      </c>
      <c r="H310" s="15" t="s">
        <v>1149</v>
      </c>
      <c r="I310" s="15" t="s">
        <v>1150</v>
      </c>
      <c r="J310" s="15" t="s">
        <v>1151</v>
      </c>
      <c r="K310" s="15" t="s">
        <v>1069</v>
      </c>
      <c r="L310" s="15" t="s">
        <v>1152</v>
      </c>
      <c r="M310" s="15">
        <v>1</v>
      </c>
      <c r="N310" s="19">
        <v>501.97</v>
      </c>
    </row>
    <row r="311" spans="1:14" s="15" customFormat="1" ht="12.75" x14ac:dyDescent="0.2">
      <c r="A311" s="15" t="s">
        <v>29</v>
      </c>
      <c r="B311" s="15" t="s">
        <v>1146</v>
      </c>
      <c r="C311" s="16">
        <v>42950</v>
      </c>
      <c r="D311" s="15" t="s">
        <v>1147</v>
      </c>
      <c r="E311" s="18" t="s">
        <v>1148</v>
      </c>
      <c r="F311" s="18" t="s">
        <v>1064</v>
      </c>
      <c r="G311" s="15" t="s">
        <v>1084</v>
      </c>
      <c r="H311" s="15" t="s">
        <v>1149</v>
      </c>
      <c r="I311" s="15" t="s">
        <v>1150</v>
      </c>
      <c r="J311" s="15" t="s">
        <v>1151</v>
      </c>
      <c r="K311" s="15" t="s">
        <v>1069</v>
      </c>
      <c r="L311" s="15" t="s">
        <v>1152</v>
      </c>
      <c r="M311" s="15">
        <v>1</v>
      </c>
      <c r="N311" s="19">
        <v>690.1</v>
      </c>
    </row>
    <row r="312" spans="1:14" s="15" customFormat="1" ht="12.75" x14ac:dyDescent="0.2">
      <c r="A312" s="15" t="s">
        <v>29</v>
      </c>
      <c r="B312" s="15" t="s">
        <v>1279</v>
      </c>
      <c r="C312" s="16">
        <v>43000</v>
      </c>
      <c r="D312" s="15" t="s">
        <v>1280</v>
      </c>
      <c r="E312" s="18" t="s">
        <v>1281</v>
      </c>
      <c r="F312" s="18" t="s">
        <v>1064</v>
      </c>
      <c r="G312" s="15" t="s">
        <v>1084</v>
      </c>
      <c r="H312" s="15" t="s">
        <v>1282</v>
      </c>
      <c r="I312" s="15" t="s">
        <v>1283</v>
      </c>
      <c r="J312" s="15" t="s">
        <v>1151</v>
      </c>
      <c r="K312" s="15" t="s">
        <v>1069</v>
      </c>
      <c r="L312" s="15" t="s">
        <v>1152</v>
      </c>
      <c r="M312" s="15">
        <v>2</v>
      </c>
      <c r="N312" s="19">
        <v>1378.16</v>
      </c>
    </row>
    <row r="313" spans="1:14" s="15" customFormat="1" ht="12.75" x14ac:dyDescent="0.2">
      <c r="A313" s="15" t="s">
        <v>29</v>
      </c>
      <c r="B313" s="15" t="s">
        <v>1408</v>
      </c>
      <c r="C313" s="16">
        <v>43034</v>
      </c>
      <c r="D313" s="15" t="s">
        <v>1409</v>
      </c>
      <c r="E313" s="18" t="s">
        <v>1410</v>
      </c>
      <c r="F313" s="18" t="s">
        <v>1064</v>
      </c>
      <c r="G313" s="15" t="s">
        <v>1064</v>
      </c>
      <c r="H313" s="15" t="s">
        <v>1411</v>
      </c>
      <c r="I313" s="15" t="s">
        <v>1412</v>
      </c>
      <c r="J313" s="15" t="s">
        <v>1151</v>
      </c>
      <c r="K313" s="15" t="s">
        <v>1069</v>
      </c>
      <c r="L313" s="15" t="s">
        <v>1152</v>
      </c>
      <c r="M313" s="15">
        <v>1</v>
      </c>
      <c r="N313" s="19">
        <v>1052.47</v>
      </c>
    </row>
    <row r="314" spans="1:14" s="15" customFormat="1" ht="12.75" x14ac:dyDescent="0.2">
      <c r="A314" s="15" t="s">
        <v>1097</v>
      </c>
      <c r="B314" s="15" t="s">
        <v>1857</v>
      </c>
      <c r="C314" s="17">
        <v>43231</v>
      </c>
      <c r="D314" s="15" t="s">
        <v>1858</v>
      </c>
      <c r="E314" s="18" t="s">
        <v>1859</v>
      </c>
      <c r="F314" s="15" t="s">
        <v>1064</v>
      </c>
      <c r="G314" s="15" t="str">
        <f>VLOOKUP(E314,data,4,0)</f>
        <v>Yes</v>
      </c>
      <c r="H314" s="15" t="s">
        <v>1860</v>
      </c>
      <c r="I314" s="15" t="s">
        <v>1861</v>
      </c>
      <c r="J314" s="15" t="s">
        <v>1151</v>
      </c>
      <c r="K314" s="15" t="s">
        <v>1069</v>
      </c>
      <c r="L314" s="15" t="s">
        <v>1152</v>
      </c>
      <c r="M314" s="15">
        <v>1</v>
      </c>
      <c r="N314" s="19">
        <v>994.6</v>
      </c>
    </row>
    <row r="315" spans="1:14" s="15" customFormat="1" ht="12.75" x14ac:dyDescent="0.2">
      <c r="A315" s="15" t="s">
        <v>29</v>
      </c>
      <c r="B315" s="15" t="s">
        <v>1900</v>
      </c>
      <c r="C315" s="17">
        <v>43245</v>
      </c>
      <c r="D315" s="15" t="s">
        <v>1901</v>
      </c>
      <c r="E315" s="18" t="s">
        <v>1902</v>
      </c>
      <c r="F315" s="15" t="s">
        <v>1064</v>
      </c>
      <c r="G315" s="15" t="str">
        <f>VLOOKUP(E315,data,4,0)</f>
        <v>Yes</v>
      </c>
      <c r="H315" s="15" t="s">
        <v>1903</v>
      </c>
      <c r="I315" s="15" t="s">
        <v>1904</v>
      </c>
      <c r="J315" s="15" t="s">
        <v>1151</v>
      </c>
      <c r="K315" s="15" t="s">
        <v>1069</v>
      </c>
      <c r="L315" s="15" t="s">
        <v>1152</v>
      </c>
      <c r="M315" s="15">
        <v>2</v>
      </c>
      <c r="N315" s="19">
        <v>3618.2</v>
      </c>
    </row>
    <row r="316" spans="1:14" s="15" customFormat="1" ht="12.75" x14ac:dyDescent="0.2">
      <c r="A316" s="15" t="s">
        <v>1107</v>
      </c>
      <c r="B316" s="15" t="s">
        <v>1129</v>
      </c>
      <c r="C316" s="16">
        <v>42947</v>
      </c>
      <c r="D316" s="15" t="s">
        <v>1130</v>
      </c>
      <c r="E316" s="18" t="s">
        <v>1131</v>
      </c>
      <c r="F316" s="18" t="s">
        <v>1064</v>
      </c>
      <c r="G316" s="15" t="s">
        <v>1064</v>
      </c>
      <c r="H316" s="15" t="s">
        <v>1132</v>
      </c>
      <c r="I316" s="15" t="s">
        <v>1133</v>
      </c>
      <c r="J316" s="15" t="s">
        <v>1073</v>
      </c>
      <c r="K316" s="15" t="s">
        <v>1090</v>
      </c>
      <c r="L316" s="15" t="s">
        <v>1102</v>
      </c>
      <c r="M316" s="15">
        <v>1</v>
      </c>
      <c r="N316" s="19">
        <v>1291.67</v>
      </c>
    </row>
    <row r="317" spans="1:14" s="15" customFormat="1" ht="12.75" x14ac:dyDescent="0.2">
      <c r="A317" s="15" t="s">
        <v>29</v>
      </c>
      <c r="B317" s="15" t="s">
        <v>1636</v>
      </c>
      <c r="C317" s="17">
        <v>43151</v>
      </c>
      <c r="D317" s="15" t="s">
        <v>1637</v>
      </c>
      <c r="E317" s="18" t="s">
        <v>1638</v>
      </c>
      <c r="F317" s="15" t="s">
        <v>1064</v>
      </c>
      <c r="G317" s="15" t="str">
        <f>VLOOKUP(E317,data,4,0)</f>
        <v>Yes</v>
      </c>
      <c r="H317" s="15" t="s">
        <v>1639</v>
      </c>
      <c r="I317" s="15" t="s">
        <v>1640</v>
      </c>
      <c r="J317" s="15" t="s">
        <v>1078</v>
      </c>
      <c r="K317" s="15" t="s">
        <v>1090</v>
      </c>
      <c r="L317" s="15" t="s">
        <v>1117</v>
      </c>
      <c r="M317" s="15">
        <v>1</v>
      </c>
      <c r="N317" s="19">
        <v>215.85</v>
      </c>
    </row>
    <row r="318" spans="1:14" s="15" customFormat="1" ht="12.75" x14ac:dyDescent="0.2">
      <c r="A318" s="15" t="s">
        <v>29</v>
      </c>
      <c r="B318" s="15" t="s">
        <v>1690</v>
      </c>
      <c r="C318" s="17">
        <v>43160</v>
      </c>
      <c r="D318" s="15" t="s">
        <v>1691</v>
      </c>
      <c r="E318" s="18" t="s">
        <v>1638</v>
      </c>
      <c r="F318" s="15" t="s">
        <v>1064</v>
      </c>
      <c r="G318" s="15" t="str">
        <f>VLOOKUP(E318,data,4,0)</f>
        <v>Yes</v>
      </c>
      <c r="H318" s="15" t="s">
        <v>1639</v>
      </c>
      <c r="I318" s="15" t="s">
        <v>1640</v>
      </c>
      <c r="J318" s="15" t="s">
        <v>1078</v>
      </c>
      <c r="K318" s="15" t="s">
        <v>1090</v>
      </c>
      <c r="L318" s="15" t="s">
        <v>1117</v>
      </c>
      <c r="M318" s="15">
        <v>1</v>
      </c>
      <c r="N318" s="19">
        <v>215.85</v>
      </c>
    </row>
    <row r="319" spans="1:14" s="15" customFormat="1" ht="12.75" x14ac:dyDescent="0.2">
      <c r="A319" s="15" t="s">
        <v>29</v>
      </c>
      <c r="B319" s="15" t="s">
        <v>1713</v>
      </c>
      <c r="C319" s="17">
        <v>43168</v>
      </c>
      <c r="D319" s="15" t="s">
        <v>1714</v>
      </c>
      <c r="E319" s="18" t="s">
        <v>1638</v>
      </c>
      <c r="F319" s="15" t="s">
        <v>1064</v>
      </c>
      <c r="G319" s="15" t="str">
        <f>VLOOKUP(E319,data,4,0)</f>
        <v>Yes</v>
      </c>
      <c r="H319" s="15" t="s">
        <v>1639</v>
      </c>
      <c r="I319" s="15" t="s">
        <v>1640</v>
      </c>
      <c r="J319" s="15" t="s">
        <v>1078</v>
      </c>
      <c r="K319" s="15" t="s">
        <v>1090</v>
      </c>
      <c r="L319" s="15" t="s">
        <v>1117</v>
      </c>
      <c r="M319" s="15">
        <v>1</v>
      </c>
      <c r="N319" s="19">
        <v>216.41</v>
      </c>
    </row>
    <row r="320" spans="1:14" s="15" customFormat="1" ht="12.75" x14ac:dyDescent="0.2">
      <c r="A320" s="15" t="s">
        <v>1342</v>
      </c>
      <c r="B320" s="15" t="s">
        <v>1343</v>
      </c>
      <c r="C320" s="16">
        <v>43012</v>
      </c>
      <c r="D320" s="15" t="s">
        <v>1344</v>
      </c>
      <c r="E320" s="18" t="s">
        <v>1345</v>
      </c>
      <c r="F320" s="18" t="s">
        <v>1064</v>
      </c>
      <c r="G320" s="15" t="s">
        <v>1084</v>
      </c>
      <c r="H320" s="15" t="s">
        <v>1346</v>
      </c>
      <c r="I320" s="15" t="s">
        <v>1347</v>
      </c>
      <c r="J320" s="15" t="s">
        <v>1151</v>
      </c>
      <c r="K320" s="15" t="s">
        <v>1090</v>
      </c>
      <c r="L320" s="15" t="s">
        <v>1117</v>
      </c>
      <c r="M320" s="15">
        <v>30</v>
      </c>
      <c r="N320" s="19">
        <v>12926.1</v>
      </c>
    </row>
    <row r="321" spans="1:14" s="15" customFormat="1" ht="12.75" x14ac:dyDescent="0.2">
      <c r="A321" s="15" t="s">
        <v>29</v>
      </c>
      <c r="B321" s="15" t="s">
        <v>1941</v>
      </c>
      <c r="C321" s="17">
        <v>43259</v>
      </c>
      <c r="D321" s="15" t="s">
        <v>1946</v>
      </c>
      <c r="E321" s="18" t="s">
        <v>1947</v>
      </c>
      <c r="F321" s="15" t="s">
        <v>1064</v>
      </c>
      <c r="G321" s="15" t="s">
        <v>1064</v>
      </c>
      <c r="H321" s="15" t="s">
        <v>1948</v>
      </c>
      <c r="I321" s="15" t="s">
        <v>1949</v>
      </c>
      <c r="J321" s="15" t="s">
        <v>1089</v>
      </c>
      <c r="K321" s="15" t="s">
        <v>1087</v>
      </c>
      <c r="L321" s="15" t="s">
        <v>1459</v>
      </c>
      <c r="M321" s="15">
        <v>1</v>
      </c>
      <c r="N321" s="19">
        <v>1900</v>
      </c>
    </row>
    <row r="322" spans="1:14" s="15" customFormat="1" ht="12.75" x14ac:dyDescent="0.2">
      <c r="A322" s="15" t="s">
        <v>29</v>
      </c>
      <c r="B322" s="15" t="s">
        <v>1941</v>
      </c>
      <c r="C322" s="17">
        <v>43265</v>
      </c>
      <c r="D322" s="15" t="s">
        <v>1950</v>
      </c>
      <c r="E322" s="18" t="s">
        <v>1947</v>
      </c>
      <c r="F322" s="15" t="s">
        <v>1064</v>
      </c>
      <c r="G322" s="15" t="s">
        <v>1064</v>
      </c>
      <c r="H322" s="15" t="s">
        <v>1948</v>
      </c>
      <c r="I322" s="15" t="s">
        <v>1949</v>
      </c>
      <c r="J322" s="15" t="s">
        <v>1089</v>
      </c>
      <c r="K322" s="15" t="s">
        <v>1087</v>
      </c>
      <c r="L322" s="15" t="s">
        <v>1459</v>
      </c>
      <c r="M322" s="15">
        <v>1</v>
      </c>
      <c r="N322" s="19">
        <v>1900</v>
      </c>
    </row>
    <row r="323" spans="1:14" s="15" customFormat="1" ht="12.75" x14ac:dyDescent="0.2">
      <c r="A323" s="15" t="s">
        <v>29</v>
      </c>
      <c r="B323" s="15" t="s">
        <v>1454</v>
      </c>
      <c r="C323" s="16">
        <v>43067</v>
      </c>
      <c r="D323" s="15" t="s">
        <v>1455</v>
      </c>
      <c r="E323" s="18" t="s">
        <v>1456</v>
      </c>
      <c r="F323" s="18" t="s">
        <v>1064</v>
      </c>
      <c r="G323" s="15" t="s">
        <v>1064</v>
      </c>
      <c r="H323" s="15" t="s">
        <v>1457</v>
      </c>
      <c r="I323" s="15" t="s">
        <v>1458</v>
      </c>
      <c r="J323" s="15" t="s">
        <v>1089</v>
      </c>
      <c r="K323" s="15" t="s">
        <v>1087</v>
      </c>
      <c r="L323" s="15" t="s">
        <v>1459</v>
      </c>
      <c r="M323" s="15">
        <v>1</v>
      </c>
      <c r="N323" s="19">
        <v>2046.96</v>
      </c>
    </row>
    <row r="325" spans="1:14" x14ac:dyDescent="0.25">
      <c r="J325" s="15"/>
      <c r="K325" s="15" t="s">
        <v>2067</v>
      </c>
      <c r="L325" s="36">
        <f>SUM(N2:N323)</f>
        <v>483572.6399999999</v>
      </c>
    </row>
    <row r="326" spans="1:14" x14ac:dyDescent="0.25">
      <c r="K326" s="15" t="s">
        <v>414</v>
      </c>
      <c r="L326" s="36">
        <f>SUMIF(F2:F323, "EPEAT Gold", N2:N323)</f>
        <v>3212.29</v>
      </c>
    </row>
    <row r="327" spans="1:14" x14ac:dyDescent="0.25">
      <c r="K327" s="15" t="s">
        <v>437</v>
      </c>
      <c r="L327" s="36">
        <f>SUMIF(F2:F324,"EPEAT Silver",N2:N324)</f>
        <v>24801.239999999998</v>
      </c>
    </row>
    <row r="328" spans="1:14" x14ac:dyDescent="0.25">
      <c r="K328" s="15" t="s">
        <v>533</v>
      </c>
      <c r="L328" s="36">
        <f>SUMIF(F2:F323,"EPEAT Bronze",N2:N323)</f>
        <v>2092.83</v>
      </c>
    </row>
  </sheetData>
  <sortState xmlns:xlrd2="http://schemas.microsoft.com/office/spreadsheetml/2017/richdata2" ref="A2:N698">
    <sortCondition ref="F1"/>
  </sortState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D3643-BE12-4F14-AEAA-C9F7162A5037}">
  <dimension ref="A1:O325"/>
  <sheetViews>
    <sheetView topLeftCell="C304" workbookViewId="0">
      <selection activeCell="O326" sqref="O326"/>
    </sheetView>
  </sheetViews>
  <sheetFormatPr defaultRowHeight="12.75" x14ac:dyDescent="0.2"/>
  <cols>
    <col min="1" max="1" width="12" style="2" customWidth="1"/>
    <col min="2" max="2" width="11" style="2" customWidth="1"/>
    <col min="3" max="3" width="26" style="2" customWidth="1"/>
    <col min="4" max="4" width="11" style="2" customWidth="1"/>
    <col min="5" max="5" width="9" style="2" customWidth="1"/>
    <col min="6" max="6" width="13" style="2" customWidth="1"/>
    <col min="7" max="7" width="23.140625" style="2" customWidth="1"/>
    <col min="8" max="10" width="14" style="2" customWidth="1"/>
    <col min="11" max="11" width="13" style="2" customWidth="1"/>
    <col min="12" max="12" width="13" style="12" hidden="1" customWidth="1"/>
    <col min="13" max="13" width="16.28515625" style="12" customWidth="1"/>
    <col min="14" max="14" width="7" style="2" customWidth="1"/>
    <col min="15" max="15" width="13" style="2" customWidth="1"/>
    <col min="16" max="237" width="9.140625" style="2"/>
    <col min="238" max="238" width="11" style="2" customWidth="1"/>
    <col min="239" max="239" width="10" style="2" customWidth="1"/>
    <col min="240" max="240" width="11" style="2" customWidth="1"/>
    <col min="241" max="241" width="8" style="2" customWidth="1"/>
    <col min="242" max="242" width="11" style="2" customWidth="1"/>
    <col min="243" max="243" width="12" style="2" customWidth="1"/>
    <col min="244" max="244" width="10" style="2" customWidth="1"/>
    <col min="245" max="245" width="11" style="2" customWidth="1"/>
    <col min="246" max="246" width="16" style="2" customWidth="1"/>
    <col min="247" max="253" width="11" style="2" customWidth="1"/>
    <col min="254" max="254" width="26" style="2" customWidth="1"/>
    <col min="255" max="258" width="13" style="2" customWidth="1"/>
    <col min="259" max="259" width="11" style="2" customWidth="1"/>
    <col min="260" max="260" width="9" style="2" customWidth="1"/>
    <col min="261" max="262" width="13" style="2" customWidth="1"/>
    <col min="263" max="263" width="17" style="2" customWidth="1"/>
    <col min="264" max="266" width="14" style="2" customWidth="1"/>
    <col min="267" max="269" width="13" style="2" customWidth="1"/>
    <col min="270" max="270" width="7" style="2" customWidth="1"/>
    <col min="271" max="271" width="13" style="2" customWidth="1"/>
    <col min="272" max="493" width="9.140625" style="2"/>
    <col min="494" max="494" width="11" style="2" customWidth="1"/>
    <col min="495" max="495" width="10" style="2" customWidth="1"/>
    <col min="496" max="496" width="11" style="2" customWidth="1"/>
    <col min="497" max="497" width="8" style="2" customWidth="1"/>
    <col min="498" max="498" width="11" style="2" customWidth="1"/>
    <col min="499" max="499" width="12" style="2" customWidth="1"/>
    <col min="500" max="500" width="10" style="2" customWidth="1"/>
    <col min="501" max="501" width="11" style="2" customWidth="1"/>
    <col min="502" max="502" width="16" style="2" customWidth="1"/>
    <col min="503" max="509" width="11" style="2" customWidth="1"/>
    <col min="510" max="510" width="26" style="2" customWidth="1"/>
    <col min="511" max="514" width="13" style="2" customWidth="1"/>
    <col min="515" max="515" width="11" style="2" customWidth="1"/>
    <col min="516" max="516" width="9" style="2" customWidth="1"/>
    <col min="517" max="518" width="13" style="2" customWidth="1"/>
    <col min="519" max="519" width="17" style="2" customWidth="1"/>
    <col min="520" max="522" width="14" style="2" customWidth="1"/>
    <col min="523" max="525" width="13" style="2" customWidth="1"/>
    <col min="526" max="526" width="7" style="2" customWidth="1"/>
    <col min="527" max="527" width="13" style="2" customWidth="1"/>
    <col min="528" max="749" width="9.140625" style="2"/>
    <col min="750" max="750" width="11" style="2" customWidth="1"/>
    <col min="751" max="751" width="10" style="2" customWidth="1"/>
    <col min="752" max="752" width="11" style="2" customWidth="1"/>
    <col min="753" max="753" width="8" style="2" customWidth="1"/>
    <col min="754" max="754" width="11" style="2" customWidth="1"/>
    <col min="755" max="755" width="12" style="2" customWidth="1"/>
    <col min="756" max="756" width="10" style="2" customWidth="1"/>
    <col min="757" max="757" width="11" style="2" customWidth="1"/>
    <col min="758" max="758" width="16" style="2" customWidth="1"/>
    <col min="759" max="765" width="11" style="2" customWidth="1"/>
    <col min="766" max="766" width="26" style="2" customWidth="1"/>
    <col min="767" max="770" width="13" style="2" customWidth="1"/>
    <col min="771" max="771" width="11" style="2" customWidth="1"/>
    <col min="772" max="772" width="9" style="2" customWidth="1"/>
    <col min="773" max="774" width="13" style="2" customWidth="1"/>
    <col min="775" max="775" width="17" style="2" customWidth="1"/>
    <col min="776" max="778" width="14" style="2" customWidth="1"/>
    <col min="779" max="781" width="13" style="2" customWidth="1"/>
    <col min="782" max="782" width="7" style="2" customWidth="1"/>
    <col min="783" max="783" width="13" style="2" customWidth="1"/>
    <col min="784" max="1005" width="9.140625" style="2"/>
    <col min="1006" max="1006" width="11" style="2" customWidth="1"/>
    <col min="1007" max="1007" width="10" style="2" customWidth="1"/>
    <col min="1008" max="1008" width="11" style="2" customWidth="1"/>
    <col min="1009" max="1009" width="8" style="2" customWidth="1"/>
    <col min="1010" max="1010" width="11" style="2" customWidth="1"/>
    <col min="1011" max="1011" width="12" style="2" customWidth="1"/>
    <col min="1012" max="1012" width="10" style="2" customWidth="1"/>
    <col min="1013" max="1013" width="11" style="2" customWidth="1"/>
    <col min="1014" max="1014" width="16" style="2" customWidth="1"/>
    <col min="1015" max="1021" width="11" style="2" customWidth="1"/>
    <col min="1022" max="1022" width="26" style="2" customWidth="1"/>
    <col min="1023" max="1026" width="13" style="2" customWidth="1"/>
    <col min="1027" max="1027" width="11" style="2" customWidth="1"/>
    <col min="1028" max="1028" width="9" style="2" customWidth="1"/>
    <col min="1029" max="1030" width="13" style="2" customWidth="1"/>
    <col min="1031" max="1031" width="17" style="2" customWidth="1"/>
    <col min="1032" max="1034" width="14" style="2" customWidth="1"/>
    <col min="1035" max="1037" width="13" style="2" customWidth="1"/>
    <col min="1038" max="1038" width="7" style="2" customWidth="1"/>
    <col min="1039" max="1039" width="13" style="2" customWidth="1"/>
    <col min="1040" max="1261" width="9.140625" style="2"/>
    <col min="1262" max="1262" width="11" style="2" customWidth="1"/>
    <col min="1263" max="1263" width="10" style="2" customWidth="1"/>
    <col min="1264" max="1264" width="11" style="2" customWidth="1"/>
    <col min="1265" max="1265" width="8" style="2" customWidth="1"/>
    <col min="1266" max="1266" width="11" style="2" customWidth="1"/>
    <col min="1267" max="1267" width="12" style="2" customWidth="1"/>
    <col min="1268" max="1268" width="10" style="2" customWidth="1"/>
    <col min="1269" max="1269" width="11" style="2" customWidth="1"/>
    <col min="1270" max="1270" width="16" style="2" customWidth="1"/>
    <col min="1271" max="1277" width="11" style="2" customWidth="1"/>
    <col min="1278" max="1278" width="26" style="2" customWidth="1"/>
    <col min="1279" max="1282" width="13" style="2" customWidth="1"/>
    <col min="1283" max="1283" width="11" style="2" customWidth="1"/>
    <col min="1284" max="1284" width="9" style="2" customWidth="1"/>
    <col min="1285" max="1286" width="13" style="2" customWidth="1"/>
    <col min="1287" max="1287" width="17" style="2" customWidth="1"/>
    <col min="1288" max="1290" width="14" style="2" customWidth="1"/>
    <col min="1291" max="1293" width="13" style="2" customWidth="1"/>
    <col min="1294" max="1294" width="7" style="2" customWidth="1"/>
    <col min="1295" max="1295" width="13" style="2" customWidth="1"/>
    <col min="1296" max="1517" width="9.140625" style="2"/>
    <col min="1518" max="1518" width="11" style="2" customWidth="1"/>
    <col min="1519" max="1519" width="10" style="2" customWidth="1"/>
    <col min="1520" max="1520" width="11" style="2" customWidth="1"/>
    <col min="1521" max="1521" width="8" style="2" customWidth="1"/>
    <col min="1522" max="1522" width="11" style="2" customWidth="1"/>
    <col min="1523" max="1523" width="12" style="2" customWidth="1"/>
    <col min="1524" max="1524" width="10" style="2" customWidth="1"/>
    <col min="1525" max="1525" width="11" style="2" customWidth="1"/>
    <col min="1526" max="1526" width="16" style="2" customWidth="1"/>
    <col min="1527" max="1533" width="11" style="2" customWidth="1"/>
    <col min="1534" max="1534" width="26" style="2" customWidth="1"/>
    <col min="1535" max="1538" width="13" style="2" customWidth="1"/>
    <col min="1539" max="1539" width="11" style="2" customWidth="1"/>
    <col min="1540" max="1540" width="9" style="2" customWidth="1"/>
    <col min="1541" max="1542" width="13" style="2" customWidth="1"/>
    <col min="1543" max="1543" width="17" style="2" customWidth="1"/>
    <col min="1544" max="1546" width="14" style="2" customWidth="1"/>
    <col min="1547" max="1549" width="13" style="2" customWidth="1"/>
    <col min="1550" max="1550" width="7" style="2" customWidth="1"/>
    <col min="1551" max="1551" width="13" style="2" customWidth="1"/>
    <col min="1552" max="1773" width="9.140625" style="2"/>
    <col min="1774" max="1774" width="11" style="2" customWidth="1"/>
    <col min="1775" max="1775" width="10" style="2" customWidth="1"/>
    <col min="1776" max="1776" width="11" style="2" customWidth="1"/>
    <col min="1777" max="1777" width="8" style="2" customWidth="1"/>
    <col min="1778" max="1778" width="11" style="2" customWidth="1"/>
    <col min="1779" max="1779" width="12" style="2" customWidth="1"/>
    <col min="1780" max="1780" width="10" style="2" customWidth="1"/>
    <col min="1781" max="1781" width="11" style="2" customWidth="1"/>
    <col min="1782" max="1782" width="16" style="2" customWidth="1"/>
    <col min="1783" max="1789" width="11" style="2" customWidth="1"/>
    <col min="1790" max="1790" width="26" style="2" customWidth="1"/>
    <col min="1791" max="1794" width="13" style="2" customWidth="1"/>
    <col min="1795" max="1795" width="11" style="2" customWidth="1"/>
    <col min="1796" max="1796" width="9" style="2" customWidth="1"/>
    <col min="1797" max="1798" width="13" style="2" customWidth="1"/>
    <col min="1799" max="1799" width="17" style="2" customWidth="1"/>
    <col min="1800" max="1802" width="14" style="2" customWidth="1"/>
    <col min="1803" max="1805" width="13" style="2" customWidth="1"/>
    <col min="1806" max="1806" width="7" style="2" customWidth="1"/>
    <col min="1807" max="1807" width="13" style="2" customWidth="1"/>
    <col min="1808" max="2029" width="9.140625" style="2"/>
    <col min="2030" max="2030" width="11" style="2" customWidth="1"/>
    <col min="2031" max="2031" width="10" style="2" customWidth="1"/>
    <col min="2032" max="2032" width="11" style="2" customWidth="1"/>
    <col min="2033" max="2033" width="8" style="2" customWidth="1"/>
    <col min="2034" max="2034" width="11" style="2" customWidth="1"/>
    <col min="2035" max="2035" width="12" style="2" customWidth="1"/>
    <col min="2036" max="2036" width="10" style="2" customWidth="1"/>
    <col min="2037" max="2037" width="11" style="2" customWidth="1"/>
    <col min="2038" max="2038" width="16" style="2" customWidth="1"/>
    <col min="2039" max="2045" width="11" style="2" customWidth="1"/>
    <col min="2046" max="2046" width="26" style="2" customWidth="1"/>
    <col min="2047" max="2050" width="13" style="2" customWidth="1"/>
    <col min="2051" max="2051" width="11" style="2" customWidth="1"/>
    <col min="2052" max="2052" width="9" style="2" customWidth="1"/>
    <col min="2053" max="2054" width="13" style="2" customWidth="1"/>
    <col min="2055" max="2055" width="17" style="2" customWidth="1"/>
    <col min="2056" max="2058" width="14" style="2" customWidth="1"/>
    <col min="2059" max="2061" width="13" style="2" customWidth="1"/>
    <col min="2062" max="2062" width="7" style="2" customWidth="1"/>
    <col min="2063" max="2063" width="13" style="2" customWidth="1"/>
    <col min="2064" max="2285" width="9.140625" style="2"/>
    <col min="2286" max="2286" width="11" style="2" customWidth="1"/>
    <col min="2287" max="2287" width="10" style="2" customWidth="1"/>
    <col min="2288" max="2288" width="11" style="2" customWidth="1"/>
    <col min="2289" max="2289" width="8" style="2" customWidth="1"/>
    <col min="2290" max="2290" width="11" style="2" customWidth="1"/>
    <col min="2291" max="2291" width="12" style="2" customWidth="1"/>
    <col min="2292" max="2292" width="10" style="2" customWidth="1"/>
    <col min="2293" max="2293" width="11" style="2" customWidth="1"/>
    <col min="2294" max="2294" width="16" style="2" customWidth="1"/>
    <col min="2295" max="2301" width="11" style="2" customWidth="1"/>
    <col min="2302" max="2302" width="26" style="2" customWidth="1"/>
    <col min="2303" max="2306" width="13" style="2" customWidth="1"/>
    <col min="2307" max="2307" width="11" style="2" customWidth="1"/>
    <col min="2308" max="2308" width="9" style="2" customWidth="1"/>
    <col min="2309" max="2310" width="13" style="2" customWidth="1"/>
    <col min="2311" max="2311" width="17" style="2" customWidth="1"/>
    <col min="2312" max="2314" width="14" style="2" customWidth="1"/>
    <col min="2315" max="2317" width="13" style="2" customWidth="1"/>
    <col min="2318" max="2318" width="7" style="2" customWidth="1"/>
    <col min="2319" max="2319" width="13" style="2" customWidth="1"/>
    <col min="2320" max="2541" width="9.140625" style="2"/>
    <col min="2542" max="2542" width="11" style="2" customWidth="1"/>
    <col min="2543" max="2543" width="10" style="2" customWidth="1"/>
    <col min="2544" max="2544" width="11" style="2" customWidth="1"/>
    <col min="2545" max="2545" width="8" style="2" customWidth="1"/>
    <col min="2546" max="2546" width="11" style="2" customWidth="1"/>
    <col min="2547" max="2547" width="12" style="2" customWidth="1"/>
    <col min="2548" max="2548" width="10" style="2" customWidth="1"/>
    <col min="2549" max="2549" width="11" style="2" customWidth="1"/>
    <col min="2550" max="2550" width="16" style="2" customWidth="1"/>
    <col min="2551" max="2557" width="11" style="2" customWidth="1"/>
    <col min="2558" max="2558" width="26" style="2" customWidth="1"/>
    <col min="2559" max="2562" width="13" style="2" customWidth="1"/>
    <col min="2563" max="2563" width="11" style="2" customWidth="1"/>
    <col min="2564" max="2564" width="9" style="2" customWidth="1"/>
    <col min="2565" max="2566" width="13" style="2" customWidth="1"/>
    <col min="2567" max="2567" width="17" style="2" customWidth="1"/>
    <col min="2568" max="2570" width="14" style="2" customWidth="1"/>
    <col min="2571" max="2573" width="13" style="2" customWidth="1"/>
    <col min="2574" max="2574" width="7" style="2" customWidth="1"/>
    <col min="2575" max="2575" width="13" style="2" customWidth="1"/>
    <col min="2576" max="2797" width="9.140625" style="2"/>
    <col min="2798" max="2798" width="11" style="2" customWidth="1"/>
    <col min="2799" max="2799" width="10" style="2" customWidth="1"/>
    <col min="2800" max="2800" width="11" style="2" customWidth="1"/>
    <col min="2801" max="2801" width="8" style="2" customWidth="1"/>
    <col min="2802" max="2802" width="11" style="2" customWidth="1"/>
    <col min="2803" max="2803" width="12" style="2" customWidth="1"/>
    <col min="2804" max="2804" width="10" style="2" customWidth="1"/>
    <col min="2805" max="2805" width="11" style="2" customWidth="1"/>
    <col min="2806" max="2806" width="16" style="2" customWidth="1"/>
    <col min="2807" max="2813" width="11" style="2" customWidth="1"/>
    <col min="2814" max="2814" width="26" style="2" customWidth="1"/>
    <col min="2815" max="2818" width="13" style="2" customWidth="1"/>
    <col min="2819" max="2819" width="11" style="2" customWidth="1"/>
    <col min="2820" max="2820" width="9" style="2" customWidth="1"/>
    <col min="2821" max="2822" width="13" style="2" customWidth="1"/>
    <col min="2823" max="2823" width="17" style="2" customWidth="1"/>
    <col min="2824" max="2826" width="14" style="2" customWidth="1"/>
    <col min="2827" max="2829" width="13" style="2" customWidth="1"/>
    <col min="2830" max="2830" width="7" style="2" customWidth="1"/>
    <col min="2831" max="2831" width="13" style="2" customWidth="1"/>
    <col min="2832" max="3053" width="9.140625" style="2"/>
    <col min="3054" max="3054" width="11" style="2" customWidth="1"/>
    <col min="3055" max="3055" width="10" style="2" customWidth="1"/>
    <col min="3056" max="3056" width="11" style="2" customWidth="1"/>
    <col min="3057" max="3057" width="8" style="2" customWidth="1"/>
    <col min="3058" max="3058" width="11" style="2" customWidth="1"/>
    <col min="3059" max="3059" width="12" style="2" customWidth="1"/>
    <col min="3060" max="3060" width="10" style="2" customWidth="1"/>
    <col min="3061" max="3061" width="11" style="2" customWidth="1"/>
    <col min="3062" max="3062" width="16" style="2" customWidth="1"/>
    <col min="3063" max="3069" width="11" style="2" customWidth="1"/>
    <col min="3070" max="3070" width="26" style="2" customWidth="1"/>
    <col min="3071" max="3074" width="13" style="2" customWidth="1"/>
    <col min="3075" max="3075" width="11" style="2" customWidth="1"/>
    <col min="3076" max="3076" width="9" style="2" customWidth="1"/>
    <col min="3077" max="3078" width="13" style="2" customWidth="1"/>
    <col min="3079" max="3079" width="17" style="2" customWidth="1"/>
    <col min="3080" max="3082" width="14" style="2" customWidth="1"/>
    <col min="3083" max="3085" width="13" style="2" customWidth="1"/>
    <col min="3086" max="3086" width="7" style="2" customWidth="1"/>
    <col min="3087" max="3087" width="13" style="2" customWidth="1"/>
    <col min="3088" max="3309" width="9.140625" style="2"/>
    <col min="3310" max="3310" width="11" style="2" customWidth="1"/>
    <col min="3311" max="3311" width="10" style="2" customWidth="1"/>
    <col min="3312" max="3312" width="11" style="2" customWidth="1"/>
    <col min="3313" max="3313" width="8" style="2" customWidth="1"/>
    <col min="3314" max="3314" width="11" style="2" customWidth="1"/>
    <col min="3315" max="3315" width="12" style="2" customWidth="1"/>
    <col min="3316" max="3316" width="10" style="2" customWidth="1"/>
    <col min="3317" max="3317" width="11" style="2" customWidth="1"/>
    <col min="3318" max="3318" width="16" style="2" customWidth="1"/>
    <col min="3319" max="3325" width="11" style="2" customWidth="1"/>
    <col min="3326" max="3326" width="26" style="2" customWidth="1"/>
    <col min="3327" max="3330" width="13" style="2" customWidth="1"/>
    <col min="3331" max="3331" width="11" style="2" customWidth="1"/>
    <col min="3332" max="3332" width="9" style="2" customWidth="1"/>
    <col min="3333" max="3334" width="13" style="2" customWidth="1"/>
    <col min="3335" max="3335" width="17" style="2" customWidth="1"/>
    <col min="3336" max="3338" width="14" style="2" customWidth="1"/>
    <col min="3339" max="3341" width="13" style="2" customWidth="1"/>
    <col min="3342" max="3342" width="7" style="2" customWidth="1"/>
    <col min="3343" max="3343" width="13" style="2" customWidth="1"/>
    <col min="3344" max="3565" width="9.140625" style="2"/>
    <col min="3566" max="3566" width="11" style="2" customWidth="1"/>
    <col min="3567" max="3567" width="10" style="2" customWidth="1"/>
    <col min="3568" max="3568" width="11" style="2" customWidth="1"/>
    <col min="3569" max="3569" width="8" style="2" customWidth="1"/>
    <col min="3570" max="3570" width="11" style="2" customWidth="1"/>
    <col min="3571" max="3571" width="12" style="2" customWidth="1"/>
    <col min="3572" max="3572" width="10" style="2" customWidth="1"/>
    <col min="3573" max="3573" width="11" style="2" customWidth="1"/>
    <col min="3574" max="3574" width="16" style="2" customWidth="1"/>
    <col min="3575" max="3581" width="11" style="2" customWidth="1"/>
    <col min="3582" max="3582" width="26" style="2" customWidth="1"/>
    <col min="3583" max="3586" width="13" style="2" customWidth="1"/>
    <col min="3587" max="3587" width="11" style="2" customWidth="1"/>
    <col min="3588" max="3588" width="9" style="2" customWidth="1"/>
    <col min="3589" max="3590" width="13" style="2" customWidth="1"/>
    <col min="3591" max="3591" width="17" style="2" customWidth="1"/>
    <col min="3592" max="3594" width="14" style="2" customWidth="1"/>
    <col min="3595" max="3597" width="13" style="2" customWidth="1"/>
    <col min="3598" max="3598" width="7" style="2" customWidth="1"/>
    <col min="3599" max="3599" width="13" style="2" customWidth="1"/>
    <col min="3600" max="3821" width="9.140625" style="2"/>
    <col min="3822" max="3822" width="11" style="2" customWidth="1"/>
    <col min="3823" max="3823" width="10" style="2" customWidth="1"/>
    <col min="3824" max="3824" width="11" style="2" customWidth="1"/>
    <col min="3825" max="3825" width="8" style="2" customWidth="1"/>
    <col min="3826" max="3826" width="11" style="2" customWidth="1"/>
    <col min="3827" max="3827" width="12" style="2" customWidth="1"/>
    <col min="3828" max="3828" width="10" style="2" customWidth="1"/>
    <col min="3829" max="3829" width="11" style="2" customWidth="1"/>
    <col min="3830" max="3830" width="16" style="2" customWidth="1"/>
    <col min="3831" max="3837" width="11" style="2" customWidth="1"/>
    <col min="3838" max="3838" width="26" style="2" customWidth="1"/>
    <col min="3839" max="3842" width="13" style="2" customWidth="1"/>
    <col min="3843" max="3843" width="11" style="2" customWidth="1"/>
    <col min="3844" max="3844" width="9" style="2" customWidth="1"/>
    <col min="3845" max="3846" width="13" style="2" customWidth="1"/>
    <col min="3847" max="3847" width="17" style="2" customWidth="1"/>
    <col min="3848" max="3850" width="14" style="2" customWidth="1"/>
    <col min="3851" max="3853" width="13" style="2" customWidth="1"/>
    <col min="3854" max="3854" width="7" style="2" customWidth="1"/>
    <col min="3855" max="3855" width="13" style="2" customWidth="1"/>
    <col min="3856" max="4077" width="9.140625" style="2"/>
    <col min="4078" max="4078" width="11" style="2" customWidth="1"/>
    <col min="4079" max="4079" width="10" style="2" customWidth="1"/>
    <col min="4080" max="4080" width="11" style="2" customWidth="1"/>
    <col min="4081" max="4081" width="8" style="2" customWidth="1"/>
    <col min="4082" max="4082" width="11" style="2" customWidth="1"/>
    <col min="4083" max="4083" width="12" style="2" customWidth="1"/>
    <col min="4084" max="4084" width="10" style="2" customWidth="1"/>
    <col min="4085" max="4085" width="11" style="2" customWidth="1"/>
    <col min="4086" max="4086" width="16" style="2" customWidth="1"/>
    <col min="4087" max="4093" width="11" style="2" customWidth="1"/>
    <col min="4094" max="4094" width="26" style="2" customWidth="1"/>
    <col min="4095" max="4098" width="13" style="2" customWidth="1"/>
    <col min="4099" max="4099" width="11" style="2" customWidth="1"/>
    <col min="4100" max="4100" width="9" style="2" customWidth="1"/>
    <col min="4101" max="4102" width="13" style="2" customWidth="1"/>
    <col min="4103" max="4103" width="17" style="2" customWidth="1"/>
    <col min="4104" max="4106" width="14" style="2" customWidth="1"/>
    <col min="4107" max="4109" width="13" style="2" customWidth="1"/>
    <col min="4110" max="4110" width="7" style="2" customWidth="1"/>
    <col min="4111" max="4111" width="13" style="2" customWidth="1"/>
    <col min="4112" max="4333" width="9.140625" style="2"/>
    <col min="4334" max="4334" width="11" style="2" customWidth="1"/>
    <col min="4335" max="4335" width="10" style="2" customWidth="1"/>
    <col min="4336" max="4336" width="11" style="2" customWidth="1"/>
    <col min="4337" max="4337" width="8" style="2" customWidth="1"/>
    <col min="4338" max="4338" width="11" style="2" customWidth="1"/>
    <col min="4339" max="4339" width="12" style="2" customWidth="1"/>
    <col min="4340" max="4340" width="10" style="2" customWidth="1"/>
    <col min="4341" max="4341" width="11" style="2" customWidth="1"/>
    <col min="4342" max="4342" width="16" style="2" customWidth="1"/>
    <col min="4343" max="4349" width="11" style="2" customWidth="1"/>
    <col min="4350" max="4350" width="26" style="2" customWidth="1"/>
    <col min="4351" max="4354" width="13" style="2" customWidth="1"/>
    <col min="4355" max="4355" width="11" style="2" customWidth="1"/>
    <col min="4356" max="4356" width="9" style="2" customWidth="1"/>
    <col min="4357" max="4358" width="13" style="2" customWidth="1"/>
    <col min="4359" max="4359" width="17" style="2" customWidth="1"/>
    <col min="4360" max="4362" width="14" style="2" customWidth="1"/>
    <col min="4363" max="4365" width="13" style="2" customWidth="1"/>
    <col min="4366" max="4366" width="7" style="2" customWidth="1"/>
    <col min="4367" max="4367" width="13" style="2" customWidth="1"/>
    <col min="4368" max="4589" width="9.140625" style="2"/>
    <col min="4590" max="4590" width="11" style="2" customWidth="1"/>
    <col min="4591" max="4591" width="10" style="2" customWidth="1"/>
    <col min="4592" max="4592" width="11" style="2" customWidth="1"/>
    <col min="4593" max="4593" width="8" style="2" customWidth="1"/>
    <col min="4594" max="4594" width="11" style="2" customWidth="1"/>
    <col min="4595" max="4595" width="12" style="2" customWidth="1"/>
    <col min="4596" max="4596" width="10" style="2" customWidth="1"/>
    <col min="4597" max="4597" width="11" style="2" customWidth="1"/>
    <col min="4598" max="4598" width="16" style="2" customWidth="1"/>
    <col min="4599" max="4605" width="11" style="2" customWidth="1"/>
    <col min="4606" max="4606" width="26" style="2" customWidth="1"/>
    <col min="4607" max="4610" width="13" style="2" customWidth="1"/>
    <col min="4611" max="4611" width="11" style="2" customWidth="1"/>
    <col min="4612" max="4612" width="9" style="2" customWidth="1"/>
    <col min="4613" max="4614" width="13" style="2" customWidth="1"/>
    <col min="4615" max="4615" width="17" style="2" customWidth="1"/>
    <col min="4616" max="4618" width="14" style="2" customWidth="1"/>
    <col min="4619" max="4621" width="13" style="2" customWidth="1"/>
    <col min="4622" max="4622" width="7" style="2" customWidth="1"/>
    <col min="4623" max="4623" width="13" style="2" customWidth="1"/>
    <col min="4624" max="4845" width="9.140625" style="2"/>
    <col min="4846" max="4846" width="11" style="2" customWidth="1"/>
    <col min="4847" max="4847" width="10" style="2" customWidth="1"/>
    <col min="4848" max="4848" width="11" style="2" customWidth="1"/>
    <col min="4849" max="4849" width="8" style="2" customWidth="1"/>
    <col min="4850" max="4850" width="11" style="2" customWidth="1"/>
    <col min="4851" max="4851" width="12" style="2" customWidth="1"/>
    <col min="4852" max="4852" width="10" style="2" customWidth="1"/>
    <col min="4853" max="4853" width="11" style="2" customWidth="1"/>
    <col min="4854" max="4854" width="16" style="2" customWidth="1"/>
    <col min="4855" max="4861" width="11" style="2" customWidth="1"/>
    <col min="4862" max="4862" width="26" style="2" customWidth="1"/>
    <col min="4863" max="4866" width="13" style="2" customWidth="1"/>
    <col min="4867" max="4867" width="11" style="2" customWidth="1"/>
    <col min="4868" max="4868" width="9" style="2" customWidth="1"/>
    <col min="4869" max="4870" width="13" style="2" customWidth="1"/>
    <col min="4871" max="4871" width="17" style="2" customWidth="1"/>
    <col min="4872" max="4874" width="14" style="2" customWidth="1"/>
    <col min="4875" max="4877" width="13" style="2" customWidth="1"/>
    <col min="4878" max="4878" width="7" style="2" customWidth="1"/>
    <col min="4879" max="4879" width="13" style="2" customWidth="1"/>
    <col min="4880" max="5101" width="9.140625" style="2"/>
    <col min="5102" max="5102" width="11" style="2" customWidth="1"/>
    <col min="5103" max="5103" width="10" style="2" customWidth="1"/>
    <col min="5104" max="5104" width="11" style="2" customWidth="1"/>
    <col min="5105" max="5105" width="8" style="2" customWidth="1"/>
    <col min="5106" max="5106" width="11" style="2" customWidth="1"/>
    <col min="5107" max="5107" width="12" style="2" customWidth="1"/>
    <col min="5108" max="5108" width="10" style="2" customWidth="1"/>
    <col min="5109" max="5109" width="11" style="2" customWidth="1"/>
    <col min="5110" max="5110" width="16" style="2" customWidth="1"/>
    <col min="5111" max="5117" width="11" style="2" customWidth="1"/>
    <col min="5118" max="5118" width="26" style="2" customWidth="1"/>
    <col min="5119" max="5122" width="13" style="2" customWidth="1"/>
    <col min="5123" max="5123" width="11" style="2" customWidth="1"/>
    <col min="5124" max="5124" width="9" style="2" customWidth="1"/>
    <col min="5125" max="5126" width="13" style="2" customWidth="1"/>
    <col min="5127" max="5127" width="17" style="2" customWidth="1"/>
    <col min="5128" max="5130" width="14" style="2" customWidth="1"/>
    <col min="5131" max="5133" width="13" style="2" customWidth="1"/>
    <col min="5134" max="5134" width="7" style="2" customWidth="1"/>
    <col min="5135" max="5135" width="13" style="2" customWidth="1"/>
    <col min="5136" max="5357" width="9.140625" style="2"/>
    <col min="5358" max="5358" width="11" style="2" customWidth="1"/>
    <col min="5359" max="5359" width="10" style="2" customWidth="1"/>
    <col min="5360" max="5360" width="11" style="2" customWidth="1"/>
    <col min="5361" max="5361" width="8" style="2" customWidth="1"/>
    <col min="5362" max="5362" width="11" style="2" customWidth="1"/>
    <col min="5363" max="5363" width="12" style="2" customWidth="1"/>
    <col min="5364" max="5364" width="10" style="2" customWidth="1"/>
    <col min="5365" max="5365" width="11" style="2" customWidth="1"/>
    <col min="5366" max="5366" width="16" style="2" customWidth="1"/>
    <col min="5367" max="5373" width="11" style="2" customWidth="1"/>
    <col min="5374" max="5374" width="26" style="2" customWidth="1"/>
    <col min="5375" max="5378" width="13" style="2" customWidth="1"/>
    <col min="5379" max="5379" width="11" style="2" customWidth="1"/>
    <col min="5380" max="5380" width="9" style="2" customWidth="1"/>
    <col min="5381" max="5382" width="13" style="2" customWidth="1"/>
    <col min="5383" max="5383" width="17" style="2" customWidth="1"/>
    <col min="5384" max="5386" width="14" style="2" customWidth="1"/>
    <col min="5387" max="5389" width="13" style="2" customWidth="1"/>
    <col min="5390" max="5390" width="7" style="2" customWidth="1"/>
    <col min="5391" max="5391" width="13" style="2" customWidth="1"/>
    <col min="5392" max="5613" width="9.140625" style="2"/>
    <col min="5614" max="5614" width="11" style="2" customWidth="1"/>
    <col min="5615" max="5615" width="10" style="2" customWidth="1"/>
    <col min="5616" max="5616" width="11" style="2" customWidth="1"/>
    <col min="5617" max="5617" width="8" style="2" customWidth="1"/>
    <col min="5618" max="5618" width="11" style="2" customWidth="1"/>
    <col min="5619" max="5619" width="12" style="2" customWidth="1"/>
    <col min="5620" max="5620" width="10" style="2" customWidth="1"/>
    <col min="5621" max="5621" width="11" style="2" customWidth="1"/>
    <col min="5622" max="5622" width="16" style="2" customWidth="1"/>
    <col min="5623" max="5629" width="11" style="2" customWidth="1"/>
    <col min="5630" max="5630" width="26" style="2" customWidth="1"/>
    <col min="5631" max="5634" width="13" style="2" customWidth="1"/>
    <col min="5635" max="5635" width="11" style="2" customWidth="1"/>
    <col min="5636" max="5636" width="9" style="2" customWidth="1"/>
    <col min="5637" max="5638" width="13" style="2" customWidth="1"/>
    <col min="5639" max="5639" width="17" style="2" customWidth="1"/>
    <col min="5640" max="5642" width="14" style="2" customWidth="1"/>
    <col min="5643" max="5645" width="13" style="2" customWidth="1"/>
    <col min="5646" max="5646" width="7" style="2" customWidth="1"/>
    <col min="5647" max="5647" width="13" style="2" customWidth="1"/>
    <col min="5648" max="5869" width="9.140625" style="2"/>
    <col min="5870" max="5870" width="11" style="2" customWidth="1"/>
    <col min="5871" max="5871" width="10" style="2" customWidth="1"/>
    <col min="5872" max="5872" width="11" style="2" customWidth="1"/>
    <col min="5873" max="5873" width="8" style="2" customWidth="1"/>
    <col min="5874" max="5874" width="11" style="2" customWidth="1"/>
    <col min="5875" max="5875" width="12" style="2" customWidth="1"/>
    <col min="5876" max="5876" width="10" style="2" customWidth="1"/>
    <col min="5877" max="5877" width="11" style="2" customWidth="1"/>
    <col min="5878" max="5878" width="16" style="2" customWidth="1"/>
    <col min="5879" max="5885" width="11" style="2" customWidth="1"/>
    <col min="5886" max="5886" width="26" style="2" customWidth="1"/>
    <col min="5887" max="5890" width="13" style="2" customWidth="1"/>
    <col min="5891" max="5891" width="11" style="2" customWidth="1"/>
    <col min="5892" max="5892" width="9" style="2" customWidth="1"/>
    <col min="5893" max="5894" width="13" style="2" customWidth="1"/>
    <col min="5895" max="5895" width="17" style="2" customWidth="1"/>
    <col min="5896" max="5898" width="14" style="2" customWidth="1"/>
    <col min="5899" max="5901" width="13" style="2" customWidth="1"/>
    <col min="5902" max="5902" width="7" style="2" customWidth="1"/>
    <col min="5903" max="5903" width="13" style="2" customWidth="1"/>
    <col min="5904" max="6125" width="9.140625" style="2"/>
    <col min="6126" max="6126" width="11" style="2" customWidth="1"/>
    <col min="6127" max="6127" width="10" style="2" customWidth="1"/>
    <col min="6128" max="6128" width="11" style="2" customWidth="1"/>
    <col min="6129" max="6129" width="8" style="2" customWidth="1"/>
    <col min="6130" max="6130" width="11" style="2" customWidth="1"/>
    <col min="6131" max="6131" width="12" style="2" customWidth="1"/>
    <col min="6132" max="6132" width="10" style="2" customWidth="1"/>
    <col min="6133" max="6133" width="11" style="2" customWidth="1"/>
    <col min="6134" max="6134" width="16" style="2" customWidth="1"/>
    <col min="6135" max="6141" width="11" style="2" customWidth="1"/>
    <col min="6142" max="6142" width="26" style="2" customWidth="1"/>
    <col min="6143" max="6146" width="13" style="2" customWidth="1"/>
    <col min="6147" max="6147" width="11" style="2" customWidth="1"/>
    <col min="6148" max="6148" width="9" style="2" customWidth="1"/>
    <col min="6149" max="6150" width="13" style="2" customWidth="1"/>
    <col min="6151" max="6151" width="17" style="2" customWidth="1"/>
    <col min="6152" max="6154" width="14" style="2" customWidth="1"/>
    <col min="6155" max="6157" width="13" style="2" customWidth="1"/>
    <col min="6158" max="6158" width="7" style="2" customWidth="1"/>
    <col min="6159" max="6159" width="13" style="2" customWidth="1"/>
    <col min="6160" max="6381" width="9.140625" style="2"/>
    <col min="6382" max="6382" width="11" style="2" customWidth="1"/>
    <col min="6383" max="6383" width="10" style="2" customWidth="1"/>
    <col min="6384" max="6384" width="11" style="2" customWidth="1"/>
    <col min="6385" max="6385" width="8" style="2" customWidth="1"/>
    <col min="6386" max="6386" width="11" style="2" customWidth="1"/>
    <col min="6387" max="6387" width="12" style="2" customWidth="1"/>
    <col min="6388" max="6388" width="10" style="2" customWidth="1"/>
    <col min="6389" max="6389" width="11" style="2" customWidth="1"/>
    <col min="6390" max="6390" width="16" style="2" customWidth="1"/>
    <col min="6391" max="6397" width="11" style="2" customWidth="1"/>
    <col min="6398" max="6398" width="26" style="2" customWidth="1"/>
    <col min="6399" max="6402" width="13" style="2" customWidth="1"/>
    <col min="6403" max="6403" width="11" style="2" customWidth="1"/>
    <col min="6404" max="6404" width="9" style="2" customWidth="1"/>
    <col min="6405" max="6406" width="13" style="2" customWidth="1"/>
    <col min="6407" max="6407" width="17" style="2" customWidth="1"/>
    <col min="6408" max="6410" width="14" style="2" customWidth="1"/>
    <col min="6411" max="6413" width="13" style="2" customWidth="1"/>
    <col min="6414" max="6414" width="7" style="2" customWidth="1"/>
    <col min="6415" max="6415" width="13" style="2" customWidth="1"/>
    <col min="6416" max="6637" width="9.140625" style="2"/>
    <col min="6638" max="6638" width="11" style="2" customWidth="1"/>
    <col min="6639" max="6639" width="10" style="2" customWidth="1"/>
    <col min="6640" max="6640" width="11" style="2" customWidth="1"/>
    <col min="6641" max="6641" width="8" style="2" customWidth="1"/>
    <col min="6642" max="6642" width="11" style="2" customWidth="1"/>
    <col min="6643" max="6643" width="12" style="2" customWidth="1"/>
    <col min="6644" max="6644" width="10" style="2" customWidth="1"/>
    <col min="6645" max="6645" width="11" style="2" customWidth="1"/>
    <col min="6646" max="6646" width="16" style="2" customWidth="1"/>
    <col min="6647" max="6653" width="11" style="2" customWidth="1"/>
    <col min="6654" max="6654" width="26" style="2" customWidth="1"/>
    <col min="6655" max="6658" width="13" style="2" customWidth="1"/>
    <col min="6659" max="6659" width="11" style="2" customWidth="1"/>
    <col min="6660" max="6660" width="9" style="2" customWidth="1"/>
    <col min="6661" max="6662" width="13" style="2" customWidth="1"/>
    <col min="6663" max="6663" width="17" style="2" customWidth="1"/>
    <col min="6664" max="6666" width="14" style="2" customWidth="1"/>
    <col min="6667" max="6669" width="13" style="2" customWidth="1"/>
    <col min="6670" max="6670" width="7" style="2" customWidth="1"/>
    <col min="6671" max="6671" width="13" style="2" customWidth="1"/>
    <col min="6672" max="6893" width="9.140625" style="2"/>
    <col min="6894" max="6894" width="11" style="2" customWidth="1"/>
    <col min="6895" max="6895" width="10" style="2" customWidth="1"/>
    <col min="6896" max="6896" width="11" style="2" customWidth="1"/>
    <col min="6897" max="6897" width="8" style="2" customWidth="1"/>
    <col min="6898" max="6898" width="11" style="2" customWidth="1"/>
    <col min="6899" max="6899" width="12" style="2" customWidth="1"/>
    <col min="6900" max="6900" width="10" style="2" customWidth="1"/>
    <col min="6901" max="6901" width="11" style="2" customWidth="1"/>
    <col min="6902" max="6902" width="16" style="2" customWidth="1"/>
    <col min="6903" max="6909" width="11" style="2" customWidth="1"/>
    <col min="6910" max="6910" width="26" style="2" customWidth="1"/>
    <col min="6911" max="6914" width="13" style="2" customWidth="1"/>
    <col min="6915" max="6915" width="11" style="2" customWidth="1"/>
    <col min="6916" max="6916" width="9" style="2" customWidth="1"/>
    <col min="6917" max="6918" width="13" style="2" customWidth="1"/>
    <col min="6919" max="6919" width="17" style="2" customWidth="1"/>
    <col min="6920" max="6922" width="14" style="2" customWidth="1"/>
    <col min="6923" max="6925" width="13" style="2" customWidth="1"/>
    <col min="6926" max="6926" width="7" style="2" customWidth="1"/>
    <col min="6927" max="6927" width="13" style="2" customWidth="1"/>
    <col min="6928" max="7149" width="9.140625" style="2"/>
    <col min="7150" max="7150" width="11" style="2" customWidth="1"/>
    <col min="7151" max="7151" width="10" style="2" customWidth="1"/>
    <col min="7152" max="7152" width="11" style="2" customWidth="1"/>
    <col min="7153" max="7153" width="8" style="2" customWidth="1"/>
    <col min="7154" max="7154" width="11" style="2" customWidth="1"/>
    <col min="7155" max="7155" width="12" style="2" customWidth="1"/>
    <col min="7156" max="7156" width="10" style="2" customWidth="1"/>
    <col min="7157" max="7157" width="11" style="2" customWidth="1"/>
    <col min="7158" max="7158" width="16" style="2" customWidth="1"/>
    <col min="7159" max="7165" width="11" style="2" customWidth="1"/>
    <col min="7166" max="7166" width="26" style="2" customWidth="1"/>
    <col min="7167" max="7170" width="13" style="2" customWidth="1"/>
    <col min="7171" max="7171" width="11" style="2" customWidth="1"/>
    <col min="7172" max="7172" width="9" style="2" customWidth="1"/>
    <col min="7173" max="7174" width="13" style="2" customWidth="1"/>
    <col min="7175" max="7175" width="17" style="2" customWidth="1"/>
    <col min="7176" max="7178" width="14" style="2" customWidth="1"/>
    <col min="7179" max="7181" width="13" style="2" customWidth="1"/>
    <col min="7182" max="7182" width="7" style="2" customWidth="1"/>
    <col min="7183" max="7183" width="13" style="2" customWidth="1"/>
    <col min="7184" max="7405" width="9.140625" style="2"/>
    <col min="7406" max="7406" width="11" style="2" customWidth="1"/>
    <col min="7407" max="7407" width="10" style="2" customWidth="1"/>
    <col min="7408" max="7408" width="11" style="2" customWidth="1"/>
    <col min="7409" max="7409" width="8" style="2" customWidth="1"/>
    <col min="7410" max="7410" width="11" style="2" customWidth="1"/>
    <col min="7411" max="7411" width="12" style="2" customWidth="1"/>
    <col min="7412" max="7412" width="10" style="2" customWidth="1"/>
    <col min="7413" max="7413" width="11" style="2" customWidth="1"/>
    <col min="7414" max="7414" width="16" style="2" customWidth="1"/>
    <col min="7415" max="7421" width="11" style="2" customWidth="1"/>
    <col min="7422" max="7422" width="26" style="2" customWidth="1"/>
    <col min="7423" max="7426" width="13" style="2" customWidth="1"/>
    <col min="7427" max="7427" width="11" style="2" customWidth="1"/>
    <col min="7428" max="7428" width="9" style="2" customWidth="1"/>
    <col min="7429" max="7430" width="13" style="2" customWidth="1"/>
    <col min="7431" max="7431" width="17" style="2" customWidth="1"/>
    <col min="7432" max="7434" width="14" style="2" customWidth="1"/>
    <col min="7435" max="7437" width="13" style="2" customWidth="1"/>
    <col min="7438" max="7438" width="7" style="2" customWidth="1"/>
    <col min="7439" max="7439" width="13" style="2" customWidth="1"/>
    <col min="7440" max="7661" width="9.140625" style="2"/>
    <col min="7662" max="7662" width="11" style="2" customWidth="1"/>
    <col min="7663" max="7663" width="10" style="2" customWidth="1"/>
    <col min="7664" max="7664" width="11" style="2" customWidth="1"/>
    <col min="7665" max="7665" width="8" style="2" customWidth="1"/>
    <col min="7666" max="7666" width="11" style="2" customWidth="1"/>
    <col min="7667" max="7667" width="12" style="2" customWidth="1"/>
    <col min="7668" max="7668" width="10" style="2" customWidth="1"/>
    <col min="7669" max="7669" width="11" style="2" customWidth="1"/>
    <col min="7670" max="7670" width="16" style="2" customWidth="1"/>
    <col min="7671" max="7677" width="11" style="2" customWidth="1"/>
    <col min="7678" max="7678" width="26" style="2" customWidth="1"/>
    <col min="7679" max="7682" width="13" style="2" customWidth="1"/>
    <col min="7683" max="7683" width="11" style="2" customWidth="1"/>
    <col min="7684" max="7684" width="9" style="2" customWidth="1"/>
    <col min="7685" max="7686" width="13" style="2" customWidth="1"/>
    <col min="7687" max="7687" width="17" style="2" customWidth="1"/>
    <col min="7688" max="7690" width="14" style="2" customWidth="1"/>
    <col min="7691" max="7693" width="13" style="2" customWidth="1"/>
    <col min="7694" max="7694" width="7" style="2" customWidth="1"/>
    <col min="7695" max="7695" width="13" style="2" customWidth="1"/>
    <col min="7696" max="7917" width="9.140625" style="2"/>
    <col min="7918" max="7918" width="11" style="2" customWidth="1"/>
    <col min="7919" max="7919" width="10" style="2" customWidth="1"/>
    <col min="7920" max="7920" width="11" style="2" customWidth="1"/>
    <col min="7921" max="7921" width="8" style="2" customWidth="1"/>
    <col min="7922" max="7922" width="11" style="2" customWidth="1"/>
    <col min="7923" max="7923" width="12" style="2" customWidth="1"/>
    <col min="7924" max="7924" width="10" style="2" customWidth="1"/>
    <col min="7925" max="7925" width="11" style="2" customWidth="1"/>
    <col min="7926" max="7926" width="16" style="2" customWidth="1"/>
    <col min="7927" max="7933" width="11" style="2" customWidth="1"/>
    <col min="7934" max="7934" width="26" style="2" customWidth="1"/>
    <col min="7935" max="7938" width="13" style="2" customWidth="1"/>
    <col min="7939" max="7939" width="11" style="2" customWidth="1"/>
    <col min="7940" max="7940" width="9" style="2" customWidth="1"/>
    <col min="7941" max="7942" width="13" style="2" customWidth="1"/>
    <col min="7943" max="7943" width="17" style="2" customWidth="1"/>
    <col min="7944" max="7946" width="14" style="2" customWidth="1"/>
    <col min="7947" max="7949" width="13" style="2" customWidth="1"/>
    <col min="7950" max="7950" width="7" style="2" customWidth="1"/>
    <col min="7951" max="7951" width="13" style="2" customWidth="1"/>
    <col min="7952" max="8173" width="9.140625" style="2"/>
    <col min="8174" max="8174" width="11" style="2" customWidth="1"/>
    <col min="8175" max="8175" width="10" style="2" customWidth="1"/>
    <col min="8176" max="8176" width="11" style="2" customWidth="1"/>
    <col min="8177" max="8177" width="8" style="2" customWidth="1"/>
    <col min="8178" max="8178" width="11" style="2" customWidth="1"/>
    <col min="8179" max="8179" width="12" style="2" customWidth="1"/>
    <col min="8180" max="8180" width="10" style="2" customWidth="1"/>
    <col min="8181" max="8181" width="11" style="2" customWidth="1"/>
    <col min="8182" max="8182" width="16" style="2" customWidth="1"/>
    <col min="8183" max="8189" width="11" style="2" customWidth="1"/>
    <col min="8190" max="8190" width="26" style="2" customWidth="1"/>
    <col min="8191" max="8194" width="13" style="2" customWidth="1"/>
    <col min="8195" max="8195" width="11" style="2" customWidth="1"/>
    <col min="8196" max="8196" width="9" style="2" customWidth="1"/>
    <col min="8197" max="8198" width="13" style="2" customWidth="1"/>
    <col min="8199" max="8199" width="17" style="2" customWidth="1"/>
    <col min="8200" max="8202" width="14" style="2" customWidth="1"/>
    <col min="8203" max="8205" width="13" style="2" customWidth="1"/>
    <col min="8206" max="8206" width="7" style="2" customWidth="1"/>
    <col min="8207" max="8207" width="13" style="2" customWidth="1"/>
    <col min="8208" max="8429" width="9.140625" style="2"/>
    <col min="8430" max="8430" width="11" style="2" customWidth="1"/>
    <col min="8431" max="8431" width="10" style="2" customWidth="1"/>
    <col min="8432" max="8432" width="11" style="2" customWidth="1"/>
    <col min="8433" max="8433" width="8" style="2" customWidth="1"/>
    <col min="8434" max="8434" width="11" style="2" customWidth="1"/>
    <col min="8435" max="8435" width="12" style="2" customWidth="1"/>
    <col min="8436" max="8436" width="10" style="2" customWidth="1"/>
    <col min="8437" max="8437" width="11" style="2" customWidth="1"/>
    <col min="8438" max="8438" width="16" style="2" customWidth="1"/>
    <col min="8439" max="8445" width="11" style="2" customWidth="1"/>
    <col min="8446" max="8446" width="26" style="2" customWidth="1"/>
    <col min="8447" max="8450" width="13" style="2" customWidth="1"/>
    <col min="8451" max="8451" width="11" style="2" customWidth="1"/>
    <col min="8452" max="8452" width="9" style="2" customWidth="1"/>
    <col min="8453" max="8454" width="13" style="2" customWidth="1"/>
    <col min="8455" max="8455" width="17" style="2" customWidth="1"/>
    <col min="8456" max="8458" width="14" style="2" customWidth="1"/>
    <col min="8459" max="8461" width="13" style="2" customWidth="1"/>
    <col min="8462" max="8462" width="7" style="2" customWidth="1"/>
    <col min="8463" max="8463" width="13" style="2" customWidth="1"/>
    <col min="8464" max="8685" width="9.140625" style="2"/>
    <col min="8686" max="8686" width="11" style="2" customWidth="1"/>
    <col min="8687" max="8687" width="10" style="2" customWidth="1"/>
    <col min="8688" max="8688" width="11" style="2" customWidth="1"/>
    <col min="8689" max="8689" width="8" style="2" customWidth="1"/>
    <col min="8690" max="8690" width="11" style="2" customWidth="1"/>
    <col min="8691" max="8691" width="12" style="2" customWidth="1"/>
    <col min="8692" max="8692" width="10" style="2" customWidth="1"/>
    <col min="8693" max="8693" width="11" style="2" customWidth="1"/>
    <col min="8694" max="8694" width="16" style="2" customWidth="1"/>
    <col min="8695" max="8701" width="11" style="2" customWidth="1"/>
    <col min="8702" max="8702" width="26" style="2" customWidth="1"/>
    <col min="8703" max="8706" width="13" style="2" customWidth="1"/>
    <col min="8707" max="8707" width="11" style="2" customWidth="1"/>
    <col min="8708" max="8708" width="9" style="2" customWidth="1"/>
    <col min="8709" max="8710" width="13" style="2" customWidth="1"/>
    <col min="8711" max="8711" width="17" style="2" customWidth="1"/>
    <col min="8712" max="8714" width="14" style="2" customWidth="1"/>
    <col min="8715" max="8717" width="13" style="2" customWidth="1"/>
    <col min="8718" max="8718" width="7" style="2" customWidth="1"/>
    <col min="8719" max="8719" width="13" style="2" customWidth="1"/>
    <col min="8720" max="8941" width="9.140625" style="2"/>
    <col min="8942" max="8942" width="11" style="2" customWidth="1"/>
    <col min="8943" max="8943" width="10" style="2" customWidth="1"/>
    <col min="8944" max="8944" width="11" style="2" customWidth="1"/>
    <col min="8945" max="8945" width="8" style="2" customWidth="1"/>
    <col min="8946" max="8946" width="11" style="2" customWidth="1"/>
    <col min="8947" max="8947" width="12" style="2" customWidth="1"/>
    <col min="8948" max="8948" width="10" style="2" customWidth="1"/>
    <col min="8949" max="8949" width="11" style="2" customWidth="1"/>
    <col min="8950" max="8950" width="16" style="2" customWidth="1"/>
    <col min="8951" max="8957" width="11" style="2" customWidth="1"/>
    <col min="8958" max="8958" width="26" style="2" customWidth="1"/>
    <col min="8959" max="8962" width="13" style="2" customWidth="1"/>
    <col min="8963" max="8963" width="11" style="2" customWidth="1"/>
    <col min="8964" max="8964" width="9" style="2" customWidth="1"/>
    <col min="8965" max="8966" width="13" style="2" customWidth="1"/>
    <col min="8967" max="8967" width="17" style="2" customWidth="1"/>
    <col min="8968" max="8970" width="14" style="2" customWidth="1"/>
    <col min="8971" max="8973" width="13" style="2" customWidth="1"/>
    <col min="8974" max="8974" width="7" style="2" customWidth="1"/>
    <col min="8975" max="8975" width="13" style="2" customWidth="1"/>
    <col min="8976" max="9197" width="9.140625" style="2"/>
    <col min="9198" max="9198" width="11" style="2" customWidth="1"/>
    <col min="9199" max="9199" width="10" style="2" customWidth="1"/>
    <col min="9200" max="9200" width="11" style="2" customWidth="1"/>
    <col min="9201" max="9201" width="8" style="2" customWidth="1"/>
    <col min="9202" max="9202" width="11" style="2" customWidth="1"/>
    <col min="9203" max="9203" width="12" style="2" customWidth="1"/>
    <col min="9204" max="9204" width="10" style="2" customWidth="1"/>
    <col min="9205" max="9205" width="11" style="2" customWidth="1"/>
    <col min="9206" max="9206" width="16" style="2" customWidth="1"/>
    <col min="9207" max="9213" width="11" style="2" customWidth="1"/>
    <col min="9214" max="9214" width="26" style="2" customWidth="1"/>
    <col min="9215" max="9218" width="13" style="2" customWidth="1"/>
    <col min="9219" max="9219" width="11" style="2" customWidth="1"/>
    <col min="9220" max="9220" width="9" style="2" customWidth="1"/>
    <col min="9221" max="9222" width="13" style="2" customWidth="1"/>
    <col min="9223" max="9223" width="17" style="2" customWidth="1"/>
    <col min="9224" max="9226" width="14" style="2" customWidth="1"/>
    <col min="9227" max="9229" width="13" style="2" customWidth="1"/>
    <col min="9230" max="9230" width="7" style="2" customWidth="1"/>
    <col min="9231" max="9231" width="13" style="2" customWidth="1"/>
    <col min="9232" max="9453" width="9.140625" style="2"/>
    <col min="9454" max="9454" width="11" style="2" customWidth="1"/>
    <col min="9455" max="9455" width="10" style="2" customWidth="1"/>
    <col min="9456" max="9456" width="11" style="2" customWidth="1"/>
    <col min="9457" max="9457" width="8" style="2" customWidth="1"/>
    <col min="9458" max="9458" width="11" style="2" customWidth="1"/>
    <col min="9459" max="9459" width="12" style="2" customWidth="1"/>
    <col min="9460" max="9460" width="10" style="2" customWidth="1"/>
    <col min="9461" max="9461" width="11" style="2" customWidth="1"/>
    <col min="9462" max="9462" width="16" style="2" customWidth="1"/>
    <col min="9463" max="9469" width="11" style="2" customWidth="1"/>
    <col min="9470" max="9470" width="26" style="2" customWidth="1"/>
    <col min="9471" max="9474" width="13" style="2" customWidth="1"/>
    <col min="9475" max="9475" width="11" style="2" customWidth="1"/>
    <col min="9476" max="9476" width="9" style="2" customWidth="1"/>
    <col min="9477" max="9478" width="13" style="2" customWidth="1"/>
    <col min="9479" max="9479" width="17" style="2" customWidth="1"/>
    <col min="9480" max="9482" width="14" style="2" customWidth="1"/>
    <col min="9483" max="9485" width="13" style="2" customWidth="1"/>
    <col min="9486" max="9486" width="7" style="2" customWidth="1"/>
    <col min="9487" max="9487" width="13" style="2" customWidth="1"/>
    <col min="9488" max="9709" width="9.140625" style="2"/>
    <col min="9710" max="9710" width="11" style="2" customWidth="1"/>
    <col min="9711" max="9711" width="10" style="2" customWidth="1"/>
    <col min="9712" max="9712" width="11" style="2" customWidth="1"/>
    <col min="9713" max="9713" width="8" style="2" customWidth="1"/>
    <col min="9714" max="9714" width="11" style="2" customWidth="1"/>
    <col min="9715" max="9715" width="12" style="2" customWidth="1"/>
    <col min="9716" max="9716" width="10" style="2" customWidth="1"/>
    <col min="9717" max="9717" width="11" style="2" customWidth="1"/>
    <col min="9718" max="9718" width="16" style="2" customWidth="1"/>
    <col min="9719" max="9725" width="11" style="2" customWidth="1"/>
    <col min="9726" max="9726" width="26" style="2" customWidth="1"/>
    <col min="9727" max="9730" width="13" style="2" customWidth="1"/>
    <col min="9731" max="9731" width="11" style="2" customWidth="1"/>
    <col min="9732" max="9732" width="9" style="2" customWidth="1"/>
    <col min="9733" max="9734" width="13" style="2" customWidth="1"/>
    <col min="9735" max="9735" width="17" style="2" customWidth="1"/>
    <col min="9736" max="9738" width="14" style="2" customWidth="1"/>
    <col min="9739" max="9741" width="13" style="2" customWidth="1"/>
    <col min="9742" max="9742" width="7" style="2" customWidth="1"/>
    <col min="9743" max="9743" width="13" style="2" customWidth="1"/>
    <col min="9744" max="9965" width="9.140625" style="2"/>
    <col min="9966" max="9966" width="11" style="2" customWidth="1"/>
    <col min="9967" max="9967" width="10" style="2" customWidth="1"/>
    <col min="9968" max="9968" width="11" style="2" customWidth="1"/>
    <col min="9969" max="9969" width="8" style="2" customWidth="1"/>
    <col min="9970" max="9970" width="11" style="2" customWidth="1"/>
    <col min="9971" max="9971" width="12" style="2" customWidth="1"/>
    <col min="9972" max="9972" width="10" style="2" customWidth="1"/>
    <col min="9973" max="9973" width="11" style="2" customWidth="1"/>
    <col min="9974" max="9974" width="16" style="2" customWidth="1"/>
    <col min="9975" max="9981" width="11" style="2" customWidth="1"/>
    <col min="9982" max="9982" width="26" style="2" customWidth="1"/>
    <col min="9983" max="9986" width="13" style="2" customWidth="1"/>
    <col min="9987" max="9987" width="11" style="2" customWidth="1"/>
    <col min="9988" max="9988" width="9" style="2" customWidth="1"/>
    <col min="9989" max="9990" width="13" style="2" customWidth="1"/>
    <col min="9991" max="9991" width="17" style="2" customWidth="1"/>
    <col min="9992" max="9994" width="14" style="2" customWidth="1"/>
    <col min="9995" max="9997" width="13" style="2" customWidth="1"/>
    <col min="9998" max="9998" width="7" style="2" customWidth="1"/>
    <col min="9999" max="9999" width="13" style="2" customWidth="1"/>
    <col min="10000" max="10221" width="9.140625" style="2"/>
    <col min="10222" max="10222" width="11" style="2" customWidth="1"/>
    <col min="10223" max="10223" width="10" style="2" customWidth="1"/>
    <col min="10224" max="10224" width="11" style="2" customWidth="1"/>
    <col min="10225" max="10225" width="8" style="2" customWidth="1"/>
    <col min="10226" max="10226" width="11" style="2" customWidth="1"/>
    <col min="10227" max="10227" width="12" style="2" customWidth="1"/>
    <col min="10228" max="10228" width="10" style="2" customWidth="1"/>
    <col min="10229" max="10229" width="11" style="2" customWidth="1"/>
    <col min="10230" max="10230" width="16" style="2" customWidth="1"/>
    <col min="10231" max="10237" width="11" style="2" customWidth="1"/>
    <col min="10238" max="10238" width="26" style="2" customWidth="1"/>
    <col min="10239" max="10242" width="13" style="2" customWidth="1"/>
    <col min="10243" max="10243" width="11" style="2" customWidth="1"/>
    <col min="10244" max="10244" width="9" style="2" customWidth="1"/>
    <col min="10245" max="10246" width="13" style="2" customWidth="1"/>
    <col min="10247" max="10247" width="17" style="2" customWidth="1"/>
    <col min="10248" max="10250" width="14" style="2" customWidth="1"/>
    <col min="10251" max="10253" width="13" style="2" customWidth="1"/>
    <col min="10254" max="10254" width="7" style="2" customWidth="1"/>
    <col min="10255" max="10255" width="13" style="2" customWidth="1"/>
    <col min="10256" max="10477" width="9.140625" style="2"/>
    <col min="10478" max="10478" width="11" style="2" customWidth="1"/>
    <col min="10479" max="10479" width="10" style="2" customWidth="1"/>
    <col min="10480" max="10480" width="11" style="2" customWidth="1"/>
    <col min="10481" max="10481" width="8" style="2" customWidth="1"/>
    <col min="10482" max="10482" width="11" style="2" customWidth="1"/>
    <col min="10483" max="10483" width="12" style="2" customWidth="1"/>
    <col min="10484" max="10484" width="10" style="2" customWidth="1"/>
    <col min="10485" max="10485" width="11" style="2" customWidth="1"/>
    <col min="10486" max="10486" width="16" style="2" customWidth="1"/>
    <col min="10487" max="10493" width="11" style="2" customWidth="1"/>
    <col min="10494" max="10494" width="26" style="2" customWidth="1"/>
    <col min="10495" max="10498" width="13" style="2" customWidth="1"/>
    <col min="10499" max="10499" width="11" style="2" customWidth="1"/>
    <col min="10500" max="10500" width="9" style="2" customWidth="1"/>
    <col min="10501" max="10502" width="13" style="2" customWidth="1"/>
    <col min="10503" max="10503" width="17" style="2" customWidth="1"/>
    <col min="10504" max="10506" width="14" style="2" customWidth="1"/>
    <col min="10507" max="10509" width="13" style="2" customWidth="1"/>
    <col min="10510" max="10510" width="7" style="2" customWidth="1"/>
    <col min="10511" max="10511" width="13" style="2" customWidth="1"/>
    <col min="10512" max="10733" width="9.140625" style="2"/>
    <col min="10734" max="10734" width="11" style="2" customWidth="1"/>
    <col min="10735" max="10735" width="10" style="2" customWidth="1"/>
    <col min="10736" max="10736" width="11" style="2" customWidth="1"/>
    <col min="10737" max="10737" width="8" style="2" customWidth="1"/>
    <col min="10738" max="10738" width="11" style="2" customWidth="1"/>
    <col min="10739" max="10739" width="12" style="2" customWidth="1"/>
    <col min="10740" max="10740" width="10" style="2" customWidth="1"/>
    <col min="10741" max="10741" width="11" style="2" customWidth="1"/>
    <col min="10742" max="10742" width="16" style="2" customWidth="1"/>
    <col min="10743" max="10749" width="11" style="2" customWidth="1"/>
    <col min="10750" max="10750" width="26" style="2" customWidth="1"/>
    <col min="10751" max="10754" width="13" style="2" customWidth="1"/>
    <col min="10755" max="10755" width="11" style="2" customWidth="1"/>
    <col min="10756" max="10756" width="9" style="2" customWidth="1"/>
    <col min="10757" max="10758" width="13" style="2" customWidth="1"/>
    <col min="10759" max="10759" width="17" style="2" customWidth="1"/>
    <col min="10760" max="10762" width="14" style="2" customWidth="1"/>
    <col min="10763" max="10765" width="13" style="2" customWidth="1"/>
    <col min="10766" max="10766" width="7" style="2" customWidth="1"/>
    <col min="10767" max="10767" width="13" style="2" customWidth="1"/>
    <col min="10768" max="10989" width="9.140625" style="2"/>
    <col min="10990" max="10990" width="11" style="2" customWidth="1"/>
    <col min="10991" max="10991" width="10" style="2" customWidth="1"/>
    <col min="10992" max="10992" width="11" style="2" customWidth="1"/>
    <col min="10993" max="10993" width="8" style="2" customWidth="1"/>
    <col min="10994" max="10994" width="11" style="2" customWidth="1"/>
    <col min="10995" max="10995" width="12" style="2" customWidth="1"/>
    <col min="10996" max="10996" width="10" style="2" customWidth="1"/>
    <col min="10997" max="10997" width="11" style="2" customWidth="1"/>
    <col min="10998" max="10998" width="16" style="2" customWidth="1"/>
    <col min="10999" max="11005" width="11" style="2" customWidth="1"/>
    <col min="11006" max="11006" width="26" style="2" customWidth="1"/>
    <col min="11007" max="11010" width="13" style="2" customWidth="1"/>
    <col min="11011" max="11011" width="11" style="2" customWidth="1"/>
    <col min="11012" max="11012" width="9" style="2" customWidth="1"/>
    <col min="11013" max="11014" width="13" style="2" customWidth="1"/>
    <col min="11015" max="11015" width="17" style="2" customWidth="1"/>
    <col min="11016" max="11018" width="14" style="2" customWidth="1"/>
    <col min="11019" max="11021" width="13" style="2" customWidth="1"/>
    <col min="11022" max="11022" width="7" style="2" customWidth="1"/>
    <col min="11023" max="11023" width="13" style="2" customWidth="1"/>
    <col min="11024" max="11245" width="9.140625" style="2"/>
    <col min="11246" max="11246" width="11" style="2" customWidth="1"/>
    <col min="11247" max="11247" width="10" style="2" customWidth="1"/>
    <col min="11248" max="11248" width="11" style="2" customWidth="1"/>
    <col min="11249" max="11249" width="8" style="2" customWidth="1"/>
    <col min="11250" max="11250" width="11" style="2" customWidth="1"/>
    <col min="11251" max="11251" width="12" style="2" customWidth="1"/>
    <col min="11252" max="11252" width="10" style="2" customWidth="1"/>
    <col min="11253" max="11253" width="11" style="2" customWidth="1"/>
    <col min="11254" max="11254" width="16" style="2" customWidth="1"/>
    <col min="11255" max="11261" width="11" style="2" customWidth="1"/>
    <col min="11262" max="11262" width="26" style="2" customWidth="1"/>
    <col min="11263" max="11266" width="13" style="2" customWidth="1"/>
    <col min="11267" max="11267" width="11" style="2" customWidth="1"/>
    <col min="11268" max="11268" width="9" style="2" customWidth="1"/>
    <col min="11269" max="11270" width="13" style="2" customWidth="1"/>
    <col min="11271" max="11271" width="17" style="2" customWidth="1"/>
    <col min="11272" max="11274" width="14" style="2" customWidth="1"/>
    <col min="11275" max="11277" width="13" style="2" customWidth="1"/>
    <col min="11278" max="11278" width="7" style="2" customWidth="1"/>
    <col min="11279" max="11279" width="13" style="2" customWidth="1"/>
    <col min="11280" max="11501" width="9.140625" style="2"/>
    <col min="11502" max="11502" width="11" style="2" customWidth="1"/>
    <col min="11503" max="11503" width="10" style="2" customWidth="1"/>
    <col min="11504" max="11504" width="11" style="2" customWidth="1"/>
    <col min="11505" max="11505" width="8" style="2" customWidth="1"/>
    <col min="11506" max="11506" width="11" style="2" customWidth="1"/>
    <col min="11507" max="11507" width="12" style="2" customWidth="1"/>
    <col min="11508" max="11508" width="10" style="2" customWidth="1"/>
    <col min="11509" max="11509" width="11" style="2" customWidth="1"/>
    <col min="11510" max="11510" width="16" style="2" customWidth="1"/>
    <col min="11511" max="11517" width="11" style="2" customWidth="1"/>
    <col min="11518" max="11518" width="26" style="2" customWidth="1"/>
    <col min="11519" max="11522" width="13" style="2" customWidth="1"/>
    <col min="11523" max="11523" width="11" style="2" customWidth="1"/>
    <col min="11524" max="11524" width="9" style="2" customWidth="1"/>
    <col min="11525" max="11526" width="13" style="2" customWidth="1"/>
    <col min="11527" max="11527" width="17" style="2" customWidth="1"/>
    <col min="11528" max="11530" width="14" style="2" customWidth="1"/>
    <col min="11531" max="11533" width="13" style="2" customWidth="1"/>
    <col min="11534" max="11534" width="7" style="2" customWidth="1"/>
    <col min="11535" max="11535" width="13" style="2" customWidth="1"/>
    <col min="11536" max="11757" width="9.140625" style="2"/>
    <col min="11758" max="11758" width="11" style="2" customWidth="1"/>
    <col min="11759" max="11759" width="10" style="2" customWidth="1"/>
    <col min="11760" max="11760" width="11" style="2" customWidth="1"/>
    <col min="11761" max="11761" width="8" style="2" customWidth="1"/>
    <col min="11762" max="11762" width="11" style="2" customWidth="1"/>
    <col min="11763" max="11763" width="12" style="2" customWidth="1"/>
    <col min="11764" max="11764" width="10" style="2" customWidth="1"/>
    <col min="11765" max="11765" width="11" style="2" customWidth="1"/>
    <col min="11766" max="11766" width="16" style="2" customWidth="1"/>
    <col min="11767" max="11773" width="11" style="2" customWidth="1"/>
    <col min="11774" max="11774" width="26" style="2" customWidth="1"/>
    <col min="11775" max="11778" width="13" style="2" customWidth="1"/>
    <col min="11779" max="11779" width="11" style="2" customWidth="1"/>
    <col min="11780" max="11780" width="9" style="2" customWidth="1"/>
    <col min="11781" max="11782" width="13" style="2" customWidth="1"/>
    <col min="11783" max="11783" width="17" style="2" customWidth="1"/>
    <col min="11784" max="11786" width="14" style="2" customWidth="1"/>
    <col min="11787" max="11789" width="13" style="2" customWidth="1"/>
    <col min="11790" max="11790" width="7" style="2" customWidth="1"/>
    <col min="11791" max="11791" width="13" style="2" customWidth="1"/>
    <col min="11792" max="12013" width="9.140625" style="2"/>
    <col min="12014" max="12014" width="11" style="2" customWidth="1"/>
    <col min="12015" max="12015" width="10" style="2" customWidth="1"/>
    <col min="12016" max="12016" width="11" style="2" customWidth="1"/>
    <col min="12017" max="12017" width="8" style="2" customWidth="1"/>
    <col min="12018" max="12018" width="11" style="2" customWidth="1"/>
    <col min="12019" max="12019" width="12" style="2" customWidth="1"/>
    <col min="12020" max="12020" width="10" style="2" customWidth="1"/>
    <col min="12021" max="12021" width="11" style="2" customWidth="1"/>
    <col min="12022" max="12022" width="16" style="2" customWidth="1"/>
    <col min="12023" max="12029" width="11" style="2" customWidth="1"/>
    <col min="12030" max="12030" width="26" style="2" customWidth="1"/>
    <col min="12031" max="12034" width="13" style="2" customWidth="1"/>
    <col min="12035" max="12035" width="11" style="2" customWidth="1"/>
    <col min="12036" max="12036" width="9" style="2" customWidth="1"/>
    <col min="12037" max="12038" width="13" style="2" customWidth="1"/>
    <col min="12039" max="12039" width="17" style="2" customWidth="1"/>
    <col min="12040" max="12042" width="14" style="2" customWidth="1"/>
    <col min="12043" max="12045" width="13" style="2" customWidth="1"/>
    <col min="12046" max="12046" width="7" style="2" customWidth="1"/>
    <col min="12047" max="12047" width="13" style="2" customWidth="1"/>
    <col min="12048" max="12269" width="9.140625" style="2"/>
    <col min="12270" max="12270" width="11" style="2" customWidth="1"/>
    <col min="12271" max="12271" width="10" style="2" customWidth="1"/>
    <col min="12272" max="12272" width="11" style="2" customWidth="1"/>
    <col min="12273" max="12273" width="8" style="2" customWidth="1"/>
    <col min="12274" max="12274" width="11" style="2" customWidth="1"/>
    <col min="12275" max="12275" width="12" style="2" customWidth="1"/>
    <col min="12276" max="12276" width="10" style="2" customWidth="1"/>
    <col min="12277" max="12277" width="11" style="2" customWidth="1"/>
    <col min="12278" max="12278" width="16" style="2" customWidth="1"/>
    <col min="12279" max="12285" width="11" style="2" customWidth="1"/>
    <col min="12286" max="12286" width="26" style="2" customWidth="1"/>
    <col min="12287" max="12290" width="13" style="2" customWidth="1"/>
    <col min="12291" max="12291" width="11" style="2" customWidth="1"/>
    <col min="12292" max="12292" width="9" style="2" customWidth="1"/>
    <col min="12293" max="12294" width="13" style="2" customWidth="1"/>
    <col min="12295" max="12295" width="17" style="2" customWidth="1"/>
    <col min="12296" max="12298" width="14" style="2" customWidth="1"/>
    <col min="12299" max="12301" width="13" style="2" customWidth="1"/>
    <col min="12302" max="12302" width="7" style="2" customWidth="1"/>
    <col min="12303" max="12303" width="13" style="2" customWidth="1"/>
    <col min="12304" max="12525" width="9.140625" style="2"/>
    <col min="12526" max="12526" width="11" style="2" customWidth="1"/>
    <col min="12527" max="12527" width="10" style="2" customWidth="1"/>
    <col min="12528" max="12528" width="11" style="2" customWidth="1"/>
    <col min="12529" max="12529" width="8" style="2" customWidth="1"/>
    <col min="12530" max="12530" width="11" style="2" customWidth="1"/>
    <col min="12531" max="12531" width="12" style="2" customWidth="1"/>
    <col min="12532" max="12532" width="10" style="2" customWidth="1"/>
    <col min="12533" max="12533" width="11" style="2" customWidth="1"/>
    <col min="12534" max="12534" width="16" style="2" customWidth="1"/>
    <col min="12535" max="12541" width="11" style="2" customWidth="1"/>
    <col min="12542" max="12542" width="26" style="2" customWidth="1"/>
    <col min="12543" max="12546" width="13" style="2" customWidth="1"/>
    <col min="12547" max="12547" width="11" style="2" customWidth="1"/>
    <col min="12548" max="12548" width="9" style="2" customWidth="1"/>
    <col min="12549" max="12550" width="13" style="2" customWidth="1"/>
    <col min="12551" max="12551" width="17" style="2" customWidth="1"/>
    <col min="12552" max="12554" width="14" style="2" customWidth="1"/>
    <col min="12555" max="12557" width="13" style="2" customWidth="1"/>
    <col min="12558" max="12558" width="7" style="2" customWidth="1"/>
    <col min="12559" max="12559" width="13" style="2" customWidth="1"/>
    <col min="12560" max="12781" width="9.140625" style="2"/>
    <col min="12782" max="12782" width="11" style="2" customWidth="1"/>
    <col min="12783" max="12783" width="10" style="2" customWidth="1"/>
    <col min="12784" max="12784" width="11" style="2" customWidth="1"/>
    <col min="12785" max="12785" width="8" style="2" customWidth="1"/>
    <col min="12786" max="12786" width="11" style="2" customWidth="1"/>
    <col min="12787" max="12787" width="12" style="2" customWidth="1"/>
    <col min="12788" max="12788" width="10" style="2" customWidth="1"/>
    <col min="12789" max="12789" width="11" style="2" customWidth="1"/>
    <col min="12790" max="12790" width="16" style="2" customWidth="1"/>
    <col min="12791" max="12797" width="11" style="2" customWidth="1"/>
    <col min="12798" max="12798" width="26" style="2" customWidth="1"/>
    <col min="12799" max="12802" width="13" style="2" customWidth="1"/>
    <col min="12803" max="12803" width="11" style="2" customWidth="1"/>
    <col min="12804" max="12804" width="9" style="2" customWidth="1"/>
    <col min="12805" max="12806" width="13" style="2" customWidth="1"/>
    <col min="12807" max="12807" width="17" style="2" customWidth="1"/>
    <col min="12808" max="12810" width="14" style="2" customWidth="1"/>
    <col min="12811" max="12813" width="13" style="2" customWidth="1"/>
    <col min="12814" max="12814" width="7" style="2" customWidth="1"/>
    <col min="12815" max="12815" width="13" style="2" customWidth="1"/>
    <col min="12816" max="13037" width="9.140625" style="2"/>
    <col min="13038" max="13038" width="11" style="2" customWidth="1"/>
    <col min="13039" max="13039" width="10" style="2" customWidth="1"/>
    <col min="13040" max="13040" width="11" style="2" customWidth="1"/>
    <col min="13041" max="13041" width="8" style="2" customWidth="1"/>
    <col min="13042" max="13042" width="11" style="2" customWidth="1"/>
    <col min="13043" max="13043" width="12" style="2" customWidth="1"/>
    <col min="13044" max="13044" width="10" style="2" customWidth="1"/>
    <col min="13045" max="13045" width="11" style="2" customWidth="1"/>
    <col min="13046" max="13046" width="16" style="2" customWidth="1"/>
    <col min="13047" max="13053" width="11" style="2" customWidth="1"/>
    <col min="13054" max="13054" width="26" style="2" customWidth="1"/>
    <col min="13055" max="13058" width="13" style="2" customWidth="1"/>
    <col min="13059" max="13059" width="11" style="2" customWidth="1"/>
    <col min="13060" max="13060" width="9" style="2" customWidth="1"/>
    <col min="13061" max="13062" width="13" style="2" customWidth="1"/>
    <col min="13063" max="13063" width="17" style="2" customWidth="1"/>
    <col min="13064" max="13066" width="14" style="2" customWidth="1"/>
    <col min="13067" max="13069" width="13" style="2" customWidth="1"/>
    <col min="13070" max="13070" width="7" style="2" customWidth="1"/>
    <col min="13071" max="13071" width="13" style="2" customWidth="1"/>
    <col min="13072" max="13293" width="9.140625" style="2"/>
    <col min="13294" max="13294" width="11" style="2" customWidth="1"/>
    <col min="13295" max="13295" width="10" style="2" customWidth="1"/>
    <col min="13296" max="13296" width="11" style="2" customWidth="1"/>
    <col min="13297" max="13297" width="8" style="2" customWidth="1"/>
    <col min="13298" max="13298" width="11" style="2" customWidth="1"/>
    <col min="13299" max="13299" width="12" style="2" customWidth="1"/>
    <col min="13300" max="13300" width="10" style="2" customWidth="1"/>
    <col min="13301" max="13301" width="11" style="2" customWidth="1"/>
    <col min="13302" max="13302" width="16" style="2" customWidth="1"/>
    <col min="13303" max="13309" width="11" style="2" customWidth="1"/>
    <col min="13310" max="13310" width="26" style="2" customWidth="1"/>
    <col min="13311" max="13314" width="13" style="2" customWidth="1"/>
    <col min="13315" max="13315" width="11" style="2" customWidth="1"/>
    <col min="13316" max="13316" width="9" style="2" customWidth="1"/>
    <col min="13317" max="13318" width="13" style="2" customWidth="1"/>
    <col min="13319" max="13319" width="17" style="2" customWidth="1"/>
    <col min="13320" max="13322" width="14" style="2" customWidth="1"/>
    <col min="13323" max="13325" width="13" style="2" customWidth="1"/>
    <col min="13326" max="13326" width="7" style="2" customWidth="1"/>
    <col min="13327" max="13327" width="13" style="2" customWidth="1"/>
    <col min="13328" max="13549" width="9.140625" style="2"/>
    <col min="13550" max="13550" width="11" style="2" customWidth="1"/>
    <col min="13551" max="13551" width="10" style="2" customWidth="1"/>
    <col min="13552" max="13552" width="11" style="2" customWidth="1"/>
    <col min="13553" max="13553" width="8" style="2" customWidth="1"/>
    <col min="13554" max="13554" width="11" style="2" customWidth="1"/>
    <col min="13555" max="13555" width="12" style="2" customWidth="1"/>
    <col min="13556" max="13556" width="10" style="2" customWidth="1"/>
    <col min="13557" max="13557" width="11" style="2" customWidth="1"/>
    <col min="13558" max="13558" width="16" style="2" customWidth="1"/>
    <col min="13559" max="13565" width="11" style="2" customWidth="1"/>
    <col min="13566" max="13566" width="26" style="2" customWidth="1"/>
    <col min="13567" max="13570" width="13" style="2" customWidth="1"/>
    <col min="13571" max="13571" width="11" style="2" customWidth="1"/>
    <col min="13572" max="13572" width="9" style="2" customWidth="1"/>
    <col min="13573" max="13574" width="13" style="2" customWidth="1"/>
    <col min="13575" max="13575" width="17" style="2" customWidth="1"/>
    <col min="13576" max="13578" width="14" style="2" customWidth="1"/>
    <col min="13579" max="13581" width="13" style="2" customWidth="1"/>
    <col min="13582" max="13582" width="7" style="2" customWidth="1"/>
    <col min="13583" max="13583" width="13" style="2" customWidth="1"/>
    <col min="13584" max="13805" width="9.140625" style="2"/>
    <col min="13806" max="13806" width="11" style="2" customWidth="1"/>
    <col min="13807" max="13807" width="10" style="2" customWidth="1"/>
    <col min="13808" max="13808" width="11" style="2" customWidth="1"/>
    <col min="13809" max="13809" width="8" style="2" customWidth="1"/>
    <col min="13810" max="13810" width="11" style="2" customWidth="1"/>
    <col min="13811" max="13811" width="12" style="2" customWidth="1"/>
    <col min="13812" max="13812" width="10" style="2" customWidth="1"/>
    <col min="13813" max="13813" width="11" style="2" customWidth="1"/>
    <col min="13814" max="13814" width="16" style="2" customWidth="1"/>
    <col min="13815" max="13821" width="11" style="2" customWidth="1"/>
    <col min="13822" max="13822" width="26" style="2" customWidth="1"/>
    <col min="13823" max="13826" width="13" style="2" customWidth="1"/>
    <col min="13827" max="13827" width="11" style="2" customWidth="1"/>
    <col min="13828" max="13828" width="9" style="2" customWidth="1"/>
    <col min="13829" max="13830" width="13" style="2" customWidth="1"/>
    <col min="13831" max="13831" width="17" style="2" customWidth="1"/>
    <col min="13832" max="13834" width="14" style="2" customWidth="1"/>
    <col min="13835" max="13837" width="13" style="2" customWidth="1"/>
    <col min="13838" max="13838" width="7" style="2" customWidth="1"/>
    <col min="13839" max="13839" width="13" style="2" customWidth="1"/>
    <col min="13840" max="14061" width="9.140625" style="2"/>
    <col min="14062" max="14062" width="11" style="2" customWidth="1"/>
    <col min="14063" max="14063" width="10" style="2" customWidth="1"/>
    <col min="14064" max="14064" width="11" style="2" customWidth="1"/>
    <col min="14065" max="14065" width="8" style="2" customWidth="1"/>
    <col min="14066" max="14066" width="11" style="2" customWidth="1"/>
    <col min="14067" max="14067" width="12" style="2" customWidth="1"/>
    <col min="14068" max="14068" width="10" style="2" customWidth="1"/>
    <col min="14069" max="14069" width="11" style="2" customWidth="1"/>
    <col min="14070" max="14070" width="16" style="2" customWidth="1"/>
    <col min="14071" max="14077" width="11" style="2" customWidth="1"/>
    <col min="14078" max="14078" width="26" style="2" customWidth="1"/>
    <col min="14079" max="14082" width="13" style="2" customWidth="1"/>
    <col min="14083" max="14083" width="11" style="2" customWidth="1"/>
    <col min="14084" max="14084" width="9" style="2" customWidth="1"/>
    <col min="14085" max="14086" width="13" style="2" customWidth="1"/>
    <col min="14087" max="14087" width="17" style="2" customWidth="1"/>
    <col min="14088" max="14090" width="14" style="2" customWidth="1"/>
    <col min="14091" max="14093" width="13" style="2" customWidth="1"/>
    <col min="14094" max="14094" width="7" style="2" customWidth="1"/>
    <col min="14095" max="14095" width="13" style="2" customWidth="1"/>
    <col min="14096" max="14317" width="9.140625" style="2"/>
    <col min="14318" max="14318" width="11" style="2" customWidth="1"/>
    <col min="14319" max="14319" width="10" style="2" customWidth="1"/>
    <col min="14320" max="14320" width="11" style="2" customWidth="1"/>
    <col min="14321" max="14321" width="8" style="2" customWidth="1"/>
    <col min="14322" max="14322" width="11" style="2" customWidth="1"/>
    <col min="14323" max="14323" width="12" style="2" customWidth="1"/>
    <col min="14324" max="14324" width="10" style="2" customWidth="1"/>
    <col min="14325" max="14325" width="11" style="2" customWidth="1"/>
    <col min="14326" max="14326" width="16" style="2" customWidth="1"/>
    <col min="14327" max="14333" width="11" style="2" customWidth="1"/>
    <col min="14334" max="14334" width="26" style="2" customWidth="1"/>
    <col min="14335" max="14338" width="13" style="2" customWidth="1"/>
    <col min="14339" max="14339" width="11" style="2" customWidth="1"/>
    <col min="14340" max="14340" width="9" style="2" customWidth="1"/>
    <col min="14341" max="14342" width="13" style="2" customWidth="1"/>
    <col min="14343" max="14343" width="17" style="2" customWidth="1"/>
    <col min="14344" max="14346" width="14" style="2" customWidth="1"/>
    <col min="14347" max="14349" width="13" style="2" customWidth="1"/>
    <col min="14350" max="14350" width="7" style="2" customWidth="1"/>
    <col min="14351" max="14351" width="13" style="2" customWidth="1"/>
    <col min="14352" max="14573" width="9.140625" style="2"/>
    <col min="14574" max="14574" width="11" style="2" customWidth="1"/>
    <col min="14575" max="14575" width="10" style="2" customWidth="1"/>
    <col min="14576" max="14576" width="11" style="2" customWidth="1"/>
    <col min="14577" max="14577" width="8" style="2" customWidth="1"/>
    <col min="14578" max="14578" width="11" style="2" customWidth="1"/>
    <col min="14579" max="14579" width="12" style="2" customWidth="1"/>
    <col min="14580" max="14580" width="10" style="2" customWidth="1"/>
    <col min="14581" max="14581" width="11" style="2" customWidth="1"/>
    <col min="14582" max="14582" width="16" style="2" customWidth="1"/>
    <col min="14583" max="14589" width="11" style="2" customWidth="1"/>
    <col min="14590" max="14590" width="26" style="2" customWidth="1"/>
    <col min="14591" max="14594" width="13" style="2" customWidth="1"/>
    <col min="14595" max="14595" width="11" style="2" customWidth="1"/>
    <col min="14596" max="14596" width="9" style="2" customWidth="1"/>
    <col min="14597" max="14598" width="13" style="2" customWidth="1"/>
    <col min="14599" max="14599" width="17" style="2" customWidth="1"/>
    <col min="14600" max="14602" width="14" style="2" customWidth="1"/>
    <col min="14603" max="14605" width="13" style="2" customWidth="1"/>
    <col min="14606" max="14606" width="7" style="2" customWidth="1"/>
    <col min="14607" max="14607" width="13" style="2" customWidth="1"/>
    <col min="14608" max="14829" width="9.140625" style="2"/>
    <col min="14830" max="14830" width="11" style="2" customWidth="1"/>
    <col min="14831" max="14831" width="10" style="2" customWidth="1"/>
    <col min="14832" max="14832" width="11" style="2" customWidth="1"/>
    <col min="14833" max="14833" width="8" style="2" customWidth="1"/>
    <col min="14834" max="14834" width="11" style="2" customWidth="1"/>
    <col min="14835" max="14835" width="12" style="2" customWidth="1"/>
    <col min="14836" max="14836" width="10" style="2" customWidth="1"/>
    <col min="14837" max="14837" width="11" style="2" customWidth="1"/>
    <col min="14838" max="14838" width="16" style="2" customWidth="1"/>
    <col min="14839" max="14845" width="11" style="2" customWidth="1"/>
    <col min="14846" max="14846" width="26" style="2" customWidth="1"/>
    <col min="14847" max="14850" width="13" style="2" customWidth="1"/>
    <col min="14851" max="14851" width="11" style="2" customWidth="1"/>
    <col min="14852" max="14852" width="9" style="2" customWidth="1"/>
    <col min="14853" max="14854" width="13" style="2" customWidth="1"/>
    <col min="14855" max="14855" width="17" style="2" customWidth="1"/>
    <col min="14856" max="14858" width="14" style="2" customWidth="1"/>
    <col min="14859" max="14861" width="13" style="2" customWidth="1"/>
    <col min="14862" max="14862" width="7" style="2" customWidth="1"/>
    <col min="14863" max="14863" width="13" style="2" customWidth="1"/>
    <col min="14864" max="15085" width="9.140625" style="2"/>
    <col min="15086" max="15086" width="11" style="2" customWidth="1"/>
    <col min="15087" max="15087" width="10" style="2" customWidth="1"/>
    <col min="15088" max="15088" width="11" style="2" customWidth="1"/>
    <col min="15089" max="15089" width="8" style="2" customWidth="1"/>
    <col min="15090" max="15090" width="11" style="2" customWidth="1"/>
    <col min="15091" max="15091" width="12" style="2" customWidth="1"/>
    <col min="15092" max="15092" width="10" style="2" customWidth="1"/>
    <col min="15093" max="15093" width="11" style="2" customWidth="1"/>
    <col min="15094" max="15094" width="16" style="2" customWidth="1"/>
    <col min="15095" max="15101" width="11" style="2" customWidth="1"/>
    <col min="15102" max="15102" width="26" style="2" customWidth="1"/>
    <col min="15103" max="15106" width="13" style="2" customWidth="1"/>
    <col min="15107" max="15107" width="11" style="2" customWidth="1"/>
    <col min="15108" max="15108" width="9" style="2" customWidth="1"/>
    <col min="15109" max="15110" width="13" style="2" customWidth="1"/>
    <col min="15111" max="15111" width="17" style="2" customWidth="1"/>
    <col min="15112" max="15114" width="14" style="2" customWidth="1"/>
    <col min="15115" max="15117" width="13" style="2" customWidth="1"/>
    <col min="15118" max="15118" width="7" style="2" customWidth="1"/>
    <col min="15119" max="15119" width="13" style="2" customWidth="1"/>
    <col min="15120" max="15341" width="9.140625" style="2"/>
    <col min="15342" max="15342" width="11" style="2" customWidth="1"/>
    <col min="15343" max="15343" width="10" style="2" customWidth="1"/>
    <col min="15344" max="15344" width="11" style="2" customWidth="1"/>
    <col min="15345" max="15345" width="8" style="2" customWidth="1"/>
    <col min="15346" max="15346" width="11" style="2" customWidth="1"/>
    <col min="15347" max="15347" width="12" style="2" customWidth="1"/>
    <col min="15348" max="15348" width="10" style="2" customWidth="1"/>
    <col min="15349" max="15349" width="11" style="2" customWidth="1"/>
    <col min="15350" max="15350" width="16" style="2" customWidth="1"/>
    <col min="15351" max="15357" width="11" style="2" customWidth="1"/>
    <col min="15358" max="15358" width="26" style="2" customWidth="1"/>
    <col min="15359" max="15362" width="13" style="2" customWidth="1"/>
    <col min="15363" max="15363" width="11" style="2" customWidth="1"/>
    <col min="15364" max="15364" width="9" style="2" customWidth="1"/>
    <col min="15365" max="15366" width="13" style="2" customWidth="1"/>
    <col min="15367" max="15367" width="17" style="2" customWidth="1"/>
    <col min="15368" max="15370" width="14" style="2" customWidth="1"/>
    <col min="15371" max="15373" width="13" style="2" customWidth="1"/>
    <col min="15374" max="15374" width="7" style="2" customWidth="1"/>
    <col min="15375" max="15375" width="13" style="2" customWidth="1"/>
    <col min="15376" max="15597" width="9.140625" style="2"/>
    <col min="15598" max="15598" width="11" style="2" customWidth="1"/>
    <col min="15599" max="15599" width="10" style="2" customWidth="1"/>
    <col min="15600" max="15600" width="11" style="2" customWidth="1"/>
    <col min="15601" max="15601" width="8" style="2" customWidth="1"/>
    <col min="15602" max="15602" width="11" style="2" customWidth="1"/>
    <col min="15603" max="15603" width="12" style="2" customWidth="1"/>
    <col min="15604" max="15604" width="10" style="2" customWidth="1"/>
    <col min="15605" max="15605" width="11" style="2" customWidth="1"/>
    <col min="15606" max="15606" width="16" style="2" customWidth="1"/>
    <col min="15607" max="15613" width="11" style="2" customWidth="1"/>
    <col min="15614" max="15614" width="26" style="2" customWidth="1"/>
    <col min="15615" max="15618" width="13" style="2" customWidth="1"/>
    <col min="15619" max="15619" width="11" style="2" customWidth="1"/>
    <col min="15620" max="15620" width="9" style="2" customWidth="1"/>
    <col min="15621" max="15622" width="13" style="2" customWidth="1"/>
    <col min="15623" max="15623" width="17" style="2" customWidth="1"/>
    <col min="15624" max="15626" width="14" style="2" customWidth="1"/>
    <col min="15627" max="15629" width="13" style="2" customWidth="1"/>
    <col min="15630" max="15630" width="7" style="2" customWidth="1"/>
    <col min="15631" max="15631" width="13" style="2" customWidth="1"/>
    <col min="15632" max="15853" width="9.140625" style="2"/>
    <col min="15854" max="15854" width="11" style="2" customWidth="1"/>
    <col min="15855" max="15855" width="10" style="2" customWidth="1"/>
    <col min="15856" max="15856" width="11" style="2" customWidth="1"/>
    <col min="15857" max="15857" width="8" style="2" customWidth="1"/>
    <col min="15858" max="15858" width="11" style="2" customWidth="1"/>
    <col min="15859" max="15859" width="12" style="2" customWidth="1"/>
    <col min="15860" max="15860" width="10" style="2" customWidth="1"/>
    <col min="15861" max="15861" width="11" style="2" customWidth="1"/>
    <col min="15862" max="15862" width="16" style="2" customWidth="1"/>
    <col min="15863" max="15869" width="11" style="2" customWidth="1"/>
    <col min="15870" max="15870" width="26" style="2" customWidth="1"/>
    <col min="15871" max="15874" width="13" style="2" customWidth="1"/>
    <col min="15875" max="15875" width="11" style="2" customWidth="1"/>
    <col min="15876" max="15876" width="9" style="2" customWidth="1"/>
    <col min="15877" max="15878" width="13" style="2" customWidth="1"/>
    <col min="15879" max="15879" width="17" style="2" customWidth="1"/>
    <col min="15880" max="15882" width="14" style="2" customWidth="1"/>
    <col min="15883" max="15885" width="13" style="2" customWidth="1"/>
    <col min="15886" max="15886" width="7" style="2" customWidth="1"/>
    <col min="15887" max="15887" width="13" style="2" customWidth="1"/>
    <col min="15888" max="16109" width="9.140625" style="2"/>
    <col min="16110" max="16110" width="11" style="2" customWidth="1"/>
    <col min="16111" max="16111" width="10" style="2" customWidth="1"/>
    <col min="16112" max="16112" width="11" style="2" customWidth="1"/>
    <col min="16113" max="16113" width="8" style="2" customWidth="1"/>
    <col min="16114" max="16114" width="11" style="2" customWidth="1"/>
    <col min="16115" max="16115" width="12" style="2" customWidth="1"/>
    <col min="16116" max="16116" width="10" style="2" customWidth="1"/>
    <col min="16117" max="16117" width="11" style="2" customWidth="1"/>
    <col min="16118" max="16118" width="16" style="2" customWidth="1"/>
    <col min="16119" max="16125" width="11" style="2" customWidth="1"/>
    <col min="16126" max="16126" width="26" style="2" customWidth="1"/>
    <col min="16127" max="16130" width="13" style="2" customWidth="1"/>
    <col min="16131" max="16131" width="11" style="2" customWidth="1"/>
    <col min="16132" max="16132" width="9" style="2" customWidth="1"/>
    <col min="16133" max="16134" width="13" style="2" customWidth="1"/>
    <col min="16135" max="16135" width="17" style="2" customWidth="1"/>
    <col min="16136" max="16138" width="14" style="2" customWidth="1"/>
    <col min="16139" max="16141" width="13" style="2" customWidth="1"/>
    <col min="16142" max="16142" width="7" style="2" customWidth="1"/>
    <col min="16143" max="16143" width="13" style="2" customWidth="1"/>
    <col min="16144" max="16384" width="9.140625" style="2"/>
  </cols>
  <sheetData>
    <row r="1" spans="1:15" ht="17.100000000000001" customHeight="1" x14ac:dyDescent="0.2">
      <c r="A1" s="3" t="s">
        <v>0</v>
      </c>
      <c r="B1" s="3" t="s">
        <v>394</v>
      </c>
      <c r="C1" s="3" t="s">
        <v>395</v>
      </c>
      <c r="D1" s="3" t="s">
        <v>396</v>
      </c>
      <c r="E1" s="3" t="s">
        <v>397</v>
      </c>
      <c r="F1" s="3" t="s">
        <v>398</v>
      </c>
      <c r="G1" s="4" t="s">
        <v>399</v>
      </c>
      <c r="H1" s="3" t="s">
        <v>400</v>
      </c>
      <c r="I1" s="3" t="s">
        <v>401</v>
      </c>
      <c r="J1" s="3" t="s">
        <v>402</v>
      </c>
      <c r="K1" s="3" t="s">
        <v>403</v>
      </c>
      <c r="L1" s="5" t="s">
        <v>404</v>
      </c>
      <c r="M1" s="5" t="s">
        <v>405</v>
      </c>
      <c r="N1" s="4" t="s">
        <v>406</v>
      </c>
      <c r="O1" s="4" t="s">
        <v>407</v>
      </c>
    </row>
    <row r="2" spans="1:15" ht="15" customHeight="1" x14ac:dyDescent="0.2">
      <c r="A2" s="8">
        <v>43159</v>
      </c>
      <c r="B2" s="6" t="s">
        <v>870</v>
      </c>
      <c r="C2" s="6" t="s">
        <v>408</v>
      </c>
      <c r="D2" s="6" t="s">
        <v>871</v>
      </c>
      <c r="E2" s="7">
        <v>30550396</v>
      </c>
      <c r="F2" s="6" t="s">
        <v>872</v>
      </c>
      <c r="G2" s="6" t="s">
        <v>409</v>
      </c>
      <c r="H2" s="6" t="s">
        <v>420</v>
      </c>
      <c r="I2" s="6" t="s">
        <v>421</v>
      </c>
      <c r="J2" s="6" t="s">
        <v>481</v>
      </c>
      <c r="K2" s="6" t="s">
        <v>482</v>
      </c>
      <c r="L2" s="9" t="s">
        <v>436</v>
      </c>
      <c r="M2" s="9" t="s">
        <v>533</v>
      </c>
      <c r="N2" s="10">
        <v>1</v>
      </c>
      <c r="O2" s="11">
        <v>28.94</v>
      </c>
    </row>
    <row r="3" spans="1:15" ht="15" customHeight="1" x14ac:dyDescent="0.2">
      <c r="A3" s="8">
        <v>42954</v>
      </c>
      <c r="B3" s="6" t="s">
        <v>644</v>
      </c>
      <c r="C3" s="6" t="s">
        <v>408</v>
      </c>
      <c r="D3" s="6" t="s">
        <v>645</v>
      </c>
      <c r="E3" s="7">
        <v>32673921</v>
      </c>
      <c r="F3" s="6" t="s">
        <v>646</v>
      </c>
      <c r="G3" s="6" t="s">
        <v>409</v>
      </c>
      <c r="H3" s="6" t="s">
        <v>420</v>
      </c>
      <c r="I3" s="6" t="s">
        <v>421</v>
      </c>
      <c r="J3" s="6" t="s">
        <v>432</v>
      </c>
      <c r="K3" s="6" t="s">
        <v>435</v>
      </c>
      <c r="L3" s="9" t="s">
        <v>436</v>
      </c>
      <c r="M3" s="9" t="s">
        <v>533</v>
      </c>
      <c r="N3" s="10">
        <v>1</v>
      </c>
      <c r="O3" s="11">
        <v>66.540000000000006</v>
      </c>
    </row>
    <row r="4" spans="1:15" ht="15" customHeight="1" x14ac:dyDescent="0.2">
      <c r="A4" s="8">
        <v>43231</v>
      </c>
      <c r="B4" s="6" t="s">
        <v>959</v>
      </c>
      <c r="C4" s="6" t="s">
        <v>408</v>
      </c>
      <c r="D4" s="6" t="s">
        <v>960</v>
      </c>
      <c r="E4" s="7">
        <v>15496782</v>
      </c>
      <c r="F4" s="6" t="s">
        <v>961</v>
      </c>
      <c r="G4" s="6" t="s">
        <v>409</v>
      </c>
      <c r="H4" s="6" t="s">
        <v>444</v>
      </c>
      <c r="I4" s="6" t="s">
        <v>444</v>
      </c>
      <c r="J4" s="6" t="s">
        <v>490</v>
      </c>
      <c r="K4" s="6" t="s">
        <v>496</v>
      </c>
      <c r="L4" s="9" t="s">
        <v>436</v>
      </c>
      <c r="M4" s="9" t="s">
        <v>533</v>
      </c>
      <c r="N4" s="10">
        <v>1</v>
      </c>
      <c r="O4" s="11">
        <v>244.73</v>
      </c>
    </row>
    <row r="5" spans="1:15" ht="15" customHeight="1" x14ac:dyDescent="0.2">
      <c r="A5" s="8">
        <v>43146</v>
      </c>
      <c r="B5" s="6" t="s">
        <v>857</v>
      </c>
      <c r="C5" s="6" t="s">
        <v>408</v>
      </c>
      <c r="D5" s="6" t="s">
        <v>858</v>
      </c>
      <c r="E5" s="7">
        <v>17660726</v>
      </c>
      <c r="F5" s="6" t="s">
        <v>859</v>
      </c>
      <c r="G5" s="6" t="s">
        <v>409</v>
      </c>
      <c r="H5" s="6" t="s">
        <v>444</v>
      </c>
      <c r="I5" s="6" t="s">
        <v>444</v>
      </c>
      <c r="J5" s="6" t="s">
        <v>432</v>
      </c>
      <c r="K5" s="6" t="s">
        <v>559</v>
      </c>
      <c r="L5" s="9" t="s">
        <v>436</v>
      </c>
      <c r="M5" s="9" t="s">
        <v>533</v>
      </c>
      <c r="N5" s="10">
        <v>1</v>
      </c>
      <c r="O5" s="11">
        <v>247</v>
      </c>
    </row>
    <row r="6" spans="1:15" ht="15" customHeight="1" x14ac:dyDescent="0.2">
      <c r="A6" s="8">
        <v>42996</v>
      </c>
      <c r="B6" s="6" t="s">
        <v>708</v>
      </c>
      <c r="C6" s="6" t="s">
        <v>408</v>
      </c>
      <c r="D6" s="6" t="s">
        <v>709</v>
      </c>
      <c r="E6" s="7">
        <v>19295961</v>
      </c>
      <c r="F6" s="6" t="s">
        <v>710</v>
      </c>
      <c r="G6" s="6" t="s">
        <v>410</v>
      </c>
      <c r="H6" s="6" t="s">
        <v>511</v>
      </c>
      <c r="I6" s="6" t="s">
        <v>512</v>
      </c>
      <c r="J6" s="6" t="s">
        <v>417</v>
      </c>
      <c r="K6" s="6" t="s">
        <v>423</v>
      </c>
      <c r="L6" s="9" t="s">
        <v>424</v>
      </c>
      <c r="M6" s="9" t="s">
        <v>414</v>
      </c>
      <c r="N6" s="10">
        <v>1</v>
      </c>
      <c r="O6" s="11">
        <v>99.67</v>
      </c>
    </row>
    <row r="7" spans="1:15" ht="15" customHeight="1" x14ac:dyDescent="0.2">
      <c r="A7" s="8">
        <v>43025</v>
      </c>
      <c r="B7" s="6" t="s">
        <v>749</v>
      </c>
      <c r="C7" s="6" t="s">
        <v>408</v>
      </c>
      <c r="D7" s="6" t="s">
        <v>750</v>
      </c>
      <c r="E7" s="7">
        <v>34351491</v>
      </c>
      <c r="F7" s="6" t="s">
        <v>751</v>
      </c>
      <c r="G7" s="6" t="s">
        <v>410</v>
      </c>
      <c r="H7" s="6" t="s">
        <v>412</v>
      </c>
      <c r="I7" s="6" t="s">
        <v>392</v>
      </c>
      <c r="J7" s="6" t="s">
        <v>417</v>
      </c>
      <c r="K7" s="6" t="s">
        <v>423</v>
      </c>
      <c r="L7" s="9" t="s">
        <v>424</v>
      </c>
      <c r="M7" s="9" t="s">
        <v>414</v>
      </c>
      <c r="N7" s="10">
        <v>1</v>
      </c>
      <c r="O7" s="11">
        <v>112.37</v>
      </c>
    </row>
    <row r="8" spans="1:15" ht="15" customHeight="1" x14ac:dyDescent="0.2">
      <c r="A8" s="8">
        <v>42975</v>
      </c>
      <c r="B8" s="6" t="s">
        <v>687</v>
      </c>
      <c r="C8" s="6" t="s">
        <v>408</v>
      </c>
      <c r="D8" s="6" t="s">
        <v>632</v>
      </c>
      <c r="E8" s="7">
        <v>34094228</v>
      </c>
      <c r="F8" s="6" t="s">
        <v>633</v>
      </c>
      <c r="G8" s="6" t="s">
        <v>410</v>
      </c>
      <c r="H8" s="6" t="s">
        <v>412</v>
      </c>
      <c r="I8" s="6" t="s">
        <v>392</v>
      </c>
      <c r="J8" s="6" t="s">
        <v>417</v>
      </c>
      <c r="K8" s="6" t="s">
        <v>423</v>
      </c>
      <c r="L8" s="9" t="s">
        <v>424</v>
      </c>
      <c r="M8" s="9" t="s">
        <v>414</v>
      </c>
      <c r="N8" s="10">
        <v>1</v>
      </c>
      <c r="O8" s="11">
        <v>118.37</v>
      </c>
    </row>
    <row r="9" spans="1:15" ht="15" customHeight="1" x14ac:dyDescent="0.2">
      <c r="A9" s="8">
        <v>42948</v>
      </c>
      <c r="B9" s="6" t="s">
        <v>629</v>
      </c>
      <c r="C9" s="6" t="s">
        <v>408</v>
      </c>
      <c r="D9" s="6" t="s">
        <v>632</v>
      </c>
      <c r="E9" s="7">
        <v>34094228</v>
      </c>
      <c r="F9" s="6" t="s">
        <v>633</v>
      </c>
      <c r="G9" s="6" t="s">
        <v>410</v>
      </c>
      <c r="H9" s="6" t="s">
        <v>412</v>
      </c>
      <c r="I9" s="6" t="s">
        <v>392</v>
      </c>
      <c r="J9" s="6" t="s">
        <v>417</v>
      </c>
      <c r="K9" s="6" t="s">
        <v>423</v>
      </c>
      <c r="L9" s="9" t="s">
        <v>424</v>
      </c>
      <c r="M9" s="9" t="s">
        <v>414</v>
      </c>
      <c r="N9" s="10">
        <v>1</v>
      </c>
      <c r="O9" s="11">
        <v>123.85</v>
      </c>
    </row>
    <row r="10" spans="1:15" ht="15" customHeight="1" x14ac:dyDescent="0.2">
      <c r="A10" s="8">
        <v>43028</v>
      </c>
      <c r="B10" s="6" t="s">
        <v>757</v>
      </c>
      <c r="C10" s="6" t="s">
        <v>408</v>
      </c>
      <c r="D10" s="6" t="s">
        <v>572</v>
      </c>
      <c r="E10" s="7">
        <v>15406839</v>
      </c>
      <c r="F10" s="6" t="s">
        <v>573</v>
      </c>
      <c r="G10" s="6" t="s">
        <v>410</v>
      </c>
      <c r="H10" s="6" t="s">
        <v>511</v>
      </c>
      <c r="I10" s="6" t="s">
        <v>512</v>
      </c>
      <c r="J10" s="6" t="s">
        <v>417</v>
      </c>
      <c r="K10" s="6" t="s">
        <v>423</v>
      </c>
      <c r="L10" s="9" t="s">
        <v>424</v>
      </c>
      <c r="M10" s="9" t="s">
        <v>414</v>
      </c>
      <c r="N10" s="10">
        <v>1</v>
      </c>
      <c r="O10" s="11">
        <v>129.99</v>
      </c>
    </row>
    <row r="11" spans="1:15" ht="15" customHeight="1" x14ac:dyDescent="0.2">
      <c r="A11" s="8">
        <v>42972</v>
      </c>
      <c r="B11" s="6" t="s">
        <v>681</v>
      </c>
      <c r="C11" s="6" t="s">
        <v>408</v>
      </c>
      <c r="D11" s="6" t="s">
        <v>682</v>
      </c>
      <c r="E11" s="7">
        <v>32391376</v>
      </c>
      <c r="F11" s="6" t="s">
        <v>683</v>
      </c>
      <c r="G11" s="6" t="s">
        <v>410</v>
      </c>
      <c r="H11" s="6" t="s">
        <v>426</v>
      </c>
      <c r="I11" s="6" t="s">
        <v>427</v>
      </c>
      <c r="J11" s="6" t="s">
        <v>417</v>
      </c>
      <c r="K11" s="6" t="s">
        <v>423</v>
      </c>
      <c r="L11" s="9" t="s">
        <v>424</v>
      </c>
      <c r="M11" s="9" t="s">
        <v>414</v>
      </c>
      <c r="N11" s="10">
        <v>1</v>
      </c>
      <c r="O11" s="11">
        <v>151.35</v>
      </c>
    </row>
    <row r="12" spans="1:15" ht="15" customHeight="1" x14ac:dyDescent="0.2">
      <c r="A12" s="8">
        <v>43174</v>
      </c>
      <c r="B12" s="6" t="s">
        <v>879</v>
      </c>
      <c r="C12" s="6" t="s">
        <v>408</v>
      </c>
      <c r="D12" s="6" t="s">
        <v>509</v>
      </c>
      <c r="E12" s="7">
        <v>31836644</v>
      </c>
      <c r="F12" s="6" t="s">
        <v>510</v>
      </c>
      <c r="G12" s="6" t="s">
        <v>410</v>
      </c>
      <c r="H12" s="6" t="s">
        <v>511</v>
      </c>
      <c r="I12" s="6" t="s">
        <v>512</v>
      </c>
      <c r="J12" s="6" t="s">
        <v>417</v>
      </c>
      <c r="K12" s="6" t="s">
        <v>423</v>
      </c>
      <c r="L12" s="9" t="s">
        <v>424</v>
      </c>
      <c r="M12" s="9" t="s">
        <v>414</v>
      </c>
      <c r="N12" s="10">
        <v>1</v>
      </c>
      <c r="O12" s="11">
        <v>152.37</v>
      </c>
    </row>
    <row r="13" spans="1:15" ht="15" customHeight="1" x14ac:dyDescent="0.2">
      <c r="A13" s="8">
        <v>43059</v>
      </c>
      <c r="B13" s="6" t="s">
        <v>786</v>
      </c>
      <c r="C13" s="6" t="s">
        <v>408</v>
      </c>
      <c r="D13" s="6" t="s">
        <v>509</v>
      </c>
      <c r="E13" s="7">
        <v>31836644</v>
      </c>
      <c r="F13" s="6" t="s">
        <v>510</v>
      </c>
      <c r="G13" s="6" t="s">
        <v>410</v>
      </c>
      <c r="H13" s="6" t="s">
        <v>511</v>
      </c>
      <c r="I13" s="6" t="s">
        <v>512</v>
      </c>
      <c r="J13" s="6" t="s">
        <v>417</v>
      </c>
      <c r="K13" s="6" t="s">
        <v>423</v>
      </c>
      <c r="L13" s="9" t="s">
        <v>424</v>
      </c>
      <c r="M13" s="9" t="s">
        <v>414</v>
      </c>
      <c r="N13" s="10">
        <v>1</v>
      </c>
      <c r="O13" s="11">
        <v>161.11000000000001</v>
      </c>
    </row>
    <row r="14" spans="1:15" ht="15" customHeight="1" x14ac:dyDescent="0.2">
      <c r="A14" s="8">
        <v>43020</v>
      </c>
      <c r="B14" s="6" t="s">
        <v>739</v>
      </c>
      <c r="C14" s="6" t="s">
        <v>408</v>
      </c>
      <c r="D14" s="6" t="s">
        <v>509</v>
      </c>
      <c r="E14" s="7">
        <v>31836644</v>
      </c>
      <c r="F14" s="6" t="s">
        <v>510</v>
      </c>
      <c r="G14" s="6" t="s">
        <v>410</v>
      </c>
      <c r="H14" s="6" t="s">
        <v>511</v>
      </c>
      <c r="I14" s="6" t="s">
        <v>512</v>
      </c>
      <c r="J14" s="6" t="s">
        <v>417</v>
      </c>
      <c r="K14" s="6" t="s">
        <v>423</v>
      </c>
      <c r="L14" s="9" t="s">
        <v>424</v>
      </c>
      <c r="M14" s="9" t="s">
        <v>414</v>
      </c>
      <c r="N14" s="10">
        <v>1</v>
      </c>
      <c r="O14" s="11">
        <v>161.44999999999999</v>
      </c>
    </row>
    <row r="15" spans="1:15" ht="15" customHeight="1" x14ac:dyDescent="0.2">
      <c r="A15" s="8">
        <v>43080</v>
      </c>
      <c r="B15" s="6" t="s">
        <v>806</v>
      </c>
      <c r="C15" s="6" t="s">
        <v>408</v>
      </c>
      <c r="D15" s="6" t="s">
        <v>550</v>
      </c>
      <c r="E15" s="7">
        <v>23099701</v>
      </c>
      <c r="F15" s="6" t="s">
        <v>551</v>
      </c>
      <c r="G15" s="6" t="s">
        <v>410</v>
      </c>
      <c r="H15" s="6" t="s">
        <v>528</v>
      </c>
      <c r="I15" s="6" t="s">
        <v>438</v>
      </c>
      <c r="J15" s="6" t="s">
        <v>417</v>
      </c>
      <c r="K15" s="6" t="s">
        <v>423</v>
      </c>
      <c r="L15" s="9" t="s">
        <v>424</v>
      </c>
      <c r="M15" s="9" t="s">
        <v>414</v>
      </c>
      <c r="N15" s="10">
        <v>1</v>
      </c>
      <c r="O15" s="11">
        <v>164.95</v>
      </c>
    </row>
    <row r="16" spans="1:15" ht="15" customHeight="1" x14ac:dyDescent="0.2">
      <c r="A16" s="8">
        <v>42956</v>
      </c>
      <c r="B16" s="6" t="s">
        <v>652</v>
      </c>
      <c r="C16" s="6" t="s">
        <v>408</v>
      </c>
      <c r="D16" s="6" t="s">
        <v>582</v>
      </c>
      <c r="E16" s="7">
        <v>33846281</v>
      </c>
      <c r="F16" s="6" t="s">
        <v>583</v>
      </c>
      <c r="G16" s="6" t="s">
        <v>410</v>
      </c>
      <c r="H16" s="6" t="s">
        <v>566</v>
      </c>
      <c r="I16" s="6" t="s">
        <v>427</v>
      </c>
      <c r="J16" s="6" t="s">
        <v>417</v>
      </c>
      <c r="K16" s="6" t="s">
        <v>423</v>
      </c>
      <c r="L16" s="9" t="s">
        <v>424</v>
      </c>
      <c r="M16" s="9" t="s">
        <v>414</v>
      </c>
      <c r="N16" s="10">
        <v>1</v>
      </c>
      <c r="O16" s="11">
        <v>198.99</v>
      </c>
    </row>
    <row r="17" spans="1:15" ht="15" customHeight="1" x14ac:dyDescent="0.2">
      <c r="A17" s="8">
        <v>42956</v>
      </c>
      <c r="B17" s="6" t="s">
        <v>652</v>
      </c>
      <c r="C17" s="6" t="s">
        <v>408</v>
      </c>
      <c r="D17" s="6" t="s">
        <v>582</v>
      </c>
      <c r="E17" s="7">
        <v>33846281</v>
      </c>
      <c r="F17" s="6" t="s">
        <v>583</v>
      </c>
      <c r="G17" s="6" t="s">
        <v>410</v>
      </c>
      <c r="H17" s="6" t="s">
        <v>566</v>
      </c>
      <c r="I17" s="6" t="s">
        <v>427</v>
      </c>
      <c r="J17" s="6" t="s">
        <v>417</v>
      </c>
      <c r="K17" s="6" t="s">
        <v>423</v>
      </c>
      <c r="L17" s="9" t="s">
        <v>424</v>
      </c>
      <c r="M17" s="9" t="s">
        <v>414</v>
      </c>
      <c r="N17" s="10">
        <v>1</v>
      </c>
      <c r="O17" s="11">
        <v>198.99</v>
      </c>
    </row>
    <row r="18" spans="1:15" ht="15" customHeight="1" x14ac:dyDescent="0.2">
      <c r="A18" s="8">
        <v>42930</v>
      </c>
      <c r="B18" s="6" t="s">
        <v>449</v>
      </c>
      <c r="C18" s="6" t="s">
        <v>408</v>
      </c>
      <c r="D18" s="6" t="s">
        <v>582</v>
      </c>
      <c r="E18" s="7">
        <v>33846281</v>
      </c>
      <c r="F18" s="6" t="s">
        <v>583</v>
      </c>
      <c r="G18" s="6" t="s">
        <v>410</v>
      </c>
      <c r="H18" s="6" t="s">
        <v>566</v>
      </c>
      <c r="I18" s="6" t="s">
        <v>427</v>
      </c>
      <c r="J18" s="6" t="s">
        <v>417</v>
      </c>
      <c r="K18" s="6" t="s">
        <v>423</v>
      </c>
      <c r="L18" s="9" t="s">
        <v>424</v>
      </c>
      <c r="M18" s="9" t="s">
        <v>414</v>
      </c>
      <c r="N18" s="10">
        <v>1</v>
      </c>
      <c r="O18" s="11">
        <v>199.2</v>
      </c>
    </row>
    <row r="19" spans="1:15" ht="15" customHeight="1" x14ac:dyDescent="0.2">
      <c r="A19" s="8">
        <v>42930</v>
      </c>
      <c r="B19" s="6" t="s">
        <v>449</v>
      </c>
      <c r="C19" s="6" t="s">
        <v>408</v>
      </c>
      <c r="D19" s="6" t="s">
        <v>582</v>
      </c>
      <c r="E19" s="7">
        <v>33846281</v>
      </c>
      <c r="F19" s="6" t="s">
        <v>583</v>
      </c>
      <c r="G19" s="6" t="s">
        <v>410</v>
      </c>
      <c r="H19" s="6" t="s">
        <v>566</v>
      </c>
      <c r="I19" s="6" t="s">
        <v>427</v>
      </c>
      <c r="J19" s="6" t="s">
        <v>417</v>
      </c>
      <c r="K19" s="6" t="s">
        <v>423</v>
      </c>
      <c r="L19" s="9" t="s">
        <v>424</v>
      </c>
      <c r="M19" s="9" t="s">
        <v>414</v>
      </c>
      <c r="N19" s="10">
        <v>1</v>
      </c>
      <c r="O19" s="11">
        <v>199.2</v>
      </c>
    </row>
    <row r="20" spans="1:15" ht="15" customHeight="1" x14ac:dyDescent="0.2">
      <c r="A20" s="8">
        <v>42933</v>
      </c>
      <c r="B20" s="6" t="s">
        <v>450</v>
      </c>
      <c r="C20" s="6" t="s">
        <v>408</v>
      </c>
      <c r="D20" s="6" t="s">
        <v>582</v>
      </c>
      <c r="E20" s="7">
        <v>33846281</v>
      </c>
      <c r="F20" s="6" t="s">
        <v>583</v>
      </c>
      <c r="G20" s="6" t="s">
        <v>410</v>
      </c>
      <c r="H20" s="6" t="s">
        <v>566</v>
      </c>
      <c r="I20" s="6" t="s">
        <v>427</v>
      </c>
      <c r="J20" s="6" t="s">
        <v>417</v>
      </c>
      <c r="K20" s="6" t="s">
        <v>423</v>
      </c>
      <c r="L20" s="9" t="s">
        <v>424</v>
      </c>
      <c r="M20" s="9" t="s">
        <v>414</v>
      </c>
      <c r="N20" s="10">
        <v>1</v>
      </c>
      <c r="O20" s="11">
        <v>199.2</v>
      </c>
    </row>
    <row r="21" spans="1:15" ht="15" customHeight="1" x14ac:dyDescent="0.2">
      <c r="A21" s="8">
        <v>42933</v>
      </c>
      <c r="B21" s="6" t="s">
        <v>450</v>
      </c>
      <c r="C21" s="6" t="s">
        <v>408</v>
      </c>
      <c r="D21" s="6" t="s">
        <v>582</v>
      </c>
      <c r="E21" s="7">
        <v>33846281</v>
      </c>
      <c r="F21" s="6" t="s">
        <v>583</v>
      </c>
      <c r="G21" s="6" t="s">
        <v>410</v>
      </c>
      <c r="H21" s="6" t="s">
        <v>566</v>
      </c>
      <c r="I21" s="6" t="s">
        <v>427</v>
      </c>
      <c r="J21" s="6" t="s">
        <v>417</v>
      </c>
      <c r="K21" s="6" t="s">
        <v>423</v>
      </c>
      <c r="L21" s="9" t="s">
        <v>424</v>
      </c>
      <c r="M21" s="9" t="s">
        <v>414</v>
      </c>
      <c r="N21" s="10">
        <v>1</v>
      </c>
      <c r="O21" s="11">
        <v>199.2</v>
      </c>
    </row>
    <row r="22" spans="1:15" ht="15" customHeight="1" x14ac:dyDescent="0.2">
      <c r="A22" s="8">
        <v>42984</v>
      </c>
      <c r="B22" s="6" t="s">
        <v>696</v>
      </c>
      <c r="C22" s="6" t="s">
        <v>408</v>
      </c>
      <c r="D22" s="6" t="s">
        <v>582</v>
      </c>
      <c r="E22" s="7">
        <v>33846281</v>
      </c>
      <c r="F22" s="6" t="s">
        <v>583</v>
      </c>
      <c r="G22" s="6" t="s">
        <v>410</v>
      </c>
      <c r="H22" s="6" t="s">
        <v>566</v>
      </c>
      <c r="I22" s="6" t="s">
        <v>427</v>
      </c>
      <c r="J22" s="6" t="s">
        <v>417</v>
      </c>
      <c r="K22" s="6" t="s">
        <v>423</v>
      </c>
      <c r="L22" s="9" t="s">
        <v>424</v>
      </c>
      <c r="M22" s="9" t="s">
        <v>414</v>
      </c>
      <c r="N22" s="10">
        <v>1</v>
      </c>
      <c r="O22" s="11">
        <v>199.2</v>
      </c>
    </row>
    <row r="23" spans="1:15" ht="15" customHeight="1" x14ac:dyDescent="0.2">
      <c r="A23" s="8">
        <v>42984</v>
      </c>
      <c r="B23" s="6" t="s">
        <v>696</v>
      </c>
      <c r="C23" s="6" t="s">
        <v>408</v>
      </c>
      <c r="D23" s="6" t="s">
        <v>582</v>
      </c>
      <c r="E23" s="7">
        <v>33846281</v>
      </c>
      <c r="F23" s="6" t="s">
        <v>583</v>
      </c>
      <c r="G23" s="6" t="s">
        <v>410</v>
      </c>
      <c r="H23" s="6" t="s">
        <v>566</v>
      </c>
      <c r="I23" s="6" t="s">
        <v>427</v>
      </c>
      <c r="J23" s="6" t="s">
        <v>417</v>
      </c>
      <c r="K23" s="6" t="s">
        <v>423</v>
      </c>
      <c r="L23" s="9" t="s">
        <v>424</v>
      </c>
      <c r="M23" s="9" t="s">
        <v>414</v>
      </c>
      <c r="N23" s="10">
        <v>1</v>
      </c>
      <c r="O23" s="11">
        <v>199.2</v>
      </c>
    </row>
    <row r="24" spans="1:15" ht="15" customHeight="1" x14ac:dyDescent="0.2">
      <c r="A24" s="8">
        <v>43199</v>
      </c>
      <c r="B24" s="6" t="s">
        <v>909</v>
      </c>
      <c r="C24" s="6" t="s">
        <v>408</v>
      </c>
      <c r="D24" s="6" t="s">
        <v>13</v>
      </c>
      <c r="E24" s="7">
        <v>32674026</v>
      </c>
      <c r="F24" s="6" t="s">
        <v>570</v>
      </c>
      <c r="G24" s="6" t="s">
        <v>410</v>
      </c>
      <c r="H24" s="6" t="s">
        <v>412</v>
      </c>
      <c r="I24" s="6" t="s">
        <v>392</v>
      </c>
      <c r="J24" s="6" t="s">
        <v>417</v>
      </c>
      <c r="K24" s="6" t="s">
        <v>423</v>
      </c>
      <c r="L24" s="9" t="s">
        <v>424</v>
      </c>
      <c r="M24" s="9" t="s">
        <v>414</v>
      </c>
      <c r="N24" s="10">
        <v>1</v>
      </c>
      <c r="O24" s="11">
        <v>199.65</v>
      </c>
    </row>
    <row r="25" spans="1:15" ht="15" customHeight="1" x14ac:dyDescent="0.2">
      <c r="A25" s="8">
        <v>43193</v>
      </c>
      <c r="B25" s="6" t="s">
        <v>901</v>
      </c>
      <c r="C25" s="6" t="s">
        <v>408</v>
      </c>
      <c r="D25" s="6" t="s">
        <v>582</v>
      </c>
      <c r="E25" s="7">
        <v>33846281</v>
      </c>
      <c r="F25" s="6" t="s">
        <v>583</v>
      </c>
      <c r="G25" s="6" t="s">
        <v>410</v>
      </c>
      <c r="H25" s="6" t="s">
        <v>566</v>
      </c>
      <c r="I25" s="6" t="s">
        <v>427</v>
      </c>
      <c r="J25" s="6" t="s">
        <v>417</v>
      </c>
      <c r="K25" s="6" t="s">
        <v>423</v>
      </c>
      <c r="L25" s="9" t="s">
        <v>424</v>
      </c>
      <c r="M25" s="9" t="s">
        <v>414</v>
      </c>
      <c r="N25" s="10">
        <v>1</v>
      </c>
      <c r="O25" s="11">
        <v>199.69</v>
      </c>
    </row>
    <row r="26" spans="1:15" ht="15" customHeight="1" x14ac:dyDescent="0.2">
      <c r="A26" s="8">
        <v>43214</v>
      </c>
      <c r="B26" s="6" t="s">
        <v>924</v>
      </c>
      <c r="C26" s="6" t="s">
        <v>408</v>
      </c>
      <c r="D26" s="6" t="s">
        <v>582</v>
      </c>
      <c r="E26" s="7">
        <v>33846281</v>
      </c>
      <c r="F26" s="6" t="s">
        <v>583</v>
      </c>
      <c r="G26" s="6" t="s">
        <v>410</v>
      </c>
      <c r="H26" s="6" t="s">
        <v>566</v>
      </c>
      <c r="I26" s="6" t="s">
        <v>427</v>
      </c>
      <c r="J26" s="6" t="s">
        <v>417</v>
      </c>
      <c r="K26" s="6" t="s">
        <v>423</v>
      </c>
      <c r="L26" s="9" t="s">
        <v>424</v>
      </c>
      <c r="M26" s="9" t="s">
        <v>414</v>
      </c>
      <c r="N26" s="10">
        <v>1</v>
      </c>
      <c r="O26" s="11">
        <v>199.69</v>
      </c>
    </row>
    <row r="27" spans="1:15" ht="15" customHeight="1" x14ac:dyDescent="0.2">
      <c r="A27" s="8">
        <v>43126</v>
      </c>
      <c r="B27" s="6" t="s">
        <v>834</v>
      </c>
      <c r="C27" s="6" t="s">
        <v>408</v>
      </c>
      <c r="D27" s="6" t="s">
        <v>582</v>
      </c>
      <c r="E27" s="7">
        <v>33846281</v>
      </c>
      <c r="F27" s="6" t="s">
        <v>583</v>
      </c>
      <c r="G27" s="6" t="s">
        <v>410</v>
      </c>
      <c r="H27" s="6" t="s">
        <v>566</v>
      </c>
      <c r="I27" s="6" t="s">
        <v>427</v>
      </c>
      <c r="J27" s="6" t="s">
        <v>417</v>
      </c>
      <c r="K27" s="6" t="s">
        <v>423</v>
      </c>
      <c r="L27" s="9" t="s">
        <v>424</v>
      </c>
      <c r="M27" s="9" t="s">
        <v>414</v>
      </c>
      <c r="N27" s="10">
        <v>1</v>
      </c>
      <c r="O27" s="11">
        <v>200.4</v>
      </c>
    </row>
    <row r="28" spans="1:15" ht="15" customHeight="1" x14ac:dyDescent="0.2">
      <c r="A28" s="8">
        <v>43139</v>
      </c>
      <c r="B28" s="6" t="s">
        <v>847</v>
      </c>
      <c r="C28" s="6" t="s">
        <v>408</v>
      </c>
      <c r="D28" s="6" t="s">
        <v>582</v>
      </c>
      <c r="E28" s="7">
        <v>33846281</v>
      </c>
      <c r="F28" s="6" t="s">
        <v>583</v>
      </c>
      <c r="G28" s="6" t="s">
        <v>410</v>
      </c>
      <c r="H28" s="6" t="s">
        <v>566</v>
      </c>
      <c r="I28" s="6" t="s">
        <v>427</v>
      </c>
      <c r="J28" s="6" t="s">
        <v>417</v>
      </c>
      <c r="K28" s="6" t="s">
        <v>423</v>
      </c>
      <c r="L28" s="9" t="s">
        <v>424</v>
      </c>
      <c r="M28" s="9" t="s">
        <v>414</v>
      </c>
      <c r="N28" s="10">
        <v>1</v>
      </c>
      <c r="O28" s="11">
        <v>200.4</v>
      </c>
    </row>
    <row r="29" spans="1:15" ht="15" customHeight="1" x14ac:dyDescent="0.2">
      <c r="A29" s="8">
        <v>43146</v>
      </c>
      <c r="B29" s="6" t="s">
        <v>860</v>
      </c>
      <c r="C29" s="6" t="s">
        <v>408</v>
      </c>
      <c r="D29" s="6" t="s">
        <v>582</v>
      </c>
      <c r="E29" s="7">
        <v>33846281</v>
      </c>
      <c r="F29" s="6" t="s">
        <v>583</v>
      </c>
      <c r="G29" s="6" t="s">
        <v>410</v>
      </c>
      <c r="H29" s="6" t="s">
        <v>566</v>
      </c>
      <c r="I29" s="6" t="s">
        <v>427</v>
      </c>
      <c r="J29" s="6" t="s">
        <v>417</v>
      </c>
      <c r="K29" s="6" t="s">
        <v>423</v>
      </c>
      <c r="L29" s="9" t="s">
        <v>424</v>
      </c>
      <c r="M29" s="9" t="s">
        <v>414</v>
      </c>
      <c r="N29" s="10">
        <v>1</v>
      </c>
      <c r="O29" s="11">
        <v>200.4</v>
      </c>
    </row>
    <row r="30" spans="1:15" ht="15" customHeight="1" x14ac:dyDescent="0.2">
      <c r="A30" s="8">
        <v>43146</v>
      </c>
      <c r="B30" s="6" t="s">
        <v>860</v>
      </c>
      <c r="C30" s="6" t="s">
        <v>408</v>
      </c>
      <c r="D30" s="6" t="s">
        <v>582</v>
      </c>
      <c r="E30" s="7">
        <v>33846281</v>
      </c>
      <c r="F30" s="6" t="s">
        <v>583</v>
      </c>
      <c r="G30" s="6" t="s">
        <v>410</v>
      </c>
      <c r="H30" s="6" t="s">
        <v>566</v>
      </c>
      <c r="I30" s="6" t="s">
        <v>427</v>
      </c>
      <c r="J30" s="6" t="s">
        <v>417</v>
      </c>
      <c r="K30" s="6" t="s">
        <v>423</v>
      </c>
      <c r="L30" s="9" t="s">
        <v>424</v>
      </c>
      <c r="M30" s="9" t="s">
        <v>414</v>
      </c>
      <c r="N30" s="10">
        <v>1</v>
      </c>
      <c r="O30" s="11">
        <v>200.4</v>
      </c>
    </row>
    <row r="31" spans="1:15" ht="15" customHeight="1" x14ac:dyDescent="0.2">
      <c r="A31" s="8">
        <v>43138</v>
      </c>
      <c r="B31" s="6" t="s">
        <v>843</v>
      </c>
      <c r="C31" s="6" t="s">
        <v>408</v>
      </c>
      <c r="D31" s="6" t="s">
        <v>582</v>
      </c>
      <c r="E31" s="7">
        <v>33846281</v>
      </c>
      <c r="F31" s="6" t="s">
        <v>583</v>
      </c>
      <c r="G31" s="6" t="s">
        <v>410</v>
      </c>
      <c r="H31" s="6" t="s">
        <v>566</v>
      </c>
      <c r="I31" s="6" t="s">
        <v>427</v>
      </c>
      <c r="J31" s="6" t="s">
        <v>417</v>
      </c>
      <c r="K31" s="6" t="s">
        <v>423</v>
      </c>
      <c r="L31" s="9" t="s">
        <v>424</v>
      </c>
      <c r="M31" s="9" t="s">
        <v>414</v>
      </c>
      <c r="N31" s="10">
        <v>1</v>
      </c>
      <c r="O31" s="11">
        <v>200.48</v>
      </c>
    </row>
    <row r="32" spans="1:15" ht="15" customHeight="1" x14ac:dyDescent="0.2">
      <c r="A32" s="8">
        <v>43138</v>
      </c>
      <c r="B32" s="6" t="s">
        <v>843</v>
      </c>
      <c r="C32" s="6" t="s">
        <v>408</v>
      </c>
      <c r="D32" s="6" t="s">
        <v>582</v>
      </c>
      <c r="E32" s="7">
        <v>33846281</v>
      </c>
      <c r="F32" s="6" t="s">
        <v>583</v>
      </c>
      <c r="G32" s="6" t="s">
        <v>410</v>
      </c>
      <c r="H32" s="6" t="s">
        <v>566</v>
      </c>
      <c r="I32" s="6" t="s">
        <v>427</v>
      </c>
      <c r="J32" s="6" t="s">
        <v>417</v>
      </c>
      <c r="K32" s="6" t="s">
        <v>423</v>
      </c>
      <c r="L32" s="9" t="s">
        <v>424</v>
      </c>
      <c r="M32" s="9" t="s">
        <v>414</v>
      </c>
      <c r="N32" s="10">
        <v>1</v>
      </c>
      <c r="O32" s="11">
        <v>200.48</v>
      </c>
    </row>
    <row r="33" spans="1:15" ht="15" customHeight="1" x14ac:dyDescent="0.2">
      <c r="A33" s="8">
        <v>43119</v>
      </c>
      <c r="B33" s="6" t="s">
        <v>827</v>
      </c>
      <c r="C33" s="6" t="s">
        <v>408</v>
      </c>
      <c r="D33" s="6" t="s">
        <v>828</v>
      </c>
      <c r="E33" s="7">
        <v>33200228</v>
      </c>
      <c r="F33" s="6" t="s">
        <v>829</v>
      </c>
      <c r="G33" s="6" t="s">
        <v>410</v>
      </c>
      <c r="H33" s="6" t="s">
        <v>511</v>
      </c>
      <c r="I33" s="6" t="s">
        <v>512</v>
      </c>
      <c r="J33" s="6" t="s">
        <v>417</v>
      </c>
      <c r="K33" s="6" t="s">
        <v>423</v>
      </c>
      <c r="L33" s="9" t="s">
        <v>424</v>
      </c>
      <c r="M33" s="9" t="s">
        <v>414</v>
      </c>
      <c r="N33" s="10">
        <v>2</v>
      </c>
      <c r="O33" s="11">
        <v>204</v>
      </c>
    </row>
    <row r="34" spans="1:15" ht="15" customHeight="1" x14ac:dyDescent="0.2">
      <c r="A34" s="8">
        <v>43119</v>
      </c>
      <c r="B34" s="6" t="s">
        <v>827</v>
      </c>
      <c r="C34" s="6" t="s">
        <v>408</v>
      </c>
      <c r="D34" s="6" t="s">
        <v>828</v>
      </c>
      <c r="E34" s="7">
        <v>33200228</v>
      </c>
      <c r="F34" s="6" t="s">
        <v>829</v>
      </c>
      <c r="G34" s="6" t="s">
        <v>410</v>
      </c>
      <c r="H34" s="6" t="s">
        <v>511</v>
      </c>
      <c r="I34" s="6" t="s">
        <v>512</v>
      </c>
      <c r="J34" s="6" t="s">
        <v>417</v>
      </c>
      <c r="K34" s="6" t="s">
        <v>423</v>
      </c>
      <c r="L34" s="9" t="s">
        <v>424</v>
      </c>
      <c r="M34" s="9" t="s">
        <v>414</v>
      </c>
      <c r="N34" s="10">
        <v>2</v>
      </c>
      <c r="O34" s="11">
        <v>204</v>
      </c>
    </row>
    <row r="35" spans="1:15" ht="15" customHeight="1" x14ac:dyDescent="0.2">
      <c r="A35" s="8">
        <v>42926</v>
      </c>
      <c r="B35" s="6" t="s">
        <v>597</v>
      </c>
      <c r="C35" s="6" t="s">
        <v>408</v>
      </c>
      <c r="D35" s="6" t="s">
        <v>598</v>
      </c>
      <c r="E35" s="7">
        <v>33846272</v>
      </c>
      <c r="F35" s="6" t="s">
        <v>599</v>
      </c>
      <c r="G35" s="6" t="s">
        <v>410</v>
      </c>
      <c r="H35" s="6" t="s">
        <v>566</v>
      </c>
      <c r="I35" s="6" t="s">
        <v>427</v>
      </c>
      <c r="J35" s="6" t="s">
        <v>417</v>
      </c>
      <c r="K35" s="6" t="s">
        <v>423</v>
      </c>
      <c r="L35" s="9" t="s">
        <v>424</v>
      </c>
      <c r="M35" s="9" t="s">
        <v>414</v>
      </c>
      <c r="N35" s="10">
        <v>1</v>
      </c>
      <c r="O35" s="11">
        <v>320.98</v>
      </c>
    </row>
    <row r="36" spans="1:15" ht="15" customHeight="1" x14ac:dyDescent="0.2">
      <c r="A36" s="8">
        <v>43221</v>
      </c>
      <c r="B36" s="6" t="s">
        <v>946</v>
      </c>
      <c r="C36" s="6" t="s">
        <v>408</v>
      </c>
      <c r="D36" s="6" t="s">
        <v>509</v>
      </c>
      <c r="E36" s="7">
        <v>31836644</v>
      </c>
      <c r="F36" s="6" t="s">
        <v>510</v>
      </c>
      <c r="G36" s="6" t="s">
        <v>410</v>
      </c>
      <c r="H36" s="6" t="s">
        <v>511</v>
      </c>
      <c r="I36" s="6" t="s">
        <v>512</v>
      </c>
      <c r="J36" s="6" t="s">
        <v>417</v>
      </c>
      <c r="K36" s="6" t="s">
        <v>423</v>
      </c>
      <c r="L36" s="9" t="s">
        <v>424</v>
      </c>
      <c r="M36" s="9" t="s">
        <v>414</v>
      </c>
      <c r="N36" s="10">
        <v>2</v>
      </c>
      <c r="O36" s="11">
        <v>322.89999999999998</v>
      </c>
    </row>
    <row r="37" spans="1:15" ht="15" customHeight="1" x14ac:dyDescent="0.2">
      <c r="A37" s="8">
        <v>42996</v>
      </c>
      <c r="B37" s="6" t="s">
        <v>706</v>
      </c>
      <c r="C37" s="6" t="s">
        <v>408</v>
      </c>
      <c r="D37" s="6" t="s">
        <v>506</v>
      </c>
      <c r="E37" s="7">
        <v>17546878</v>
      </c>
      <c r="F37" s="6" t="s">
        <v>507</v>
      </c>
      <c r="G37" s="6" t="s">
        <v>410</v>
      </c>
      <c r="H37" s="6" t="s">
        <v>508</v>
      </c>
      <c r="I37" s="6" t="s">
        <v>508</v>
      </c>
      <c r="J37" s="6" t="s">
        <v>417</v>
      </c>
      <c r="K37" s="6" t="s">
        <v>423</v>
      </c>
      <c r="L37" s="9" t="s">
        <v>424</v>
      </c>
      <c r="M37" s="9" t="s">
        <v>414</v>
      </c>
      <c r="N37" s="10">
        <v>1</v>
      </c>
      <c r="O37" s="11">
        <v>397.8</v>
      </c>
    </row>
    <row r="38" spans="1:15" ht="15" customHeight="1" x14ac:dyDescent="0.2">
      <c r="A38" s="8">
        <v>43262</v>
      </c>
      <c r="B38" s="6" t="s">
        <v>1014</v>
      </c>
      <c r="C38" s="6" t="s">
        <v>408</v>
      </c>
      <c r="D38" s="6" t="s">
        <v>582</v>
      </c>
      <c r="E38" s="7">
        <v>33846281</v>
      </c>
      <c r="F38" s="6" t="s">
        <v>583</v>
      </c>
      <c r="G38" s="6" t="s">
        <v>410</v>
      </c>
      <c r="H38" s="6" t="s">
        <v>566</v>
      </c>
      <c r="I38" s="6" t="s">
        <v>427</v>
      </c>
      <c r="J38" s="6" t="s">
        <v>417</v>
      </c>
      <c r="K38" s="6" t="s">
        <v>423</v>
      </c>
      <c r="L38" s="9" t="s">
        <v>424</v>
      </c>
      <c r="M38" s="9" t="s">
        <v>414</v>
      </c>
      <c r="N38" s="10">
        <v>2</v>
      </c>
      <c r="O38" s="11">
        <v>400.76</v>
      </c>
    </row>
    <row r="39" spans="1:15" ht="15" customHeight="1" x14ac:dyDescent="0.2">
      <c r="A39" s="8">
        <v>43271</v>
      </c>
      <c r="B39" s="6" t="s">
        <v>1031</v>
      </c>
      <c r="C39" s="6" t="s">
        <v>408</v>
      </c>
      <c r="D39" s="6" t="s">
        <v>13</v>
      </c>
      <c r="E39" s="7">
        <v>32674026</v>
      </c>
      <c r="F39" s="6" t="s">
        <v>570</v>
      </c>
      <c r="G39" s="6" t="s">
        <v>410</v>
      </c>
      <c r="H39" s="6" t="s">
        <v>412</v>
      </c>
      <c r="I39" s="6" t="s">
        <v>392</v>
      </c>
      <c r="J39" s="6" t="s">
        <v>417</v>
      </c>
      <c r="K39" s="6" t="s">
        <v>423</v>
      </c>
      <c r="L39" s="9" t="s">
        <v>424</v>
      </c>
      <c r="M39" s="9" t="s">
        <v>414</v>
      </c>
      <c r="N39" s="10">
        <v>2</v>
      </c>
      <c r="O39" s="11">
        <v>406.16</v>
      </c>
    </row>
    <row r="40" spans="1:15" ht="15" customHeight="1" x14ac:dyDescent="0.2">
      <c r="A40" s="8">
        <v>42922</v>
      </c>
      <c r="B40" s="6" t="s">
        <v>448</v>
      </c>
      <c r="C40" s="6" t="s">
        <v>408</v>
      </c>
      <c r="D40" s="6" t="s">
        <v>592</v>
      </c>
      <c r="E40" s="7">
        <v>31779213</v>
      </c>
      <c r="F40" s="6" t="s">
        <v>593</v>
      </c>
      <c r="G40" s="6" t="s">
        <v>410</v>
      </c>
      <c r="H40" s="6" t="s">
        <v>426</v>
      </c>
      <c r="I40" s="6" t="s">
        <v>427</v>
      </c>
      <c r="J40" s="6" t="s">
        <v>417</v>
      </c>
      <c r="K40" s="6" t="s">
        <v>423</v>
      </c>
      <c r="L40" s="9" t="s">
        <v>424</v>
      </c>
      <c r="M40" s="9" t="s">
        <v>414</v>
      </c>
      <c r="N40" s="10">
        <v>1</v>
      </c>
      <c r="O40" s="11">
        <v>528.22</v>
      </c>
    </row>
    <row r="41" spans="1:15" ht="15" customHeight="1" x14ac:dyDescent="0.2">
      <c r="A41" s="8">
        <v>43122</v>
      </c>
      <c r="B41" s="6" t="s">
        <v>831</v>
      </c>
      <c r="C41" s="6" t="s">
        <v>408</v>
      </c>
      <c r="D41" s="6" t="s">
        <v>516</v>
      </c>
      <c r="E41" s="7">
        <v>18174308</v>
      </c>
      <c r="F41" s="6" t="s">
        <v>517</v>
      </c>
      <c r="G41" s="6" t="s">
        <v>410</v>
      </c>
      <c r="H41" s="6" t="s">
        <v>412</v>
      </c>
      <c r="I41" s="6" t="s">
        <v>392</v>
      </c>
      <c r="J41" s="6" t="s">
        <v>417</v>
      </c>
      <c r="K41" s="6" t="s">
        <v>423</v>
      </c>
      <c r="L41" s="9" t="s">
        <v>424</v>
      </c>
      <c r="M41" s="9" t="s">
        <v>414</v>
      </c>
      <c r="N41" s="10">
        <v>1</v>
      </c>
      <c r="O41" s="11">
        <v>546.37</v>
      </c>
    </row>
    <row r="42" spans="1:15" ht="15" customHeight="1" x14ac:dyDescent="0.2">
      <c r="A42" s="8">
        <v>43243</v>
      </c>
      <c r="B42" s="6" t="s">
        <v>972</v>
      </c>
      <c r="C42" s="6" t="s">
        <v>408</v>
      </c>
      <c r="D42" s="6" t="s">
        <v>973</v>
      </c>
      <c r="E42" s="7">
        <v>32636185</v>
      </c>
      <c r="F42" s="6" t="s">
        <v>974</v>
      </c>
      <c r="G42" s="6" t="s">
        <v>410</v>
      </c>
      <c r="H42" s="6" t="s">
        <v>508</v>
      </c>
      <c r="I42" s="6" t="s">
        <v>508</v>
      </c>
      <c r="J42" s="6" t="s">
        <v>417</v>
      </c>
      <c r="K42" s="6" t="s">
        <v>423</v>
      </c>
      <c r="L42" s="9" t="s">
        <v>424</v>
      </c>
      <c r="M42" s="9" t="s">
        <v>414</v>
      </c>
      <c r="N42" s="10">
        <v>1</v>
      </c>
      <c r="O42" s="11">
        <v>558.23</v>
      </c>
    </row>
    <row r="43" spans="1:15" ht="15" customHeight="1" x14ac:dyDescent="0.2">
      <c r="A43" s="8">
        <v>42944</v>
      </c>
      <c r="B43" s="6" t="s">
        <v>629</v>
      </c>
      <c r="C43" s="6" t="s">
        <v>408</v>
      </c>
      <c r="D43" s="6" t="s">
        <v>630</v>
      </c>
      <c r="E43" s="7">
        <v>33703458</v>
      </c>
      <c r="F43" s="6" t="s">
        <v>631</v>
      </c>
      <c r="G43" s="6" t="s">
        <v>434</v>
      </c>
      <c r="H43" s="6" t="s">
        <v>412</v>
      </c>
      <c r="I43" s="6" t="s">
        <v>392</v>
      </c>
      <c r="J43" s="6" t="s">
        <v>274</v>
      </c>
      <c r="K43" s="6" t="s">
        <v>274</v>
      </c>
      <c r="L43" s="9" t="s">
        <v>440</v>
      </c>
      <c r="M43" s="9" t="s">
        <v>414</v>
      </c>
      <c r="N43" s="10">
        <v>1</v>
      </c>
      <c r="O43" s="11">
        <v>619.03</v>
      </c>
    </row>
    <row r="44" spans="1:15" ht="15" customHeight="1" x14ac:dyDescent="0.2">
      <c r="A44" s="8">
        <v>42976</v>
      </c>
      <c r="B44" s="6" t="s">
        <v>687</v>
      </c>
      <c r="C44" s="6" t="s">
        <v>408</v>
      </c>
      <c r="D44" s="6" t="s">
        <v>563</v>
      </c>
      <c r="E44" s="7">
        <v>31014835</v>
      </c>
      <c r="F44" s="6" t="s">
        <v>564</v>
      </c>
      <c r="G44" s="6" t="s">
        <v>434</v>
      </c>
      <c r="H44" s="6" t="s">
        <v>412</v>
      </c>
      <c r="I44" s="6" t="s">
        <v>392</v>
      </c>
      <c r="J44" s="6" t="s">
        <v>274</v>
      </c>
      <c r="K44" s="6" t="s">
        <v>274</v>
      </c>
      <c r="L44" s="9" t="s">
        <v>440</v>
      </c>
      <c r="M44" s="9" t="s">
        <v>414</v>
      </c>
      <c r="N44" s="10">
        <v>1</v>
      </c>
      <c r="O44" s="11">
        <v>620.22</v>
      </c>
    </row>
    <row r="45" spans="1:15" ht="15" customHeight="1" x14ac:dyDescent="0.2">
      <c r="A45" s="8">
        <v>42940</v>
      </c>
      <c r="B45" s="6" t="s">
        <v>622</v>
      </c>
      <c r="C45" s="6" t="s">
        <v>408</v>
      </c>
      <c r="D45" s="6" t="s">
        <v>623</v>
      </c>
      <c r="E45" s="7">
        <v>33428855</v>
      </c>
      <c r="F45" s="6" t="s">
        <v>624</v>
      </c>
      <c r="G45" s="6" t="s">
        <v>411</v>
      </c>
      <c r="H45" s="6" t="s">
        <v>512</v>
      </c>
      <c r="I45" s="6" t="s">
        <v>512</v>
      </c>
      <c r="J45" s="6" t="s">
        <v>411</v>
      </c>
      <c r="K45" s="6" t="s">
        <v>411</v>
      </c>
      <c r="L45" s="9" t="s">
        <v>440</v>
      </c>
      <c r="M45" s="9" t="s">
        <v>414</v>
      </c>
      <c r="N45" s="10">
        <v>1</v>
      </c>
      <c r="O45" s="11">
        <v>622.25</v>
      </c>
    </row>
    <row r="46" spans="1:15" ht="15" customHeight="1" x14ac:dyDescent="0.2">
      <c r="A46" s="8">
        <v>43109</v>
      </c>
      <c r="B46" s="6" t="s">
        <v>811</v>
      </c>
      <c r="C46" s="6" t="s">
        <v>408</v>
      </c>
      <c r="D46" s="6" t="s">
        <v>576</v>
      </c>
      <c r="E46" s="7">
        <v>33766985</v>
      </c>
      <c r="F46" s="6" t="s">
        <v>577</v>
      </c>
      <c r="G46" s="6" t="s">
        <v>434</v>
      </c>
      <c r="H46" s="6" t="s">
        <v>412</v>
      </c>
      <c r="I46" s="6" t="s">
        <v>392</v>
      </c>
      <c r="J46" s="6" t="s">
        <v>274</v>
      </c>
      <c r="K46" s="6" t="s">
        <v>274</v>
      </c>
      <c r="L46" s="9" t="s">
        <v>440</v>
      </c>
      <c r="M46" s="9" t="s">
        <v>414</v>
      </c>
      <c r="N46" s="10">
        <v>1</v>
      </c>
      <c r="O46" s="11">
        <v>638.12</v>
      </c>
    </row>
    <row r="47" spans="1:15" ht="15" customHeight="1" x14ac:dyDescent="0.2">
      <c r="A47" s="8">
        <v>43025</v>
      </c>
      <c r="B47" s="6" t="s">
        <v>749</v>
      </c>
      <c r="C47" s="6" t="s">
        <v>408</v>
      </c>
      <c r="D47" s="6" t="s">
        <v>576</v>
      </c>
      <c r="E47" s="7">
        <v>33766985</v>
      </c>
      <c r="F47" s="6" t="s">
        <v>577</v>
      </c>
      <c r="G47" s="6" t="s">
        <v>434</v>
      </c>
      <c r="H47" s="6" t="s">
        <v>412</v>
      </c>
      <c r="I47" s="6" t="s">
        <v>392</v>
      </c>
      <c r="J47" s="6" t="s">
        <v>274</v>
      </c>
      <c r="K47" s="6" t="s">
        <v>274</v>
      </c>
      <c r="L47" s="9" t="s">
        <v>440</v>
      </c>
      <c r="M47" s="9" t="s">
        <v>414</v>
      </c>
      <c r="N47" s="10">
        <v>1</v>
      </c>
      <c r="O47" s="11">
        <v>639.6</v>
      </c>
    </row>
    <row r="48" spans="1:15" ht="15" customHeight="1" x14ac:dyDescent="0.2">
      <c r="A48" s="8">
        <v>43076</v>
      </c>
      <c r="B48" s="6" t="s">
        <v>802</v>
      </c>
      <c r="C48" s="6" t="s">
        <v>408</v>
      </c>
      <c r="D48" s="6" t="s">
        <v>803</v>
      </c>
      <c r="E48" s="7">
        <v>32674544</v>
      </c>
      <c r="F48" s="6" t="s">
        <v>804</v>
      </c>
      <c r="G48" s="6" t="s">
        <v>411</v>
      </c>
      <c r="H48" s="6" t="s">
        <v>439</v>
      </c>
      <c r="I48" s="6" t="s">
        <v>427</v>
      </c>
      <c r="J48" s="6" t="s">
        <v>411</v>
      </c>
      <c r="K48" s="6" t="s">
        <v>411</v>
      </c>
      <c r="L48" s="9" t="s">
        <v>404</v>
      </c>
      <c r="M48" s="9" t="s">
        <v>414</v>
      </c>
      <c r="N48" s="10">
        <v>1</v>
      </c>
      <c r="O48" s="11">
        <v>665.82</v>
      </c>
    </row>
    <row r="49" spans="1:15" ht="15" customHeight="1" x14ac:dyDescent="0.2">
      <c r="A49" s="8">
        <v>42940</v>
      </c>
      <c r="B49" s="6" t="s">
        <v>616</v>
      </c>
      <c r="C49" s="6" t="s">
        <v>408</v>
      </c>
      <c r="D49" s="6" t="s">
        <v>617</v>
      </c>
      <c r="E49" s="7">
        <v>33841244</v>
      </c>
      <c r="F49" s="6" t="s">
        <v>618</v>
      </c>
      <c r="G49" s="6" t="s">
        <v>411</v>
      </c>
      <c r="H49" s="6" t="s">
        <v>412</v>
      </c>
      <c r="I49" s="6" t="s">
        <v>392</v>
      </c>
      <c r="J49" s="6" t="s">
        <v>411</v>
      </c>
      <c r="K49" s="6" t="s">
        <v>411</v>
      </c>
      <c r="L49" s="9" t="s">
        <v>440</v>
      </c>
      <c r="M49" s="9" t="s">
        <v>414</v>
      </c>
      <c r="N49" s="10">
        <v>1</v>
      </c>
      <c r="O49" s="11">
        <v>690.37</v>
      </c>
    </row>
    <row r="50" spans="1:15" ht="15" customHeight="1" x14ac:dyDescent="0.2">
      <c r="A50" s="8">
        <v>43164</v>
      </c>
      <c r="B50" s="6" t="s">
        <v>876</v>
      </c>
      <c r="C50" s="6" t="s">
        <v>408</v>
      </c>
      <c r="D50" s="6" t="s">
        <v>877</v>
      </c>
      <c r="E50" s="7">
        <v>33976392</v>
      </c>
      <c r="F50" s="6" t="s">
        <v>878</v>
      </c>
      <c r="G50" s="6" t="s">
        <v>434</v>
      </c>
      <c r="H50" s="6" t="s">
        <v>412</v>
      </c>
      <c r="I50" s="6" t="s">
        <v>392</v>
      </c>
      <c r="J50" s="6" t="s">
        <v>274</v>
      </c>
      <c r="K50" s="6" t="s">
        <v>274</v>
      </c>
      <c r="L50" s="9" t="s">
        <v>440</v>
      </c>
      <c r="M50" s="9" t="s">
        <v>414</v>
      </c>
      <c r="N50" s="10">
        <v>1</v>
      </c>
      <c r="O50" s="11">
        <v>690.92</v>
      </c>
    </row>
    <row r="51" spans="1:15" ht="15" customHeight="1" x14ac:dyDescent="0.2">
      <c r="A51" s="8">
        <v>43186</v>
      </c>
      <c r="B51" s="6" t="s">
        <v>886</v>
      </c>
      <c r="C51" s="6" t="s">
        <v>408</v>
      </c>
      <c r="D51" s="6" t="s">
        <v>887</v>
      </c>
      <c r="E51" s="7">
        <v>33822959</v>
      </c>
      <c r="F51" s="6" t="s">
        <v>888</v>
      </c>
      <c r="G51" s="6" t="s">
        <v>411</v>
      </c>
      <c r="H51" s="6" t="s">
        <v>439</v>
      </c>
      <c r="I51" s="6" t="s">
        <v>427</v>
      </c>
      <c r="J51" s="6" t="s">
        <v>411</v>
      </c>
      <c r="K51" s="6" t="s">
        <v>430</v>
      </c>
      <c r="L51" s="9" t="s">
        <v>440</v>
      </c>
      <c r="M51" s="9" t="s">
        <v>414</v>
      </c>
      <c r="N51" s="10">
        <v>1</v>
      </c>
      <c r="O51" s="11">
        <v>778</v>
      </c>
    </row>
    <row r="52" spans="1:15" ht="15" customHeight="1" x14ac:dyDescent="0.2">
      <c r="A52" s="8">
        <v>42991</v>
      </c>
      <c r="B52" s="6" t="s">
        <v>675</v>
      </c>
      <c r="C52" s="6" t="s">
        <v>408</v>
      </c>
      <c r="D52" s="6" t="s">
        <v>684</v>
      </c>
      <c r="E52" s="7">
        <v>34037565</v>
      </c>
      <c r="F52" s="6" t="s">
        <v>685</v>
      </c>
      <c r="G52" s="6" t="s">
        <v>434</v>
      </c>
      <c r="H52" s="6" t="s">
        <v>439</v>
      </c>
      <c r="I52" s="6" t="s">
        <v>427</v>
      </c>
      <c r="J52" s="6" t="s">
        <v>274</v>
      </c>
      <c r="K52" s="6" t="s">
        <v>274</v>
      </c>
      <c r="L52" s="9" t="s">
        <v>440</v>
      </c>
      <c r="M52" s="9" t="s">
        <v>414</v>
      </c>
      <c r="N52" s="10">
        <v>1</v>
      </c>
      <c r="O52" s="11">
        <v>791.45</v>
      </c>
    </row>
    <row r="53" spans="1:15" ht="15" customHeight="1" x14ac:dyDescent="0.2">
      <c r="A53" s="8">
        <v>42955</v>
      </c>
      <c r="B53" s="6" t="s">
        <v>649</v>
      </c>
      <c r="C53" s="6" t="s">
        <v>408</v>
      </c>
      <c r="D53" s="6" t="s">
        <v>650</v>
      </c>
      <c r="E53" s="7">
        <v>18396867</v>
      </c>
      <c r="F53" s="6" t="s">
        <v>651</v>
      </c>
      <c r="G53" s="6" t="s">
        <v>410</v>
      </c>
      <c r="H53" s="6" t="s">
        <v>412</v>
      </c>
      <c r="I53" s="6" t="s">
        <v>392</v>
      </c>
      <c r="J53" s="6" t="s">
        <v>417</v>
      </c>
      <c r="K53" s="6" t="s">
        <v>423</v>
      </c>
      <c r="L53" s="9"/>
      <c r="M53" s="9" t="s">
        <v>414</v>
      </c>
      <c r="N53" s="10">
        <v>1</v>
      </c>
      <c r="O53" s="11">
        <v>803.91</v>
      </c>
    </row>
    <row r="54" spans="1:15" ht="15" customHeight="1" x14ac:dyDescent="0.2">
      <c r="A54" s="8">
        <v>43055</v>
      </c>
      <c r="B54" s="6" t="s">
        <v>778</v>
      </c>
      <c r="C54" s="6" t="s">
        <v>408</v>
      </c>
      <c r="D54" s="6" t="s">
        <v>779</v>
      </c>
      <c r="E54" s="7">
        <v>33912292</v>
      </c>
      <c r="F54" s="6" t="s">
        <v>780</v>
      </c>
      <c r="G54" s="6" t="s">
        <v>411</v>
      </c>
      <c r="H54" s="6" t="s">
        <v>439</v>
      </c>
      <c r="I54" s="6" t="s">
        <v>427</v>
      </c>
      <c r="J54" s="6" t="s">
        <v>411</v>
      </c>
      <c r="K54" s="6" t="s">
        <v>411</v>
      </c>
      <c r="L54" s="9" t="s">
        <v>404</v>
      </c>
      <c r="M54" s="9" t="s">
        <v>414</v>
      </c>
      <c r="N54" s="10">
        <v>1</v>
      </c>
      <c r="O54" s="11">
        <v>849.44</v>
      </c>
    </row>
    <row r="55" spans="1:15" ht="15" customHeight="1" x14ac:dyDescent="0.2">
      <c r="A55" s="8">
        <v>43124</v>
      </c>
      <c r="B55" s="6" t="s">
        <v>817</v>
      </c>
      <c r="C55" s="6" t="s">
        <v>408</v>
      </c>
      <c r="D55" s="6" t="s">
        <v>818</v>
      </c>
      <c r="E55" s="7">
        <v>34038955</v>
      </c>
      <c r="F55" s="6" t="s">
        <v>819</v>
      </c>
      <c r="G55" s="6" t="s">
        <v>434</v>
      </c>
      <c r="H55" s="6" t="s">
        <v>439</v>
      </c>
      <c r="I55" s="6" t="s">
        <v>427</v>
      </c>
      <c r="J55" s="6" t="s">
        <v>274</v>
      </c>
      <c r="K55" s="6" t="s">
        <v>274</v>
      </c>
      <c r="L55" s="9" t="s">
        <v>440</v>
      </c>
      <c r="M55" s="9" t="s">
        <v>414</v>
      </c>
      <c r="N55" s="10">
        <v>1</v>
      </c>
      <c r="O55" s="11">
        <v>887.69</v>
      </c>
    </row>
    <row r="56" spans="1:15" ht="15" customHeight="1" x14ac:dyDescent="0.2">
      <c r="A56" s="8">
        <v>43231</v>
      </c>
      <c r="B56" s="6" t="s">
        <v>949</v>
      </c>
      <c r="C56" s="6" t="s">
        <v>408</v>
      </c>
      <c r="D56" s="6" t="s">
        <v>818</v>
      </c>
      <c r="E56" s="7">
        <v>34038955</v>
      </c>
      <c r="F56" s="6" t="s">
        <v>819</v>
      </c>
      <c r="G56" s="6" t="s">
        <v>434</v>
      </c>
      <c r="H56" s="6" t="s">
        <v>439</v>
      </c>
      <c r="I56" s="6" t="s">
        <v>427</v>
      </c>
      <c r="J56" s="6" t="s">
        <v>274</v>
      </c>
      <c r="K56" s="6" t="s">
        <v>274</v>
      </c>
      <c r="L56" s="9" t="s">
        <v>440</v>
      </c>
      <c r="M56" s="9" t="s">
        <v>414</v>
      </c>
      <c r="N56" s="10">
        <v>1</v>
      </c>
      <c r="O56" s="11">
        <v>887.69</v>
      </c>
    </row>
    <row r="57" spans="1:15" ht="15" customHeight="1" x14ac:dyDescent="0.2">
      <c r="A57" s="8">
        <v>43257</v>
      </c>
      <c r="B57" s="6" t="s">
        <v>998</v>
      </c>
      <c r="C57" s="6" t="s">
        <v>408</v>
      </c>
      <c r="D57" s="6" t="s">
        <v>999</v>
      </c>
      <c r="E57" s="7">
        <v>33648250</v>
      </c>
      <c r="F57" s="6" t="s">
        <v>1000</v>
      </c>
      <c r="G57" s="6" t="s">
        <v>411</v>
      </c>
      <c r="H57" s="6" t="s">
        <v>412</v>
      </c>
      <c r="I57" s="6" t="s">
        <v>392</v>
      </c>
      <c r="J57" s="6" t="s">
        <v>411</v>
      </c>
      <c r="K57" s="6" t="s">
        <v>411</v>
      </c>
      <c r="L57" s="9" t="s">
        <v>440</v>
      </c>
      <c r="M57" s="9" t="s">
        <v>414</v>
      </c>
      <c r="N57" s="10">
        <v>1</v>
      </c>
      <c r="O57" s="11">
        <v>894.58</v>
      </c>
    </row>
    <row r="58" spans="1:15" ht="15" customHeight="1" x14ac:dyDescent="0.2">
      <c r="A58" s="8">
        <v>43109</v>
      </c>
      <c r="B58" s="6" t="s">
        <v>814</v>
      </c>
      <c r="C58" s="6" t="s">
        <v>408</v>
      </c>
      <c r="D58" s="6" t="s">
        <v>815</v>
      </c>
      <c r="E58" s="7">
        <v>34038787</v>
      </c>
      <c r="F58" s="6" t="s">
        <v>816</v>
      </c>
      <c r="G58" s="6" t="s">
        <v>434</v>
      </c>
      <c r="H58" s="6" t="s">
        <v>439</v>
      </c>
      <c r="I58" s="6" t="s">
        <v>427</v>
      </c>
      <c r="J58" s="6" t="s">
        <v>274</v>
      </c>
      <c r="K58" s="6" t="s">
        <v>274</v>
      </c>
      <c r="L58" s="9"/>
      <c r="M58" s="9" t="s">
        <v>414</v>
      </c>
      <c r="N58" s="10">
        <v>1</v>
      </c>
      <c r="O58" s="11">
        <v>895.25</v>
      </c>
    </row>
    <row r="59" spans="1:15" ht="15" customHeight="1" x14ac:dyDescent="0.2">
      <c r="A59" s="8">
        <v>43174</v>
      </c>
      <c r="B59" s="6" t="s">
        <v>879</v>
      </c>
      <c r="C59" s="6" t="s">
        <v>408</v>
      </c>
      <c r="D59" s="6" t="s">
        <v>880</v>
      </c>
      <c r="E59" s="7">
        <v>33800039</v>
      </c>
      <c r="F59" s="6" t="s">
        <v>881</v>
      </c>
      <c r="G59" s="6" t="s">
        <v>411</v>
      </c>
      <c r="H59" s="6" t="s">
        <v>439</v>
      </c>
      <c r="I59" s="6" t="s">
        <v>427</v>
      </c>
      <c r="J59" s="6" t="s">
        <v>411</v>
      </c>
      <c r="K59" s="6" t="s">
        <v>411</v>
      </c>
      <c r="L59" s="9" t="s">
        <v>440</v>
      </c>
      <c r="M59" s="9" t="s">
        <v>414</v>
      </c>
      <c r="N59" s="10">
        <v>1</v>
      </c>
      <c r="O59" s="11">
        <v>899</v>
      </c>
    </row>
    <row r="60" spans="1:15" ht="15" customHeight="1" x14ac:dyDescent="0.2">
      <c r="A60" s="8">
        <v>42929</v>
      </c>
      <c r="B60" s="6" t="s">
        <v>445</v>
      </c>
      <c r="C60" s="6" t="s">
        <v>408</v>
      </c>
      <c r="D60" s="6" t="s">
        <v>446</v>
      </c>
      <c r="E60" s="7">
        <v>34038242</v>
      </c>
      <c r="F60" s="6" t="s">
        <v>447</v>
      </c>
      <c r="G60" s="6" t="s">
        <v>434</v>
      </c>
      <c r="H60" s="6" t="s">
        <v>439</v>
      </c>
      <c r="I60" s="6" t="s">
        <v>427</v>
      </c>
      <c r="J60" s="6" t="s">
        <v>274</v>
      </c>
      <c r="K60" s="6" t="s">
        <v>274</v>
      </c>
      <c r="L60" s="9"/>
      <c r="M60" s="9" t="s">
        <v>414</v>
      </c>
      <c r="N60" s="10">
        <v>1</v>
      </c>
      <c r="O60" s="11">
        <v>944.41</v>
      </c>
    </row>
    <row r="61" spans="1:15" ht="15" customHeight="1" x14ac:dyDescent="0.2">
      <c r="A61" s="8">
        <v>42944</v>
      </c>
      <c r="B61" s="6" t="s">
        <v>448</v>
      </c>
      <c r="C61" s="6" t="s">
        <v>408</v>
      </c>
      <c r="D61" s="6" t="s">
        <v>446</v>
      </c>
      <c r="E61" s="7">
        <v>34038242</v>
      </c>
      <c r="F61" s="6" t="s">
        <v>447</v>
      </c>
      <c r="G61" s="6" t="s">
        <v>434</v>
      </c>
      <c r="H61" s="6" t="s">
        <v>439</v>
      </c>
      <c r="I61" s="6" t="s">
        <v>427</v>
      </c>
      <c r="J61" s="6" t="s">
        <v>274</v>
      </c>
      <c r="K61" s="6" t="s">
        <v>274</v>
      </c>
      <c r="L61" s="9"/>
      <c r="M61" s="9" t="s">
        <v>414</v>
      </c>
      <c r="N61" s="10">
        <v>1</v>
      </c>
      <c r="O61" s="11">
        <v>944.41</v>
      </c>
    </row>
    <row r="62" spans="1:15" ht="15" customHeight="1" x14ac:dyDescent="0.2">
      <c r="A62" s="8">
        <v>42949</v>
      </c>
      <c r="B62" s="6" t="s">
        <v>449</v>
      </c>
      <c r="C62" s="6" t="s">
        <v>408</v>
      </c>
      <c r="D62" s="6" t="s">
        <v>446</v>
      </c>
      <c r="E62" s="7">
        <v>34038242</v>
      </c>
      <c r="F62" s="6" t="s">
        <v>447</v>
      </c>
      <c r="G62" s="6" t="s">
        <v>434</v>
      </c>
      <c r="H62" s="6" t="s">
        <v>439</v>
      </c>
      <c r="I62" s="6" t="s">
        <v>427</v>
      </c>
      <c r="J62" s="6" t="s">
        <v>274</v>
      </c>
      <c r="K62" s="6" t="s">
        <v>274</v>
      </c>
      <c r="L62" s="9"/>
      <c r="M62" s="9" t="s">
        <v>414</v>
      </c>
      <c r="N62" s="10">
        <v>1</v>
      </c>
      <c r="O62" s="11">
        <v>944.41</v>
      </c>
    </row>
    <row r="63" spans="1:15" ht="15" customHeight="1" x14ac:dyDescent="0.2">
      <c r="A63" s="8">
        <v>42951</v>
      </c>
      <c r="B63" s="6" t="s">
        <v>450</v>
      </c>
      <c r="C63" s="6" t="s">
        <v>408</v>
      </c>
      <c r="D63" s="6" t="s">
        <v>446</v>
      </c>
      <c r="E63" s="7">
        <v>34038242</v>
      </c>
      <c r="F63" s="6" t="s">
        <v>447</v>
      </c>
      <c r="G63" s="6" t="s">
        <v>434</v>
      </c>
      <c r="H63" s="6" t="s">
        <v>439</v>
      </c>
      <c r="I63" s="6" t="s">
        <v>427</v>
      </c>
      <c r="J63" s="6" t="s">
        <v>274</v>
      </c>
      <c r="K63" s="6" t="s">
        <v>274</v>
      </c>
      <c r="L63" s="9"/>
      <c r="M63" s="9" t="s">
        <v>414</v>
      </c>
      <c r="N63" s="10">
        <v>1</v>
      </c>
      <c r="O63" s="11">
        <v>944.41</v>
      </c>
    </row>
    <row r="64" spans="1:15" ht="15" customHeight="1" x14ac:dyDescent="0.2">
      <c r="A64" s="8">
        <v>43140</v>
      </c>
      <c r="B64" s="6" t="s">
        <v>847</v>
      </c>
      <c r="C64" s="6" t="s">
        <v>408</v>
      </c>
      <c r="D64" s="6" t="s">
        <v>848</v>
      </c>
      <c r="E64" s="7">
        <v>34028263</v>
      </c>
      <c r="F64" s="6" t="s">
        <v>849</v>
      </c>
      <c r="G64" s="6" t="s">
        <v>434</v>
      </c>
      <c r="H64" s="6" t="s">
        <v>439</v>
      </c>
      <c r="I64" s="6" t="s">
        <v>427</v>
      </c>
      <c r="J64" s="6" t="s">
        <v>274</v>
      </c>
      <c r="K64" s="6" t="s">
        <v>274</v>
      </c>
      <c r="L64" s="9"/>
      <c r="M64" s="9" t="s">
        <v>414</v>
      </c>
      <c r="N64" s="10">
        <v>1</v>
      </c>
      <c r="O64" s="11">
        <v>970.88</v>
      </c>
    </row>
    <row r="65" spans="1:15" ht="15" customHeight="1" x14ac:dyDescent="0.2">
      <c r="A65" s="8">
        <v>42951</v>
      </c>
      <c r="B65" s="6" t="s">
        <v>638</v>
      </c>
      <c r="C65" s="6" t="s">
        <v>408</v>
      </c>
      <c r="D65" s="6" t="s">
        <v>639</v>
      </c>
      <c r="E65" s="7">
        <v>34038541</v>
      </c>
      <c r="F65" s="6" t="s">
        <v>640</v>
      </c>
      <c r="G65" s="6" t="s">
        <v>434</v>
      </c>
      <c r="H65" s="6" t="s">
        <v>439</v>
      </c>
      <c r="I65" s="6" t="s">
        <v>427</v>
      </c>
      <c r="J65" s="6" t="s">
        <v>274</v>
      </c>
      <c r="K65" s="6" t="s">
        <v>274</v>
      </c>
      <c r="L65" s="9"/>
      <c r="M65" s="9" t="s">
        <v>414</v>
      </c>
      <c r="N65" s="10">
        <v>1</v>
      </c>
      <c r="O65" s="11">
        <v>971.59</v>
      </c>
    </row>
    <row r="66" spans="1:15" ht="15" customHeight="1" x14ac:dyDescent="0.2">
      <c r="A66" s="8">
        <v>42963</v>
      </c>
      <c r="B66" s="6" t="s">
        <v>648</v>
      </c>
      <c r="C66" s="6" t="s">
        <v>408</v>
      </c>
      <c r="D66" s="6" t="s">
        <v>639</v>
      </c>
      <c r="E66" s="7">
        <v>34038541</v>
      </c>
      <c r="F66" s="6" t="s">
        <v>640</v>
      </c>
      <c r="G66" s="6" t="s">
        <v>434</v>
      </c>
      <c r="H66" s="6" t="s">
        <v>439</v>
      </c>
      <c r="I66" s="6" t="s">
        <v>427</v>
      </c>
      <c r="J66" s="6" t="s">
        <v>274</v>
      </c>
      <c r="K66" s="6" t="s">
        <v>274</v>
      </c>
      <c r="L66" s="9"/>
      <c r="M66" s="9" t="s">
        <v>414</v>
      </c>
      <c r="N66" s="10">
        <v>1</v>
      </c>
      <c r="O66" s="11">
        <v>971.59</v>
      </c>
    </row>
    <row r="67" spans="1:15" ht="15" customHeight="1" x14ac:dyDescent="0.2">
      <c r="A67" s="8">
        <v>42965</v>
      </c>
      <c r="B67" s="6" t="s">
        <v>655</v>
      </c>
      <c r="C67" s="6" t="s">
        <v>408</v>
      </c>
      <c r="D67" s="6" t="s">
        <v>639</v>
      </c>
      <c r="E67" s="7">
        <v>34038541</v>
      </c>
      <c r="F67" s="6" t="s">
        <v>640</v>
      </c>
      <c r="G67" s="6" t="s">
        <v>434</v>
      </c>
      <c r="H67" s="6" t="s">
        <v>439</v>
      </c>
      <c r="I67" s="6" t="s">
        <v>427</v>
      </c>
      <c r="J67" s="6" t="s">
        <v>274</v>
      </c>
      <c r="K67" s="6" t="s">
        <v>274</v>
      </c>
      <c r="L67" s="9"/>
      <c r="M67" s="9" t="s">
        <v>414</v>
      </c>
      <c r="N67" s="10">
        <v>1</v>
      </c>
      <c r="O67" s="11">
        <v>971.59</v>
      </c>
    </row>
    <row r="68" spans="1:15" ht="15" customHeight="1" x14ac:dyDescent="0.2">
      <c r="A68" s="8">
        <v>42968</v>
      </c>
      <c r="B68" s="6" t="s">
        <v>663</v>
      </c>
      <c r="C68" s="6" t="s">
        <v>408</v>
      </c>
      <c r="D68" s="6" t="s">
        <v>639</v>
      </c>
      <c r="E68" s="7">
        <v>34038541</v>
      </c>
      <c r="F68" s="6" t="s">
        <v>640</v>
      </c>
      <c r="G68" s="6" t="s">
        <v>434</v>
      </c>
      <c r="H68" s="6" t="s">
        <v>439</v>
      </c>
      <c r="I68" s="6" t="s">
        <v>427</v>
      </c>
      <c r="J68" s="6" t="s">
        <v>274</v>
      </c>
      <c r="K68" s="6" t="s">
        <v>274</v>
      </c>
      <c r="L68" s="9"/>
      <c r="M68" s="9" t="s">
        <v>414</v>
      </c>
      <c r="N68" s="10">
        <v>1</v>
      </c>
      <c r="O68" s="11">
        <v>971.59</v>
      </c>
    </row>
    <row r="69" spans="1:15" ht="15" customHeight="1" x14ac:dyDescent="0.2">
      <c r="A69" s="8">
        <v>42968</v>
      </c>
      <c r="B69" s="6" t="s">
        <v>664</v>
      </c>
      <c r="C69" s="6" t="s">
        <v>408</v>
      </c>
      <c r="D69" s="6" t="s">
        <v>639</v>
      </c>
      <c r="E69" s="7">
        <v>34038541</v>
      </c>
      <c r="F69" s="6" t="s">
        <v>640</v>
      </c>
      <c r="G69" s="6" t="s">
        <v>434</v>
      </c>
      <c r="H69" s="6" t="s">
        <v>439</v>
      </c>
      <c r="I69" s="6" t="s">
        <v>427</v>
      </c>
      <c r="J69" s="6" t="s">
        <v>274</v>
      </c>
      <c r="K69" s="6" t="s">
        <v>274</v>
      </c>
      <c r="L69" s="9"/>
      <c r="M69" s="9" t="s">
        <v>414</v>
      </c>
      <c r="N69" s="10">
        <v>1</v>
      </c>
      <c r="O69" s="11">
        <v>971.59</v>
      </c>
    </row>
    <row r="70" spans="1:15" ht="15" customHeight="1" x14ac:dyDescent="0.2">
      <c r="A70" s="8">
        <v>42975</v>
      </c>
      <c r="B70" s="6" t="s">
        <v>666</v>
      </c>
      <c r="C70" s="6" t="s">
        <v>408</v>
      </c>
      <c r="D70" s="6" t="s">
        <v>639</v>
      </c>
      <c r="E70" s="7">
        <v>34038541</v>
      </c>
      <c r="F70" s="6" t="s">
        <v>640</v>
      </c>
      <c r="G70" s="6" t="s">
        <v>434</v>
      </c>
      <c r="H70" s="6" t="s">
        <v>439</v>
      </c>
      <c r="I70" s="6" t="s">
        <v>427</v>
      </c>
      <c r="J70" s="6" t="s">
        <v>274</v>
      </c>
      <c r="K70" s="6" t="s">
        <v>274</v>
      </c>
      <c r="L70" s="9"/>
      <c r="M70" s="9" t="s">
        <v>414</v>
      </c>
      <c r="N70" s="10">
        <v>1</v>
      </c>
      <c r="O70" s="11">
        <v>971.59</v>
      </c>
    </row>
    <row r="71" spans="1:15" ht="15" customHeight="1" x14ac:dyDescent="0.2">
      <c r="A71" s="8">
        <v>42975</v>
      </c>
      <c r="B71" s="6" t="s">
        <v>676</v>
      </c>
      <c r="C71" s="6" t="s">
        <v>408</v>
      </c>
      <c r="D71" s="6" t="s">
        <v>639</v>
      </c>
      <c r="E71" s="7">
        <v>34038541</v>
      </c>
      <c r="F71" s="6" t="s">
        <v>640</v>
      </c>
      <c r="G71" s="6" t="s">
        <v>434</v>
      </c>
      <c r="H71" s="6" t="s">
        <v>439</v>
      </c>
      <c r="I71" s="6" t="s">
        <v>427</v>
      </c>
      <c r="J71" s="6" t="s">
        <v>274</v>
      </c>
      <c r="K71" s="6" t="s">
        <v>274</v>
      </c>
      <c r="L71" s="9"/>
      <c r="M71" s="9" t="s">
        <v>414</v>
      </c>
      <c r="N71" s="10">
        <v>1</v>
      </c>
      <c r="O71" s="11">
        <v>972.11</v>
      </c>
    </row>
    <row r="72" spans="1:15" ht="15" customHeight="1" x14ac:dyDescent="0.2">
      <c r="A72" s="8">
        <v>42999</v>
      </c>
      <c r="B72" s="6" t="s">
        <v>695</v>
      </c>
      <c r="C72" s="6" t="s">
        <v>408</v>
      </c>
      <c r="D72" s="6" t="s">
        <v>639</v>
      </c>
      <c r="E72" s="7">
        <v>34038541</v>
      </c>
      <c r="F72" s="6" t="s">
        <v>640</v>
      </c>
      <c r="G72" s="6" t="s">
        <v>434</v>
      </c>
      <c r="H72" s="6" t="s">
        <v>439</v>
      </c>
      <c r="I72" s="6" t="s">
        <v>427</v>
      </c>
      <c r="J72" s="6" t="s">
        <v>274</v>
      </c>
      <c r="K72" s="6" t="s">
        <v>274</v>
      </c>
      <c r="L72" s="9"/>
      <c r="M72" s="9" t="s">
        <v>414</v>
      </c>
      <c r="N72" s="10">
        <v>1</v>
      </c>
      <c r="O72" s="11">
        <v>972.15</v>
      </c>
    </row>
    <row r="73" spans="1:15" ht="15" customHeight="1" x14ac:dyDescent="0.2">
      <c r="A73" s="8">
        <v>42999</v>
      </c>
      <c r="B73" s="6" t="s">
        <v>696</v>
      </c>
      <c r="C73" s="6" t="s">
        <v>408</v>
      </c>
      <c r="D73" s="6" t="s">
        <v>639</v>
      </c>
      <c r="E73" s="7">
        <v>34038541</v>
      </c>
      <c r="F73" s="6" t="s">
        <v>640</v>
      </c>
      <c r="G73" s="6" t="s">
        <v>434</v>
      </c>
      <c r="H73" s="6" t="s">
        <v>439</v>
      </c>
      <c r="I73" s="6" t="s">
        <v>427</v>
      </c>
      <c r="J73" s="6" t="s">
        <v>274</v>
      </c>
      <c r="K73" s="6" t="s">
        <v>274</v>
      </c>
      <c r="L73" s="9"/>
      <c r="M73" s="9" t="s">
        <v>414</v>
      </c>
      <c r="N73" s="10">
        <v>1</v>
      </c>
      <c r="O73" s="11">
        <v>972.15</v>
      </c>
    </row>
    <row r="74" spans="1:15" ht="15" customHeight="1" x14ac:dyDescent="0.2">
      <c r="A74" s="8">
        <v>43216</v>
      </c>
      <c r="B74" s="6" t="s">
        <v>925</v>
      </c>
      <c r="C74" s="6" t="s">
        <v>408</v>
      </c>
      <c r="D74" s="6" t="s">
        <v>926</v>
      </c>
      <c r="E74" s="7">
        <v>34038429</v>
      </c>
      <c r="F74" s="6" t="s">
        <v>927</v>
      </c>
      <c r="G74" s="6" t="s">
        <v>434</v>
      </c>
      <c r="H74" s="6" t="s">
        <v>439</v>
      </c>
      <c r="I74" s="6" t="s">
        <v>427</v>
      </c>
      <c r="J74" s="6" t="s">
        <v>274</v>
      </c>
      <c r="K74" s="6" t="s">
        <v>274</v>
      </c>
      <c r="L74" s="9"/>
      <c r="M74" s="9" t="s">
        <v>414</v>
      </c>
      <c r="N74" s="10">
        <v>1</v>
      </c>
      <c r="O74" s="11">
        <v>982.23</v>
      </c>
    </row>
    <row r="75" spans="1:15" ht="15" customHeight="1" x14ac:dyDescent="0.2">
      <c r="A75" s="8">
        <v>42956</v>
      </c>
      <c r="B75" s="6" t="s">
        <v>652</v>
      </c>
      <c r="C75" s="6" t="s">
        <v>408</v>
      </c>
      <c r="D75" s="6" t="s">
        <v>488</v>
      </c>
      <c r="E75" s="7">
        <v>31029885</v>
      </c>
      <c r="F75" s="6" t="s">
        <v>489</v>
      </c>
      <c r="G75" s="6" t="s">
        <v>434</v>
      </c>
      <c r="H75" s="6" t="s">
        <v>439</v>
      </c>
      <c r="I75" s="6" t="s">
        <v>427</v>
      </c>
      <c r="J75" s="6" t="s">
        <v>274</v>
      </c>
      <c r="K75" s="6" t="s">
        <v>274</v>
      </c>
      <c r="L75" s="9" t="s">
        <v>440</v>
      </c>
      <c r="M75" s="9" t="s">
        <v>414</v>
      </c>
      <c r="N75" s="10">
        <v>1</v>
      </c>
      <c r="O75" s="11">
        <v>990.79</v>
      </c>
    </row>
    <row r="76" spans="1:15" ht="15" customHeight="1" x14ac:dyDescent="0.2">
      <c r="A76" s="8">
        <v>42928</v>
      </c>
      <c r="B76" s="6" t="s">
        <v>581</v>
      </c>
      <c r="C76" s="6" t="s">
        <v>408</v>
      </c>
      <c r="D76" s="6" t="s">
        <v>488</v>
      </c>
      <c r="E76" s="7">
        <v>31029885</v>
      </c>
      <c r="F76" s="6" t="s">
        <v>489</v>
      </c>
      <c r="G76" s="6" t="s">
        <v>434</v>
      </c>
      <c r="H76" s="6" t="s">
        <v>439</v>
      </c>
      <c r="I76" s="6" t="s">
        <v>427</v>
      </c>
      <c r="J76" s="6" t="s">
        <v>274</v>
      </c>
      <c r="K76" s="6" t="s">
        <v>274</v>
      </c>
      <c r="L76" s="9" t="s">
        <v>440</v>
      </c>
      <c r="M76" s="9" t="s">
        <v>414</v>
      </c>
      <c r="N76" s="10">
        <v>1</v>
      </c>
      <c r="O76" s="11">
        <v>991.68</v>
      </c>
    </row>
    <row r="77" spans="1:15" ht="15" customHeight="1" x14ac:dyDescent="0.2">
      <c r="A77" s="8">
        <v>43139</v>
      </c>
      <c r="B77" s="6" t="s">
        <v>843</v>
      </c>
      <c r="C77" s="6" t="s">
        <v>408</v>
      </c>
      <c r="D77" s="6" t="s">
        <v>639</v>
      </c>
      <c r="E77" s="7">
        <v>34038541</v>
      </c>
      <c r="F77" s="6" t="s">
        <v>640</v>
      </c>
      <c r="G77" s="6" t="s">
        <v>434</v>
      </c>
      <c r="H77" s="6" t="s">
        <v>439</v>
      </c>
      <c r="I77" s="6" t="s">
        <v>427</v>
      </c>
      <c r="J77" s="6" t="s">
        <v>274</v>
      </c>
      <c r="K77" s="6" t="s">
        <v>274</v>
      </c>
      <c r="L77" s="9"/>
      <c r="M77" s="9" t="s">
        <v>414</v>
      </c>
      <c r="N77" s="10">
        <v>1</v>
      </c>
      <c r="O77" s="11">
        <v>1018.15</v>
      </c>
    </row>
    <row r="78" spans="1:15" ht="15" customHeight="1" x14ac:dyDescent="0.2">
      <c r="A78" s="8">
        <v>43129</v>
      </c>
      <c r="B78" s="6" t="s">
        <v>835</v>
      </c>
      <c r="C78" s="6" t="s">
        <v>408</v>
      </c>
      <c r="D78" s="6" t="s">
        <v>626</v>
      </c>
      <c r="E78" s="7">
        <v>33644401</v>
      </c>
      <c r="F78" s="6" t="s">
        <v>627</v>
      </c>
      <c r="G78" s="6" t="s">
        <v>411</v>
      </c>
      <c r="H78" s="6" t="s">
        <v>412</v>
      </c>
      <c r="I78" s="6" t="s">
        <v>392</v>
      </c>
      <c r="J78" s="6" t="s">
        <v>411</v>
      </c>
      <c r="K78" s="6" t="s">
        <v>411</v>
      </c>
      <c r="L78" s="9" t="s">
        <v>440</v>
      </c>
      <c r="M78" s="9" t="s">
        <v>414</v>
      </c>
      <c r="N78" s="10">
        <v>1</v>
      </c>
      <c r="O78" s="11">
        <v>1018.56</v>
      </c>
    </row>
    <row r="79" spans="1:15" ht="15" customHeight="1" x14ac:dyDescent="0.2">
      <c r="A79" s="8">
        <v>43129</v>
      </c>
      <c r="B79" s="6" t="s">
        <v>835</v>
      </c>
      <c r="C79" s="6" t="s">
        <v>408</v>
      </c>
      <c r="D79" s="6" t="s">
        <v>626</v>
      </c>
      <c r="E79" s="7">
        <v>33644401</v>
      </c>
      <c r="F79" s="6" t="s">
        <v>627</v>
      </c>
      <c r="G79" s="6" t="s">
        <v>411</v>
      </c>
      <c r="H79" s="6" t="s">
        <v>412</v>
      </c>
      <c r="I79" s="6" t="s">
        <v>392</v>
      </c>
      <c r="J79" s="6" t="s">
        <v>411</v>
      </c>
      <c r="K79" s="6" t="s">
        <v>411</v>
      </c>
      <c r="L79" s="9" t="s">
        <v>440</v>
      </c>
      <c r="M79" s="9" t="s">
        <v>414</v>
      </c>
      <c r="N79" s="10">
        <v>1</v>
      </c>
      <c r="O79" s="11">
        <v>1018.56</v>
      </c>
    </row>
    <row r="80" spans="1:15" ht="15" customHeight="1" x14ac:dyDescent="0.2">
      <c r="A80" s="8">
        <v>43200</v>
      </c>
      <c r="B80" s="6" t="s">
        <v>910</v>
      </c>
      <c r="C80" s="6" t="s">
        <v>408</v>
      </c>
      <c r="D80" s="6" t="s">
        <v>701</v>
      </c>
      <c r="E80" s="7">
        <v>33947057</v>
      </c>
      <c r="F80" s="6" t="s">
        <v>702</v>
      </c>
      <c r="G80" s="6" t="s">
        <v>411</v>
      </c>
      <c r="H80" s="6" t="s">
        <v>439</v>
      </c>
      <c r="I80" s="6" t="s">
        <v>427</v>
      </c>
      <c r="J80" s="6" t="s">
        <v>411</v>
      </c>
      <c r="K80" s="6" t="s">
        <v>411</v>
      </c>
      <c r="L80" s="9" t="s">
        <v>440</v>
      </c>
      <c r="M80" s="9" t="s">
        <v>414</v>
      </c>
      <c r="N80" s="10">
        <v>1</v>
      </c>
      <c r="O80" s="11">
        <v>1149.04</v>
      </c>
    </row>
    <row r="81" spans="1:15" ht="15" customHeight="1" x14ac:dyDescent="0.2">
      <c r="A81" s="8">
        <v>42986</v>
      </c>
      <c r="B81" s="6" t="s">
        <v>700</v>
      </c>
      <c r="C81" s="6" t="s">
        <v>408</v>
      </c>
      <c r="D81" s="6" t="s">
        <v>701</v>
      </c>
      <c r="E81" s="7">
        <v>33947057</v>
      </c>
      <c r="F81" s="6" t="s">
        <v>702</v>
      </c>
      <c r="G81" s="6" t="s">
        <v>411</v>
      </c>
      <c r="H81" s="6" t="s">
        <v>439</v>
      </c>
      <c r="I81" s="6" t="s">
        <v>427</v>
      </c>
      <c r="J81" s="6" t="s">
        <v>411</v>
      </c>
      <c r="K81" s="6" t="s">
        <v>411</v>
      </c>
      <c r="L81" s="9" t="s">
        <v>440</v>
      </c>
      <c r="M81" s="9" t="s">
        <v>414</v>
      </c>
      <c r="N81" s="10">
        <v>1</v>
      </c>
      <c r="O81" s="11">
        <v>1158.32</v>
      </c>
    </row>
    <row r="82" spans="1:15" ht="15" customHeight="1" x14ac:dyDescent="0.2">
      <c r="A82" s="8">
        <v>43196</v>
      </c>
      <c r="B82" s="6" t="s">
        <v>906</v>
      </c>
      <c r="C82" s="6" t="s">
        <v>408</v>
      </c>
      <c r="D82" s="6" t="s">
        <v>907</v>
      </c>
      <c r="E82" s="7">
        <v>34276865</v>
      </c>
      <c r="F82" s="6" t="s">
        <v>908</v>
      </c>
      <c r="G82" s="6" t="s">
        <v>411</v>
      </c>
      <c r="H82" s="6" t="s">
        <v>439</v>
      </c>
      <c r="I82" s="6" t="s">
        <v>427</v>
      </c>
      <c r="J82" s="6" t="s">
        <v>411</v>
      </c>
      <c r="K82" s="6" t="s">
        <v>411</v>
      </c>
      <c r="L82" s="9" t="s">
        <v>440</v>
      </c>
      <c r="M82" s="9" t="s">
        <v>414</v>
      </c>
      <c r="N82" s="10">
        <v>1</v>
      </c>
      <c r="O82" s="11">
        <v>1263.5999999999999</v>
      </c>
    </row>
    <row r="83" spans="1:15" ht="15" customHeight="1" x14ac:dyDescent="0.2">
      <c r="A83" s="8">
        <v>42954</v>
      </c>
      <c r="B83" s="6"/>
      <c r="C83" s="6" t="s">
        <v>408</v>
      </c>
      <c r="D83" s="6" t="s">
        <v>641</v>
      </c>
      <c r="E83" s="7">
        <v>34180353</v>
      </c>
      <c r="F83" s="6" t="s">
        <v>642</v>
      </c>
      <c r="G83" s="6" t="s">
        <v>411</v>
      </c>
      <c r="H83" s="6" t="s">
        <v>521</v>
      </c>
      <c r="I83" s="6" t="s">
        <v>521</v>
      </c>
      <c r="J83" s="6" t="s">
        <v>411</v>
      </c>
      <c r="K83" s="6" t="s">
        <v>643</v>
      </c>
      <c r="L83" s="9" t="s">
        <v>440</v>
      </c>
      <c r="M83" s="9" t="s">
        <v>414</v>
      </c>
      <c r="N83" s="10">
        <v>1</v>
      </c>
      <c r="O83" s="11">
        <v>1268.8800000000001</v>
      </c>
    </row>
    <row r="84" spans="1:15" ht="15" customHeight="1" x14ac:dyDescent="0.2">
      <c r="A84" s="8">
        <v>43003</v>
      </c>
      <c r="B84" s="6" t="s">
        <v>717</v>
      </c>
      <c r="C84" s="6" t="s">
        <v>408</v>
      </c>
      <c r="D84" s="6" t="s">
        <v>718</v>
      </c>
      <c r="E84" s="7">
        <v>33947049</v>
      </c>
      <c r="F84" s="6" t="s">
        <v>719</v>
      </c>
      <c r="G84" s="6" t="s">
        <v>411</v>
      </c>
      <c r="H84" s="6" t="s">
        <v>439</v>
      </c>
      <c r="I84" s="6" t="s">
        <v>427</v>
      </c>
      <c r="J84" s="6" t="s">
        <v>411</v>
      </c>
      <c r="K84" s="6" t="s">
        <v>411</v>
      </c>
      <c r="L84" s="9" t="s">
        <v>440</v>
      </c>
      <c r="M84" s="9" t="s">
        <v>414</v>
      </c>
      <c r="N84" s="10">
        <v>1</v>
      </c>
      <c r="O84" s="11">
        <v>1400.27</v>
      </c>
    </row>
    <row r="85" spans="1:15" ht="15" customHeight="1" x14ac:dyDescent="0.2">
      <c r="A85" s="8">
        <v>43220</v>
      </c>
      <c r="B85" s="6" t="s">
        <v>937</v>
      </c>
      <c r="C85" s="6" t="s">
        <v>408</v>
      </c>
      <c r="D85" s="6" t="s">
        <v>938</v>
      </c>
      <c r="E85" s="7">
        <v>34732867</v>
      </c>
      <c r="F85" s="6" t="s">
        <v>939</v>
      </c>
      <c r="G85" s="6" t="s">
        <v>411</v>
      </c>
      <c r="H85" s="6" t="s">
        <v>428</v>
      </c>
      <c r="I85" s="6" t="s">
        <v>429</v>
      </c>
      <c r="J85" s="6" t="s">
        <v>411</v>
      </c>
      <c r="K85" s="6" t="s">
        <v>430</v>
      </c>
      <c r="L85" s="9" t="s">
        <v>440</v>
      </c>
      <c r="M85" s="9" t="s">
        <v>414</v>
      </c>
      <c r="N85" s="10">
        <v>1</v>
      </c>
      <c r="O85" s="11">
        <v>1411.46</v>
      </c>
    </row>
    <row r="86" spans="1:15" ht="15" customHeight="1" x14ac:dyDescent="0.2">
      <c r="A86" s="8">
        <v>42958</v>
      </c>
      <c r="B86" s="6" t="s">
        <v>656</v>
      </c>
      <c r="C86" s="6" t="s">
        <v>408</v>
      </c>
      <c r="D86" s="6" t="s">
        <v>659</v>
      </c>
      <c r="E86" s="7">
        <v>33532441</v>
      </c>
      <c r="F86" s="6" t="s">
        <v>660</v>
      </c>
      <c r="G86" s="6" t="s">
        <v>411</v>
      </c>
      <c r="H86" s="6" t="s">
        <v>661</v>
      </c>
      <c r="I86" s="6" t="s">
        <v>421</v>
      </c>
      <c r="J86" s="6" t="s">
        <v>411</v>
      </c>
      <c r="K86" s="6" t="s">
        <v>411</v>
      </c>
      <c r="L86" s="9" t="s">
        <v>440</v>
      </c>
      <c r="M86" s="9" t="s">
        <v>414</v>
      </c>
      <c r="N86" s="10">
        <v>1</v>
      </c>
      <c r="O86" s="11">
        <v>1446.15</v>
      </c>
    </row>
    <row r="87" spans="1:15" ht="15" customHeight="1" x14ac:dyDescent="0.2">
      <c r="A87" s="8">
        <v>43188</v>
      </c>
      <c r="B87" s="6" t="s">
        <v>889</v>
      </c>
      <c r="C87" s="6" t="s">
        <v>408</v>
      </c>
      <c r="D87" s="6" t="s">
        <v>890</v>
      </c>
      <c r="E87" s="7">
        <v>33799963</v>
      </c>
      <c r="F87" s="6" t="s">
        <v>891</v>
      </c>
      <c r="G87" s="6" t="s">
        <v>411</v>
      </c>
      <c r="H87" s="6" t="s">
        <v>439</v>
      </c>
      <c r="I87" s="6" t="s">
        <v>427</v>
      </c>
      <c r="J87" s="6" t="s">
        <v>411</v>
      </c>
      <c r="K87" s="6" t="s">
        <v>411</v>
      </c>
      <c r="L87" s="9" t="s">
        <v>440</v>
      </c>
      <c r="M87" s="9" t="s">
        <v>414</v>
      </c>
      <c r="N87" s="10">
        <v>1</v>
      </c>
      <c r="O87" s="11">
        <v>1459</v>
      </c>
    </row>
    <row r="88" spans="1:15" ht="15" customHeight="1" x14ac:dyDescent="0.2">
      <c r="A88" s="8">
        <v>42978</v>
      </c>
      <c r="B88" s="6" t="s">
        <v>688</v>
      </c>
      <c r="C88" s="6" t="s">
        <v>408</v>
      </c>
      <c r="D88" s="6" t="s">
        <v>542</v>
      </c>
      <c r="E88" s="7">
        <v>31527809</v>
      </c>
      <c r="F88" s="6" t="s">
        <v>543</v>
      </c>
      <c r="G88" s="6" t="s">
        <v>411</v>
      </c>
      <c r="H88" s="6" t="s">
        <v>439</v>
      </c>
      <c r="I88" s="6" t="s">
        <v>427</v>
      </c>
      <c r="J88" s="6" t="s">
        <v>411</v>
      </c>
      <c r="K88" s="6" t="s">
        <v>411</v>
      </c>
      <c r="L88" s="9" t="s">
        <v>440</v>
      </c>
      <c r="M88" s="9" t="s">
        <v>414</v>
      </c>
      <c r="N88" s="10">
        <v>1</v>
      </c>
      <c r="O88" s="11">
        <v>1538.19</v>
      </c>
    </row>
    <row r="89" spans="1:15" ht="15" customHeight="1" x14ac:dyDescent="0.2">
      <c r="A89" s="8">
        <v>43259</v>
      </c>
      <c r="B89" s="6" t="s">
        <v>985</v>
      </c>
      <c r="C89" s="6" t="s">
        <v>408</v>
      </c>
      <c r="D89" s="6" t="s">
        <v>986</v>
      </c>
      <c r="E89" s="7">
        <v>34037645</v>
      </c>
      <c r="F89" s="6" t="s">
        <v>987</v>
      </c>
      <c r="G89" s="6" t="s">
        <v>434</v>
      </c>
      <c r="H89" s="6" t="s">
        <v>439</v>
      </c>
      <c r="I89" s="6" t="s">
        <v>427</v>
      </c>
      <c r="J89" s="6" t="s">
        <v>274</v>
      </c>
      <c r="K89" s="6" t="s">
        <v>274</v>
      </c>
      <c r="L89" s="9" t="s">
        <v>440</v>
      </c>
      <c r="M89" s="9" t="s">
        <v>414</v>
      </c>
      <c r="N89" s="10">
        <v>2</v>
      </c>
      <c r="O89" s="11">
        <v>1620</v>
      </c>
    </row>
    <row r="90" spans="1:15" ht="15" customHeight="1" x14ac:dyDescent="0.2">
      <c r="A90" s="8">
        <v>43251</v>
      </c>
      <c r="B90" s="6" t="s">
        <v>962</v>
      </c>
      <c r="C90" s="6" t="s">
        <v>408</v>
      </c>
      <c r="D90" s="6" t="s">
        <v>963</v>
      </c>
      <c r="E90" s="7">
        <v>35658013</v>
      </c>
      <c r="F90" s="6" t="s">
        <v>964</v>
      </c>
      <c r="G90" s="6" t="s">
        <v>411</v>
      </c>
      <c r="H90" s="6" t="s">
        <v>439</v>
      </c>
      <c r="I90" s="6" t="s">
        <v>427</v>
      </c>
      <c r="J90" s="6" t="s">
        <v>411</v>
      </c>
      <c r="K90" s="6" t="s">
        <v>411</v>
      </c>
      <c r="L90" s="9" t="s">
        <v>440</v>
      </c>
      <c r="M90" s="9" t="s">
        <v>414</v>
      </c>
      <c r="N90" s="10">
        <v>1</v>
      </c>
      <c r="O90" s="11">
        <v>1626</v>
      </c>
    </row>
    <row r="91" spans="1:15" ht="15" customHeight="1" x14ac:dyDescent="0.2">
      <c r="A91" s="8">
        <v>43082</v>
      </c>
      <c r="B91" s="6" t="s">
        <v>805</v>
      </c>
      <c r="C91" s="6" t="s">
        <v>408</v>
      </c>
      <c r="D91" s="6" t="s">
        <v>471</v>
      </c>
      <c r="E91" s="7">
        <v>33799998</v>
      </c>
      <c r="F91" s="6" t="s">
        <v>472</v>
      </c>
      <c r="G91" s="6" t="s">
        <v>411</v>
      </c>
      <c r="H91" s="6" t="s">
        <v>439</v>
      </c>
      <c r="I91" s="6" t="s">
        <v>427</v>
      </c>
      <c r="J91" s="6" t="s">
        <v>411</v>
      </c>
      <c r="K91" s="6" t="s">
        <v>411</v>
      </c>
      <c r="L91" s="9" t="s">
        <v>440</v>
      </c>
      <c r="M91" s="9" t="s">
        <v>414</v>
      </c>
      <c r="N91" s="10">
        <v>1</v>
      </c>
      <c r="O91" s="11">
        <v>1629</v>
      </c>
    </row>
    <row r="92" spans="1:15" ht="15" customHeight="1" x14ac:dyDescent="0.2">
      <c r="A92" s="8">
        <v>43161</v>
      </c>
      <c r="B92" s="6" t="s">
        <v>873</v>
      </c>
      <c r="C92" s="6" t="s">
        <v>408</v>
      </c>
      <c r="D92" s="6" t="s">
        <v>874</v>
      </c>
      <c r="E92" s="7">
        <v>34318279</v>
      </c>
      <c r="F92" s="6" t="s">
        <v>875</v>
      </c>
      <c r="G92" s="6" t="s">
        <v>411</v>
      </c>
      <c r="H92" s="6" t="s">
        <v>439</v>
      </c>
      <c r="I92" s="6" t="s">
        <v>427</v>
      </c>
      <c r="J92" s="6" t="s">
        <v>411</v>
      </c>
      <c r="K92" s="6" t="s">
        <v>411</v>
      </c>
      <c r="L92" s="9" t="s">
        <v>440</v>
      </c>
      <c r="M92" s="9" t="s">
        <v>414</v>
      </c>
      <c r="N92" s="10">
        <v>1</v>
      </c>
      <c r="O92" s="11">
        <v>1682.74</v>
      </c>
    </row>
    <row r="93" spans="1:15" ht="15" customHeight="1" x14ac:dyDescent="0.2">
      <c r="A93" s="8">
        <v>43193</v>
      </c>
      <c r="B93" s="6" t="s">
        <v>487</v>
      </c>
      <c r="C93" s="6" t="s">
        <v>408</v>
      </c>
      <c r="D93" s="6" t="s">
        <v>893</v>
      </c>
      <c r="E93" s="7">
        <v>34906601</v>
      </c>
      <c r="F93" s="6" t="s">
        <v>894</v>
      </c>
      <c r="G93" s="6" t="s">
        <v>411</v>
      </c>
      <c r="H93" s="6" t="s">
        <v>428</v>
      </c>
      <c r="I93" s="6" t="s">
        <v>429</v>
      </c>
      <c r="J93" s="6" t="s">
        <v>411</v>
      </c>
      <c r="K93" s="6" t="s">
        <v>430</v>
      </c>
      <c r="L93" s="9" t="s">
        <v>440</v>
      </c>
      <c r="M93" s="9" t="s">
        <v>414</v>
      </c>
      <c r="N93" s="10">
        <v>1</v>
      </c>
      <c r="O93" s="11">
        <v>1839.08</v>
      </c>
    </row>
    <row r="94" spans="1:15" ht="15" customHeight="1" x14ac:dyDescent="0.2">
      <c r="A94" s="8">
        <v>43210</v>
      </c>
      <c r="B94" s="6" t="s">
        <v>920</v>
      </c>
      <c r="C94" s="6" t="s">
        <v>408</v>
      </c>
      <c r="D94" s="6" t="s">
        <v>921</v>
      </c>
      <c r="E94" s="7">
        <v>34861685</v>
      </c>
      <c r="F94" s="6" t="s">
        <v>922</v>
      </c>
      <c r="G94" s="6" t="s">
        <v>411</v>
      </c>
      <c r="H94" s="6" t="s">
        <v>428</v>
      </c>
      <c r="I94" s="6" t="s">
        <v>429</v>
      </c>
      <c r="J94" s="6" t="s">
        <v>411</v>
      </c>
      <c r="K94" s="6" t="s">
        <v>411</v>
      </c>
      <c r="L94" s="9" t="s">
        <v>440</v>
      </c>
      <c r="M94" s="9" t="s">
        <v>414</v>
      </c>
      <c r="N94" s="10">
        <v>1</v>
      </c>
      <c r="O94" s="11">
        <v>1858.54</v>
      </c>
    </row>
    <row r="95" spans="1:15" ht="15" customHeight="1" x14ac:dyDescent="0.2">
      <c r="A95" s="8">
        <v>43245</v>
      </c>
      <c r="B95" s="6" t="s">
        <v>978</v>
      </c>
      <c r="C95" s="6" t="s">
        <v>408</v>
      </c>
      <c r="D95" s="6" t="s">
        <v>921</v>
      </c>
      <c r="E95" s="7">
        <v>34861685</v>
      </c>
      <c r="F95" s="6" t="s">
        <v>922</v>
      </c>
      <c r="G95" s="6" t="s">
        <v>411</v>
      </c>
      <c r="H95" s="6" t="s">
        <v>428</v>
      </c>
      <c r="I95" s="6" t="s">
        <v>429</v>
      </c>
      <c r="J95" s="6" t="s">
        <v>411</v>
      </c>
      <c r="K95" s="6" t="s">
        <v>411</v>
      </c>
      <c r="L95" s="9" t="s">
        <v>440</v>
      </c>
      <c r="M95" s="9" t="s">
        <v>414</v>
      </c>
      <c r="N95" s="10">
        <v>1</v>
      </c>
      <c r="O95" s="11">
        <v>1858.54</v>
      </c>
    </row>
    <row r="96" spans="1:15" ht="15" customHeight="1" x14ac:dyDescent="0.2">
      <c r="A96" s="8">
        <v>42940</v>
      </c>
      <c r="B96" s="6" t="s">
        <v>625</v>
      </c>
      <c r="C96" s="6" t="s">
        <v>408</v>
      </c>
      <c r="D96" s="6" t="s">
        <v>626</v>
      </c>
      <c r="E96" s="7">
        <v>33644401</v>
      </c>
      <c r="F96" s="6" t="s">
        <v>627</v>
      </c>
      <c r="G96" s="6" t="s">
        <v>411</v>
      </c>
      <c r="H96" s="6" t="s">
        <v>412</v>
      </c>
      <c r="I96" s="6" t="s">
        <v>392</v>
      </c>
      <c r="J96" s="6" t="s">
        <v>411</v>
      </c>
      <c r="K96" s="6" t="s">
        <v>411</v>
      </c>
      <c r="L96" s="9" t="s">
        <v>440</v>
      </c>
      <c r="M96" s="9" t="s">
        <v>414</v>
      </c>
      <c r="N96" s="10">
        <v>2</v>
      </c>
      <c r="O96" s="11">
        <v>1896.92</v>
      </c>
    </row>
    <row r="97" spans="1:15" ht="15" customHeight="1" x14ac:dyDescent="0.2">
      <c r="A97" s="8">
        <v>43265</v>
      </c>
      <c r="B97" s="6" t="s">
        <v>1021</v>
      </c>
      <c r="C97" s="6" t="s">
        <v>408</v>
      </c>
      <c r="D97" s="6" t="s">
        <v>921</v>
      </c>
      <c r="E97" s="7">
        <v>34861685</v>
      </c>
      <c r="F97" s="6" t="s">
        <v>922</v>
      </c>
      <c r="G97" s="6" t="s">
        <v>411</v>
      </c>
      <c r="H97" s="6" t="s">
        <v>428</v>
      </c>
      <c r="I97" s="6" t="s">
        <v>429</v>
      </c>
      <c r="J97" s="6" t="s">
        <v>411</v>
      </c>
      <c r="K97" s="6" t="s">
        <v>411</v>
      </c>
      <c r="L97" s="9" t="s">
        <v>440</v>
      </c>
      <c r="M97" s="9" t="s">
        <v>414</v>
      </c>
      <c r="N97" s="10">
        <v>1</v>
      </c>
      <c r="O97" s="11">
        <v>1909.76</v>
      </c>
    </row>
    <row r="98" spans="1:15" ht="15" customHeight="1" x14ac:dyDescent="0.2">
      <c r="A98" s="8">
        <v>42940</v>
      </c>
      <c r="B98" s="6" t="s">
        <v>465</v>
      </c>
      <c r="C98" s="6" t="s">
        <v>408</v>
      </c>
      <c r="D98" s="6" t="s">
        <v>466</v>
      </c>
      <c r="E98" s="7">
        <v>33702691</v>
      </c>
      <c r="F98" s="6" t="s">
        <v>467</v>
      </c>
      <c r="G98" s="6" t="s">
        <v>411</v>
      </c>
      <c r="H98" s="6" t="s">
        <v>439</v>
      </c>
      <c r="I98" s="6" t="s">
        <v>427</v>
      </c>
      <c r="J98" s="6" t="s">
        <v>411</v>
      </c>
      <c r="K98" s="6" t="s">
        <v>411</v>
      </c>
      <c r="L98" s="9" t="s">
        <v>440</v>
      </c>
      <c r="M98" s="9" t="s">
        <v>414</v>
      </c>
      <c r="N98" s="10">
        <v>1</v>
      </c>
      <c r="O98" s="11">
        <v>1931.77</v>
      </c>
    </row>
    <row r="99" spans="1:15" ht="15" customHeight="1" x14ac:dyDescent="0.2">
      <c r="A99" s="8">
        <v>42975</v>
      </c>
      <c r="B99" s="6" t="s">
        <v>677</v>
      </c>
      <c r="C99" s="6" t="s">
        <v>408</v>
      </c>
      <c r="D99" s="6" t="s">
        <v>639</v>
      </c>
      <c r="E99" s="7">
        <v>34038541</v>
      </c>
      <c r="F99" s="6" t="s">
        <v>640</v>
      </c>
      <c r="G99" s="6" t="s">
        <v>434</v>
      </c>
      <c r="H99" s="6" t="s">
        <v>439</v>
      </c>
      <c r="I99" s="6" t="s">
        <v>427</v>
      </c>
      <c r="J99" s="6" t="s">
        <v>274</v>
      </c>
      <c r="K99" s="6" t="s">
        <v>274</v>
      </c>
      <c r="L99" s="9"/>
      <c r="M99" s="9" t="s">
        <v>414</v>
      </c>
      <c r="N99" s="10">
        <v>2</v>
      </c>
      <c r="O99" s="11">
        <v>1944.22</v>
      </c>
    </row>
    <row r="100" spans="1:15" ht="15" customHeight="1" x14ac:dyDescent="0.2">
      <c r="A100" s="8">
        <v>43055</v>
      </c>
      <c r="B100" s="6" t="s">
        <v>783</v>
      </c>
      <c r="C100" s="6" t="s">
        <v>408</v>
      </c>
      <c r="D100" s="6" t="s">
        <v>466</v>
      </c>
      <c r="E100" s="7">
        <v>33702691</v>
      </c>
      <c r="F100" s="6" t="s">
        <v>467</v>
      </c>
      <c r="G100" s="6" t="s">
        <v>411</v>
      </c>
      <c r="H100" s="6" t="s">
        <v>439</v>
      </c>
      <c r="I100" s="6" t="s">
        <v>427</v>
      </c>
      <c r="J100" s="6" t="s">
        <v>411</v>
      </c>
      <c r="K100" s="6" t="s">
        <v>411</v>
      </c>
      <c r="L100" s="9" t="s">
        <v>440</v>
      </c>
      <c r="M100" s="9" t="s">
        <v>414</v>
      </c>
      <c r="N100" s="10">
        <v>1</v>
      </c>
      <c r="O100" s="11">
        <v>1949.23</v>
      </c>
    </row>
    <row r="101" spans="1:15" ht="15" customHeight="1" x14ac:dyDescent="0.2">
      <c r="A101" s="8">
        <v>43244</v>
      </c>
      <c r="B101" s="6" t="s">
        <v>975</v>
      </c>
      <c r="C101" s="6" t="s">
        <v>408</v>
      </c>
      <c r="D101" s="6" t="s">
        <v>976</v>
      </c>
      <c r="E101" s="7">
        <v>33702826</v>
      </c>
      <c r="F101" s="6" t="s">
        <v>977</v>
      </c>
      <c r="G101" s="6" t="s">
        <v>411</v>
      </c>
      <c r="H101" s="6" t="s">
        <v>439</v>
      </c>
      <c r="I101" s="6" t="s">
        <v>427</v>
      </c>
      <c r="J101" s="6" t="s">
        <v>411</v>
      </c>
      <c r="K101" s="6" t="s">
        <v>411</v>
      </c>
      <c r="L101" s="9" t="s">
        <v>440</v>
      </c>
      <c r="M101" s="9" t="s">
        <v>414</v>
      </c>
      <c r="N101" s="10">
        <v>1</v>
      </c>
      <c r="O101" s="11">
        <v>2084.7800000000002</v>
      </c>
    </row>
    <row r="102" spans="1:15" ht="15" customHeight="1" x14ac:dyDescent="0.2">
      <c r="A102" s="8">
        <v>43179</v>
      </c>
      <c r="B102" s="6" t="s">
        <v>483</v>
      </c>
      <c r="C102" s="6" t="s">
        <v>408</v>
      </c>
      <c r="D102" s="6" t="s">
        <v>484</v>
      </c>
      <c r="E102" s="7">
        <v>34906610</v>
      </c>
      <c r="F102" s="6" t="s">
        <v>485</v>
      </c>
      <c r="G102" s="6" t="s">
        <v>411</v>
      </c>
      <c r="H102" s="6" t="s">
        <v>428</v>
      </c>
      <c r="I102" s="6" t="s">
        <v>429</v>
      </c>
      <c r="J102" s="6" t="s">
        <v>411</v>
      </c>
      <c r="K102" s="6" t="s">
        <v>430</v>
      </c>
      <c r="L102" s="9" t="s">
        <v>440</v>
      </c>
      <c r="M102" s="9" t="s">
        <v>414</v>
      </c>
      <c r="N102" s="10">
        <v>1</v>
      </c>
      <c r="O102" s="11">
        <v>2088.44</v>
      </c>
    </row>
    <row r="103" spans="1:15" ht="15" customHeight="1" x14ac:dyDescent="0.2">
      <c r="A103" s="8">
        <v>43202</v>
      </c>
      <c r="B103" s="6" t="s">
        <v>483</v>
      </c>
      <c r="C103" s="6" t="s">
        <v>408</v>
      </c>
      <c r="D103" s="6" t="s">
        <v>484</v>
      </c>
      <c r="E103" s="7">
        <v>34906610</v>
      </c>
      <c r="F103" s="6" t="s">
        <v>485</v>
      </c>
      <c r="G103" s="6" t="s">
        <v>411</v>
      </c>
      <c r="H103" s="6" t="s">
        <v>428</v>
      </c>
      <c r="I103" s="6" t="s">
        <v>429</v>
      </c>
      <c r="J103" s="6" t="s">
        <v>411</v>
      </c>
      <c r="K103" s="6" t="s">
        <v>430</v>
      </c>
      <c r="L103" s="9" t="s">
        <v>440</v>
      </c>
      <c r="M103" s="9" t="s">
        <v>414</v>
      </c>
      <c r="N103" s="10">
        <v>1</v>
      </c>
      <c r="O103" s="11">
        <v>2088.44</v>
      </c>
    </row>
    <row r="104" spans="1:15" ht="15" customHeight="1" x14ac:dyDescent="0.2">
      <c r="A104" s="8">
        <v>43265</v>
      </c>
      <c r="B104" s="6" t="s">
        <v>1018</v>
      </c>
      <c r="C104" s="6" t="s">
        <v>408</v>
      </c>
      <c r="D104" s="6" t="s">
        <v>996</v>
      </c>
      <c r="E104" s="7">
        <v>34906530</v>
      </c>
      <c r="F104" s="6" t="s">
        <v>1019</v>
      </c>
      <c r="G104" s="6" t="s">
        <v>411</v>
      </c>
      <c r="H104" s="6" t="s">
        <v>428</v>
      </c>
      <c r="I104" s="6" t="s">
        <v>429</v>
      </c>
      <c r="J104" s="6" t="s">
        <v>411</v>
      </c>
      <c r="K104" s="6" t="s">
        <v>430</v>
      </c>
      <c r="L104" s="9" t="s">
        <v>440</v>
      </c>
      <c r="M104" s="9" t="s">
        <v>414</v>
      </c>
      <c r="N104" s="10">
        <v>1</v>
      </c>
      <c r="O104" s="11">
        <v>2143.89</v>
      </c>
    </row>
    <row r="105" spans="1:15" ht="15" customHeight="1" x14ac:dyDescent="0.2">
      <c r="A105" s="8">
        <v>43157</v>
      </c>
      <c r="B105" s="6" t="s">
        <v>864</v>
      </c>
      <c r="C105" s="6" t="s">
        <v>408</v>
      </c>
      <c r="D105" s="6" t="s">
        <v>865</v>
      </c>
      <c r="E105" s="7">
        <v>35075432</v>
      </c>
      <c r="F105" s="6" t="s">
        <v>866</v>
      </c>
      <c r="G105" s="6" t="s">
        <v>411</v>
      </c>
      <c r="H105" s="6" t="s">
        <v>439</v>
      </c>
      <c r="I105" s="6" t="s">
        <v>427</v>
      </c>
      <c r="J105" s="6" t="s">
        <v>411</v>
      </c>
      <c r="K105" s="6" t="s">
        <v>411</v>
      </c>
      <c r="L105" s="9" t="s">
        <v>424</v>
      </c>
      <c r="M105" s="9" t="s">
        <v>414</v>
      </c>
      <c r="N105" s="10">
        <v>1</v>
      </c>
      <c r="O105" s="11">
        <v>2188.29</v>
      </c>
    </row>
    <row r="106" spans="1:15" ht="15" customHeight="1" x14ac:dyDescent="0.2">
      <c r="A106" s="8">
        <v>43067</v>
      </c>
      <c r="B106" s="6" t="s">
        <v>793</v>
      </c>
      <c r="C106" s="6" t="s">
        <v>408</v>
      </c>
      <c r="D106" s="6" t="s">
        <v>794</v>
      </c>
      <c r="E106" s="7">
        <v>34468824</v>
      </c>
      <c r="F106" s="6" t="s">
        <v>795</v>
      </c>
      <c r="G106" s="6" t="s">
        <v>411</v>
      </c>
      <c r="H106" s="6" t="s">
        <v>439</v>
      </c>
      <c r="I106" s="6" t="s">
        <v>427</v>
      </c>
      <c r="J106" s="6" t="s">
        <v>411</v>
      </c>
      <c r="K106" s="6" t="s">
        <v>411</v>
      </c>
      <c r="L106" s="9" t="s">
        <v>424</v>
      </c>
      <c r="M106" s="9" t="s">
        <v>414</v>
      </c>
      <c r="N106" s="10">
        <v>1</v>
      </c>
      <c r="O106" s="11">
        <v>2264.7600000000002</v>
      </c>
    </row>
    <row r="107" spans="1:15" ht="15" customHeight="1" x14ac:dyDescent="0.2">
      <c r="A107" s="8">
        <v>43105</v>
      </c>
      <c r="B107" s="6" t="s">
        <v>810</v>
      </c>
      <c r="C107" s="6" t="s">
        <v>408</v>
      </c>
      <c r="D107" s="6" t="s">
        <v>484</v>
      </c>
      <c r="E107" s="7">
        <v>34732883</v>
      </c>
      <c r="F107" s="6" t="s">
        <v>801</v>
      </c>
      <c r="G107" s="6" t="s">
        <v>411</v>
      </c>
      <c r="H107" s="6" t="s">
        <v>428</v>
      </c>
      <c r="I107" s="6" t="s">
        <v>429</v>
      </c>
      <c r="J107" s="6" t="s">
        <v>411</v>
      </c>
      <c r="K107" s="6" t="s">
        <v>430</v>
      </c>
      <c r="L107" s="9" t="s">
        <v>440</v>
      </c>
      <c r="M107" s="9" t="s">
        <v>414</v>
      </c>
      <c r="N107" s="10">
        <v>1</v>
      </c>
      <c r="O107" s="11">
        <v>2268.2399999999998</v>
      </c>
    </row>
    <row r="108" spans="1:15" ht="15" customHeight="1" x14ac:dyDescent="0.2">
      <c r="A108" s="8">
        <v>43109</v>
      </c>
      <c r="B108" s="6" t="s">
        <v>820</v>
      </c>
      <c r="C108" s="6" t="s">
        <v>408</v>
      </c>
      <c r="D108" s="6" t="s">
        <v>484</v>
      </c>
      <c r="E108" s="7">
        <v>34732883</v>
      </c>
      <c r="F108" s="6" t="s">
        <v>801</v>
      </c>
      <c r="G108" s="6" t="s">
        <v>411</v>
      </c>
      <c r="H108" s="6" t="s">
        <v>428</v>
      </c>
      <c r="I108" s="6" t="s">
        <v>429</v>
      </c>
      <c r="J108" s="6" t="s">
        <v>411</v>
      </c>
      <c r="K108" s="6" t="s">
        <v>430</v>
      </c>
      <c r="L108" s="9" t="s">
        <v>440</v>
      </c>
      <c r="M108" s="9" t="s">
        <v>414</v>
      </c>
      <c r="N108" s="10">
        <v>1</v>
      </c>
      <c r="O108" s="11">
        <v>2273.86</v>
      </c>
    </row>
    <row r="109" spans="1:15" ht="15" customHeight="1" x14ac:dyDescent="0.2">
      <c r="A109" s="8">
        <v>43257</v>
      </c>
      <c r="B109" s="6" t="s">
        <v>995</v>
      </c>
      <c r="C109" s="6" t="s">
        <v>408</v>
      </c>
      <c r="D109" s="6" t="s">
        <v>996</v>
      </c>
      <c r="E109" s="7">
        <v>34732824</v>
      </c>
      <c r="F109" s="6" t="s">
        <v>997</v>
      </c>
      <c r="G109" s="6" t="s">
        <v>411</v>
      </c>
      <c r="H109" s="6" t="s">
        <v>428</v>
      </c>
      <c r="I109" s="6" t="s">
        <v>429</v>
      </c>
      <c r="J109" s="6" t="s">
        <v>411</v>
      </c>
      <c r="K109" s="6" t="s">
        <v>430</v>
      </c>
      <c r="L109" s="9" t="s">
        <v>440</v>
      </c>
      <c r="M109" s="9" t="s">
        <v>414</v>
      </c>
      <c r="N109" s="10">
        <v>1</v>
      </c>
      <c r="O109" s="11">
        <v>2299.89</v>
      </c>
    </row>
    <row r="110" spans="1:15" ht="15" customHeight="1" x14ac:dyDescent="0.2">
      <c r="A110" s="8">
        <v>43189</v>
      </c>
      <c r="B110" s="6" t="s">
        <v>892</v>
      </c>
      <c r="C110" s="6" t="s">
        <v>408</v>
      </c>
      <c r="D110" s="6" t="s">
        <v>484</v>
      </c>
      <c r="E110" s="7">
        <v>34732883</v>
      </c>
      <c r="F110" s="6" t="s">
        <v>801</v>
      </c>
      <c r="G110" s="6" t="s">
        <v>411</v>
      </c>
      <c r="H110" s="6" t="s">
        <v>428</v>
      </c>
      <c r="I110" s="6" t="s">
        <v>429</v>
      </c>
      <c r="J110" s="6" t="s">
        <v>411</v>
      </c>
      <c r="K110" s="6" t="s">
        <v>430</v>
      </c>
      <c r="L110" s="9" t="s">
        <v>440</v>
      </c>
      <c r="M110" s="9" t="s">
        <v>414</v>
      </c>
      <c r="N110" s="10">
        <v>1</v>
      </c>
      <c r="O110" s="11">
        <v>2300.1799999999998</v>
      </c>
    </row>
    <row r="111" spans="1:15" ht="15" customHeight="1" x14ac:dyDescent="0.2">
      <c r="A111" s="8">
        <v>43229</v>
      </c>
      <c r="B111" s="6" t="s">
        <v>951</v>
      </c>
      <c r="C111" s="6" t="s">
        <v>408</v>
      </c>
      <c r="D111" s="6" t="s">
        <v>484</v>
      </c>
      <c r="E111" s="7">
        <v>34732883</v>
      </c>
      <c r="F111" s="6" t="s">
        <v>801</v>
      </c>
      <c r="G111" s="6" t="s">
        <v>411</v>
      </c>
      <c r="H111" s="6" t="s">
        <v>428</v>
      </c>
      <c r="I111" s="6" t="s">
        <v>429</v>
      </c>
      <c r="J111" s="6" t="s">
        <v>411</v>
      </c>
      <c r="K111" s="6" t="s">
        <v>430</v>
      </c>
      <c r="L111" s="9" t="s">
        <v>440</v>
      </c>
      <c r="M111" s="9" t="s">
        <v>414</v>
      </c>
      <c r="N111" s="10">
        <v>1</v>
      </c>
      <c r="O111" s="11">
        <v>2300.1799999999998</v>
      </c>
    </row>
    <row r="112" spans="1:15" ht="15" customHeight="1" x14ac:dyDescent="0.2">
      <c r="A112" s="8">
        <v>43217</v>
      </c>
      <c r="B112" s="6" t="s">
        <v>928</v>
      </c>
      <c r="C112" s="6" t="s">
        <v>408</v>
      </c>
      <c r="D112" s="6" t="s">
        <v>929</v>
      </c>
      <c r="E112" s="7">
        <v>34861378</v>
      </c>
      <c r="F112" s="6" t="s">
        <v>930</v>
      </c>
      <c r="G112" s="6" t="s">
        <v>411</v>
      </c>
      <c r="H112" s="6" t="s">
        <v>428</v>
      </c>
      <c r="I112" s="6" t="s">
        <v>429</v>
      </c>
      <c r="J112" s="6" t="s">
        <v>411</v>
      </c>
      <c r="K112" s="6" t="s">
        <v>411</v>
      </c>
      <c r="L112" s="9" t="s">
        <v>440</v>
      </c>
      <c r="M112" s="9" t="s">
        <v>414</v>
      </c>
      <c r="N112" s="10">
        <v>2</v>
      </c>
      <c r="O112" s="11">
        <v>2304.4</v>
      </c>
    </row>
    <row r="113" spans="1:15" ht="15" customHeight="1" x14ac:dyDescent="0.2">
      <c r="A113" s="8">
        <v>43259</v>
      </c>
      <c r="B113" s="6" t="s">
        <v>1013</v>
      </c>
      <c r="C113" s="6" t="s">
        <v>408</v>
      </c>
      <c r="D113" s="6" t="s">
        <v>944</v>
      </c>
      <c r="E113" s="7">
        <v>35098095</v>
      </c>
      <c r="F113" s="6" t="s">
        <v>945</v>
      </c>
      <c r="G113" s="6" t="s">
        <v>411</v>
      </c>
      <c r="H113" s="6" t="s">
        <v>439</v>
      </c>
      <c r="I113" s="6" t="s">
        <v>427</v>
      </c>
      <c r="J113" s="6" t="s">
        <v>411</v>
      </c>
      <c r="K113" s="6" t="s">
        <v>411</v>
      </c>
      <c r="L113" s="9" t="s">
        <v>424</v>
      </c>
      <c r="M113" s="9" t="s">
        <v>414</v>
      </c>
      <c r="N113" s="10">
        <v>1</v>
      </c>
      <c r="O113" s="11">
        <v>2330.3200000000002</v>
      </c>
    </row>
    <row r="114" spans="1:15" ht="15" customHeight="1" x14ac:dyDescent="0.2">
      <c r="A114" s="8">
        <v>43069</v>
      </c>
      <c r="B114" s="6" t="s">
        <v>800</v>
      </c>
      <c r="C114" s="6" t="s">
        <v>408</v>
      </c>
      <c r="D114" s="6" t="s">
        <v>484</v>
      </c>
      <c r="E114" s="7">
        <v>34732883</v>
      </c>
      <c r="F114" s="6" t="s">
        <v>801</v>
      </c>
      <c r="G114" s="6" t="s">
        <v>411</v>
      </c>
      <c r="H114" s="6" t="s">
        <v>428</v>
      </c>
      <c r="I114" s="6" t="s">
        <v>429</v>
      </c>
      <c r="J114" s="6" t="s">
        <v>411</v>
      </c>
      <c r="K114" s="6" t="s">
        <v>430</v>
      </c>
      <c r="L114" s="9" t="s">
        <v>440</v>
      </c>
      <c r="M114" s="9" t="s">
        <v>414</v>
      </c>
      <c r="N114" s="10">
        <v>1</v>
      </c>
      <c r="O114" s="11">
        <v>2330.5500000000002</v>
      </c>
    </row>
    <row r="115" spans="1:15" ht="15" customHeight="1" x14ac:dyDescent="0.2">
      <c r="A115" s="8">
        <v>43237</v>
      </c>
      <c r="B115" s="6" t="s">
        <v>943</v>
      </c>
      <c r="C115" s="6" t="s">
        <v>408</v>
      </c>
      <c r="D115" s="6" t="s">
        <v>944</v>
      </c>
      <c r="E115" s="7">
        <v>35098095</v>
      </c>
      <c r="F115" s="6" t="s">
        <v>945</v>
      </c>
      <c r="G115" s="6" t="s">
        <v>411</v>
      </c>
      <c r="H115" s="6" t="s">
        <v>439</v>
      </c>
      <c r="I115" s="6" t="s">
        <v>427</v>
      </c>
      <c r="J115" s="6" t="s">
        <v>411</v>
      </c>
      <c r="K115" s="6" t="s">
        <v>411</v>
      </c>
      <c r="L115" s="9" t="s">
        <v>424</v>
      </c>
      <c r="M115" s="9" t="s">
        <v>414</v>
      </c>
      <c r="N115" s="10">
        <v>1</v>
      </c>
      <c r="O115" s="11">
        <v>2420.9299999999998</v>
      </c>
    </row>
    <row r="116" spans="1:15" ht="15" customHeight="1" x14ac:dyDescent="0.2">
      <c r="A116" s="8">
        <v>43117</v>
      </c>
      <c r="B116" s="6" t="s">
        <v>824</v>
      </c>
      <c r="C116" s="6" t="s">
        <v>408</v>
      </c>
      <c r="D116" s="6" t="s">
        <v>825</v>
      </c>
      <c r="E116" s="7">
        <v>34732841</v>
      </c>
      <c r="F116" s="6" t="s">
        <v>826</v>
      </c>
      <c r="G116" s="6" t="s">
        <v>411</v>
      </c>
      <c r="H116" s="6" t="s">
        <v>428</v>
      </c>
      <c r="I116" s="6" t="s">
        <v>429</v>
      </c>
      <c r="J116" s="6" t="s">
        <v>411</v>
      </c>
      <c r="K116" s="6" t="s">
        <v>430</v>
      </c>
      <c r="L116" s="9" t="s">
        <v>440</v>
      </c>
      <c r="M116" s="9" t="s">
        <v>414</v>
      </c>
      <c r="N116" s="10">
        <v>1</v>
      </c>
      <c r="O116" s="11">
        <v>2668.35</v>
      </c>
    </row>
    <row r="117" spans="1:15" ht="15" customHeight="1" x14ac:dyDescent="0.2">
      <c r="A117" s="8">
        <v>43250</v>
      </c>
      <c r="B117" s="6" t="s">
        <v>965</v>
      </c>
      <c r="C117" s="6" t="s">
        <v>408</v>
      </c>
      <c r="D117" s="6" t="s">
        <v>966</v>
      </c>
      <c r="E117" s="7">
        <v>34906572</v>
      </c>
      <c r="F117" s="6" t="s">
        <v>967</v>
      </c>
      <c r="G117" s="6" t="s">
        <v>411</v>
      </c>
      <c r="H117" s="6" t="s">
        <v>428</v>
      </c>
      <c r="I117" s="6" t="s">
        <v>429</v>
      </c>
      <c r="J117" s="6" t="s">
        <v>411</v>
      </c>
      <c r="K117" s="6" t="s">
        <v>430</v>
      </c>
      <c r="L117" s="9" t="s">
        <v>440</v>
      </c>
      <c r="M117" s="9" t="s">
        <v>414</v>
      </c>
      <c r="N117" s="10">
        <v>1</v>
      </c>
      <c r="O117" s="11">
        <v>3035.08</v>
      </c>
    </row>
    <row r="118" spans="1:15" ht="15" customHeight="1" x14ac:dyDescent="0.2">
      <c r="A118" s="8">
        <v>43217</v>
      </c>
      <c r="B118" s="6" t="s">
        <v>934</v>
      </c>
      <c r="C118" s="6" t="s">
        <v>408</v>
      </c>
      <c r="D118" s="6" t="s">
        <v>929</v>
      </c>
      <c r="E118" s="7">
        <v>34861378</v>
      </c>
      <c r="F118" s="6" t="s">
        <v>930</v>
      </c>
      <c r="G118" s="6" t="s">
        <v>411</v>
      </c>
      <c r="H118" s="6" t="s">
        <v>428</v>
      </c>
      <c r="I118" s="6" t="s">
        <v>429</v>
      </c>
      <c r="J118" s="6" t="s">
        <v>411</v>
      </c>
      <c r="K118" s="6" t="s">
        <v>411</v>
      </c>
      <c r="L118" s="9" t="s">
        <v>440</v>
      </c>
      <c r="M118" s="9" t="s">
        <v>414</v>
      </c>
      <c r="N118" s="10">
        <v>3</v>
      </c>
      <c r="O118" s="11">
        <v>3456.6</v>
      </c>
    </row>
    <row r="119" spans="1:15" ht="15" customHeight="1" x14ac:dyDescent="0.2">
      <c r="A119" s="8">
        <v>43038</v>
      </c>
      <c r="B119" s="6" t="s">
        <v>764</v>
      </c>
      <c r="C119" s="6" t="s">
        <v>408</v>
      </c>
      <c r="D119" s="6" t="s">
        <v>765</v>
      </c>
      <c r="E119" s="7">
        <v>33969651</v>
      </c>
      <c r="F119" s="6" t="s">
        <v>766</v>
      </c>
      <c r="G119" s="6" t="s">
        <v>411</v>
      </c>
      <c r="H119" s="6" t="s">
        <v>439</v>
      </c>
      <c r="I119" s="6" t="s">
        <v>427</v>
      </c>
      <c r="J119" s="6" t="s">
        <v>411</v>
      </c>
      <c r="K119" s="6" t="s">
        <v>411</v>
      </c>
      <c r="L119" s="9" t="s">
        <v>440</v>
      </c>
      <c r="M119" s="9" t="s">
        <v>414</v>
      </c>
      <c r="N119" s="10">
        <v>2</v>
      </c>
      <c r="O119" s="11">
        <v>4030.42</v>
      </c>
    </row>
    <row r="120" spans="1:15" ht="15" customHeight="1" x14ac:dyDescent="0.2">
      <c r="A120" s="8">
        <v>43192</v>
      </c>
      <c r="B120" s="6" t="s">
        <v>895</v>
      </c>
      <c r="C120" s="6" t="s">
        <v>408</v>
      </c>
      <c r="D120" s="6" t="s">
        <v>896</v>
      </c>
      <c r="E120" s="7">
        <v>33524097</v>
      </c>
      <c r="F120" s="6" t="s">
        <v>897</v>
      </c>
      <c r="G120" s="6" t="s">
        <v>434</v>
      </c>
      <c r="H120" s="6" t="s">
        <v>428</v>
      </c>
      <c r="I120" s="6" t="s">
        <v>429</v>
      </c>
      <c r="J120" s="6" t="s">
        <v>274</v>
      </c>
      <c r="K120" s="6" t="s">
        <v>513</v>
      </c>
      <c r="L120" s="9" t="s">
        <v>440</v>
      </c>
      <c r="M120" s="9" t="s">
        <v>414</v>
      </c>
      <c r="N120" s="10">
        <v>1</v>
      </c>
      <c r="O120" s="11">
        <v>4199</v>
      </c>
    </row>
    <row r="121" spans="1:15" ht="15" customHeight="1" x14ac:dyDescent="0.2">
      <c r="A121" s="8">
        <v>43217</v>
      </c>
      <c r="B121" s="6" t="s">
        <v>936</v>
      </c>
      <c r="C121" s="6" t="s">
        <v>408</v>
      </c>
      <c r="D121" s="6" t="s">
        <v>929</v>
      </c>
      <c r="E121" s="7">
        <v>34861378</v>
      </c>
      <c r="F121" s="6" t="s">
        <v>930</v>
      </c>
      <c r="G121" s="6" t="s">
        <v>411</v>
      </c>
      <c r="H121" s="6" t="s">
        <v>428</v>
      </c>
      <c r="I121" s="6" t="s">
        <v>429</v>
      </c>
      <c r="J121" s="6" t="s">
        <v>411</v>
      </c>
      <c r="K121" s="6" t="s">
        <v>411</v>
      </c>
      <c r="L121" s="9" t="s">
        <v>440</v>
      </c>
      <c r="M121" s="9" t="s">
        <v>414</v>
      </c>
      <c r="N121" s="10">
        <v>5</v>
      </c>
      <c r="O121" s="11">
        <v>5761</v>
      </c>
    </row>
    <row r="122" spans="1:15" ht="15" customHeight="1" x14ac:dyDescent="0.2">
      <c r="A122" s="8">
        <v>43217</v>
      </c>
      <c r="B122" s="6" t="s">
        <v>935</v>
      </c>
      <c r="C122" s="6" t="s">
        <v>408</v>
      </c>
      <c r="D122" s="6" t="s">
        <v>929</v>
      </c>
      <c r="E122" s="7">
        <v>34861378</v>
      </c>
      <c r="F122" s="6" t="s">
        <v>930</v>
      </c>
      <c r="G122" s="6" t="s">
        <v>411</v>
      </c>
      <c r="H122" s="6" t="s">
        <v>428</v>
      </c>
      <c r="I122" s="6" t="s">
        <v>429</v>
      </c>
      <c r="J122" s="6" t="s">
        <v>411</v>
      </c>
      <c r="K122" s="6" t="s">
        <v>411</v>
      </c>
      <c r="L122" s="9" t="s">
        <v>440</v>
      </c>
      <c r="M122" s="9" t="s">
        <v>414</v>
      </c>
      <c r="N122" s="10">
        <v>6</v>
      </c>
      <c r="O122" s="11">
        <v>6913.2</v>
      </c>
    </row>
    <row r="123" spans="1:15" ht="15" customHeight="1" x14ac:dyDescent="0.2">
      <c r="A123" s="8">
        <v>43217</v>
      </c>
      <c r="B123" s="6" t="s">
        <v>928</v>
      </c>
      <c r="C123" s="6" t="s">
        <v>408</v>
      </c>
      <c r="D123" s="6" t="s">
        <v>929</v>
      </c>
      <c r="E123" s="7">
        <v>34861378</v>
      </c>
      <c r="F123" s="6" t="s">
        <v>930</v>
      </c>
      <c r="G123" s="6" t="s">
        <v>411</v>
      </c>
      <c r="H123" s="6" t="s">
        <v>428</v>
      </c>
      <c r="I123" s="6" t="s">
        <v>429</v>
      </c>
      <c r="J123" s="6" t="s">
        <v>411</v>
      </c>
      <c r="K123" s="6" t="s">
        <v>411</v>
      </c>
      <c r="L123" s="9" t="s">
        <v>440</v>
      </c>
      <c r="M123" s="9" t="s">
        <v>414</v>
      </c>
      <c r="N123" s="10">
        <v>7</v>
      </c>
      <c r="O123" s="11">
        <v>8065.4</v>
      </c>
    </row>
    <row r="124" spans="1:15" ht="15" customHeight="1" x14ac:dyDescent="0.2">
      <c r="A124" s="8">
        <v>43217</v>
      </c>
      <c r="B124" s="6" t="s">
        <v>928</v>
      </c>
      <c r="C124" s="6" t="s">
        <v>408</v>
      </c>
      <c r="D124" s="6" t="s">
        <v>929</v>
      </c>
      <c r="E124" s="7">
        <v>34861378</v>
      </c>
      <c r="F124" s="6" t="s">
        <v>930</v>
      </c>
      <c r="G124" s="6" t="s">
        <v>411</v>
      </c>
      <c r="H124" s="6" t="s">
        <v>428</v>
      </c>
      <c r="I124" s="6" t="s">
        <v>429</v>
      </c>
      <c r="J124" s="6" t="s">
        <v>411</v>
      </c>
      <c r="K124" s="6" t="s">
        <v>411</v>
      </c>
      <c r="L124" s="9" t="s">
        <v>440</v>
      </c>
      <c r="M124" s="9" t="s">
        <v>414</v>
      </c>
      <c r="N124" s="10">
        <v>9</v>
      </c>
      <c r="O124" s="11">
        <v>10369.799999999999</v>
      </c>
    </row>
    <row r="125" spans="1:15" ht="15" customHeight="1" x14ac:dyDescent="0.2">
      <c r="A125" s="8">
        <v>43025</v>
      </c>
      <c r="B125" s="6" t="s">
        <v>749</v>
      </c>
      <c r="C125" s="6" t="s">
        <v>408</v>
      </c>
      <c r="D125" s="6" t="s">
        <v>750</v>
      </c>
      <c r="E125" s="7">
        <v>34351491</v>
      </c>
      <c r="F125" s="6" t="s">
        <v>751</v>
      </c>
      <c r="G125" s="6" t="s">
        <v>410</v>
      </c>
      <c r="H125" s="6" t="s">
        <v>412</v>
      </c>
      <c r="I125" s="6" t="s">
        <v>392</v>
      </c>
      <c r="J125" s="6" t="s">
        <v>417</v>
      </c>
      <c r="K125" s="6" t="s">
        <v>423</v>
      </c>
      <c r="L125" s="9" t="s">
        <v>404</v>
      </c>
      <c r="M125" s="9" t="s">
        <v>414</v>
      </c>
      <c r="N125" s="10"/>
      <c r="O125" s="11"/>
    </row>
    <row r="126" spans="1:15" ht="15" customHeight="1" x14ac:dyDescent="0.2">
      <c r="A126" s="8">
        <v>43186</v>
      </c>
      <c r="B126" s="6" t="s">
        <v>886</v>
      </c>
      <c r="C126" s="6" t="s">
        <v>408</v>
      </c>
      <c r="D126" s="6" t="s">
        <v>887</v>
      </c>
      <c r="E126" s="7">
        <v>33822959</v>
      </c>
      <c r="F126" s="6" t="s">
        <v>888</v>
      </c>
      <c r="G126" s="6" t="s">
        <v>411</v>
      </c>
      <c r="H126" s="6" t="s">
        <v>439</v>
      </c>
      <c r="I126" s="6" t="s">
        <v>427</v>
      </c>
      <c r="J126" s="6" t="s">
        <v>411</v>
      </c>
      <c r="K126" s="6" t="s">
        <v>430</v>
      </c>
      <c r="L126" s="9" t="s">
        <v>413</v>
      </c>
      <c r="M126" s="9" t="s">
        <v>414</v>
      </c>
      <c r="N126" s="10"/>
      <c r="O126" s="11"/>
    </row>
    <row r="127" spans="1:15" ht="15" customHeight="1" x14ac:dyDescent="0.2">
      <c r="A127" s="8">
        <v>42935</v>
      </c>
      <c r="B127" s="6" t="s">
        <v>609</v>
      </c>
      <c r="C127" s="6" t="s">
        <v>408</v>
      </c>
      <c r="D127" s="6" t="s">
        <v>610</v>
      </c>
      <c r="E127" s="7">
        <v>17069688</v>
      </c>
      <c r="F127" s="6" t="s">
        <v>611</v>
      </c>
      <c r="G127" s="6" t="s">
        <v>409</v>
      </c>
      <c r="H127" s="6" t="s">
        <v>473</v>
      </c>
      <c r="I127" s="6" t="s">
        <v>474</v>
      </c>
      <c r="J127" s="6" t="s">
        <v>490</v>
      </c>
      <c r="K127" s="6" t="s">
        <v>491</v>
      </c>
      <c r="L127" s="9" t="s">
        <v>436</v>
      </c>
      <c r="M127" s="9" t="s">
        <v>437</v>
      </c>
      <c r="N127" s="10">
        <v>1</v>
      </c>
      <c r="O127" s="11">
        <v>85.03</v>
      </c>
    </row>
    <row r="128" spans="1:15" ht="15" customHeight="1" x14ac:dyDescent="0.2">
      <c r="A128" s="8">
        <v>43132</v>
      </c>
      <c r="B128" s="6" t="s">
        <v>837</v>
      </c>
      <c r="C128" s="6" t="s">
        <v>408</v>
      </c>
      <c r="D128" s="6" t="s">
        <v>546</v>
      </c>
      <c r="E128" s="7">
        <v>35024871</v>
      </c>
      <c r="F128" s="6" t="s">
        <v>838</v>
      </c>
      <c r="G128" s="6" t="s">
        <v>409</v>
      </c>
      <c r="H128" s="6" t="s">
        <v>420</v>
      </c>
      <c r="I128" s="6" t="s">
        <v>421</v>
      </c>
      <c r="J128" s="6" t="s">
        <v>432</v>
      </c>
      <c r="K128" s="6" t="s">
        <v>435</v>
      </c>
      <c r="L128" s="9" t="s">
        <v>436</v>
      </c>
      <c r="M128" s="9" t="s">
        <v>437</v>
      </c>
      <c r="N128" s="10">
        <v>1</v>
      </c>
      <c r="O128" s="11">
        <v>98.66</v>
      </c>
    </row>
    <row r="129" spans="1:15" ht="15" customHeight="1" x14ac:dyDescent="0.2">
      <c r="A129" s="8">
        <v>43133</v>
      </c>
      <c r="B129" s="6" t="s">
        <v>842</v>
      </c>
      <c r="C129" s="6" t="s">
        <v>408</v>
      </c>
      <c r="D129" s="6" t="s">
        <v>579</v>
      </c>
      <c r="E129" s="7">
        <v>32710058</v>
      </c>
      <c r="F129" s="6" t="s">
        <v>580</v>
      </c>
      <c r="G129" s="6" t="s">
        <v>409</v>
      </c>
      <c r="H129" s="6" t="s">
        <v>420</v>
      </c>
      <c r="I129" s="6" t="s">
        <v>421</v>
      </c>
      <c r="J129" s="6" t="s">
        <v>490</v>
      </c>
      <c r="K129" s="6" t="s">
        <v>491</v>
      </c>
      <c r="L129" s="9" t="s">
        <v>436</v>
      </c>
      <c r="M129" s="9" t="s">
        <v>437</v>
      </c>
      <c r="N129" s="10">
        <v>1</v>
      </c>
      <c r="O129" s="11">
        <v>129</v>
      </c>
    </row>
    <row r="130" spans="1:15" ht="15" customHeight="1" x14ac:dyDescent="0.2">
      <c r="A130" s="8">
        <v>42969</v>
      </c>
      <c r="B130" s="6" t="s">
        <v>674</v>
      </c>
      <c r="C130" s="6" t="s">
        <v>408</v>
      </c>
      <c r="D130" s="6" t="s">
        <v>546</v>
      </c>
      <c r="E130" s="7">
        <v>31638402</v>
      </c>
      <c r="F130" s="6" t="s">
        <v>547</v>
      </c>
      <c r="G130" s="6" t="s">
        <v>409</v>
      </c>
      <c r="H130" s="6" t="s">
        <v>420</v>
      </c>
      <c r="I130" s="6" t="s">
        <v>421</v>
      </c>
      <c r="J130" s="6" t="s">
        <v>432</v>
      </c>
      <c r="K130" s="6" t="s">
        <v>435</v>
      </c>
      <c r="L130" s="9" t="s">
        <v>436</v>
      </c>
      <c r="M130" s="9" t="s">
        <v>437</v>
      </c>
      <c r="N130" s="10">
        <v>1</v>
      </c>
      <c r="O130" s="11">
        <v>129.94999999999999</v>
      </c>
    </row>
    <row r="131" spans="1:15" ht="15" customHeight="1" x14ac:dyDescent="0.2">
      <c r="A131" s="8">
        <v>43221</v>
      </c>
      <c r="B131" s="6" t="s">
        <v>942</v>
      </c>
      <c r="C131" s="6" t="s">
        <v>408</v>
      </c>
      <c r="D131" s="6" t="s">
        <v>607</v>
      </c>
      <c r="E131" s="7">
        <v>32576688</v>
      </c>
      <c r="F131" s="6" t="s">
        <v>608</v>
      </c>
      <c r="G131" s="6" t="s">
        <v>410</v>
      </c>
      <c r="H131" s="6" t="s">
        <v>520</v>
      </c>
      <c r="I131" s="6" t="s">
        <v>520</v>
      </c>
      <c r="J131" s="6" t="s">
        <v>417</v>
      </c>
      <c r="K131" s="6" t="s">
        <v>423</v>
      </c>
      <c r="L131" s="9" t="s">
        <v>424</v>
      </c>
      <c r="M131" s="9" t="s">
        <v>437</v>
      </c>
      <c r="N131" s="10">
        <v>1</v>
      </c>
      <c r="O131" s="11">
        <v>157.86000000000001</v>
      </c>
    </row>
    <row r="132" spans="1:15" ht="15" customHeight="1" x14ac:dyDescent="0.2">
      <c r="A132" s="8">
        <v>43221</v>
      </c>
      <c r="B132" s="6" t="s">
        <v>942</v>
      </c>
      <c r="C132" s="6" t="s">
        <v>408</v>
      </c>
      <c r="D132" s="6" t="s">
        <v>607</v>
      </c>
      <c r="E132" s="7">
        <v>32576688</v>
      </c>
      <c r="F132" s="6" t="s">
        <v>608</v>
      </c>
      <c r="G132" s="6" t="s">
        <v>410</v>
      </c>
      <c r="H132" s="6" t="s">
        <v>520</v>
      </c>
      <c r="I132" s="6" t="s">
        <v>520</v>
      </c>
      <c r="J132" s="6" t="s">
        <v>417</v>
      </c>
      <c r="K132" s="6" t="s">
        <v>423</v>
      </c>
      <c r="L132" s="9" t="s">
        <v>424</v>
      </c>
      <c r="M132" s="9" t="s">
        <v>437</v>
      </c>
      <c r="N132" s="10">
        <v>1</v>
      </c>
      <c r="O132" s="11">
        <v>157.86000000000001</v>
      </c>
    </row>
    <row r="133" spans="1:15" ht="15" customHeight="1" x14ac:dyDescent="0.2">
      <c r="A133" s="8">
        <v>43221</v>
      </c>
      <c r="B133" s="6" t="s">
        <v>942</v>
      </c>
      <c r="C133" s="6" t="s">
        <v>408</v>
      </c>
      <c r="D133" s="6" t="s">
        <v>607</v>
      </c>
      <c r="E133" s="7">
        <v>32576688</v>
      </c>
      <c r="F133" s="6" t="s">
        <v>608</v>
      </c>
      <c r="G133" s="6" t="s">
        <v>410</v>
      </c>
      <c r="H133" s="6" t="s">
        <v>520</v>
      </c>
      <c r="I133" s="6" t="s">
        <v>520</v>
      </c>
      <c r="J133" s="6" t="s">
        <v>417</v>
      </c>
      <c r="K133" s="6" t="s">
        <v>423</v>
      </c>
      <c r="L133" s="9" t="s">
        <v>424</v>
      </c>
      <c r="M133" s="9" t="s">
        <v>437</v>
      </c>
      <c r="N133" s="10">
        <v>1</v>
      </c>
      <c r="O133" s="11">
        <v>157.86000000000001</v>
      </c>
    </row>
    <row r="134" spans="1:15" ht="15" customHeight="1" x14ac:dyDescent="0.2">
      <c r="A134" s="8">
        <v>43221</v>
      </c>
      <c r="B134" s="6" t="s">
        <v>942</v>
      </c>
      <c r="C134" s="6" t="s">
        <v>408</v>
      </c>
      <c r="D134" s="6" t="s">
        <v>607</v>
      </c>
      <c r="E134" s="7">
        <v>32576688</v>
      </c>
      <c r="F134" s="6" t="s">
        <v>608</v>
      </c>
      <c r="G134" s="6" t="s">
        <v>410</v>
      </c>
      <c r="H134" s="6" t="s">
        <v>520</v>
      </c>
      <c r="I134" s="6" t="s">
        <v>520</v>
      </c>
      <c r="J134" s="6" t="s">
        <v>417</v>
      </c>
      <c r="K134" s="6" t="s">
        <v>423</v>
      </c>
      <c r="L134" s="9" t="s">
        <v>424</v>
      </c>
      <c r="M134" s="9" t="s">
        <v>437</v>
      </c>
      <c r="N134" s="10">
        <v>1</v>
      </c>
      <c r="O134" s="11">
        <v>157.86000000000001</v>
      </c>
    </row>
    <row r="135" spans="1:15" ht="15" customHeight="1" x14ac:dyDescent="0.2">
      <c r="A135" s="8">
        <v>43221</v>
      </c>
      <c r="B135" s="6" t="s">
        <v>942</v>
      </c>
      <c r="C135" s="6" t="s">
        <v>408</v>
      </c>
      <c r="D135" s="6" t="s">
        <v>607</v>
      </c>
      <c r="E135" s="7">
        <v>32576688</v>
      </c>
      <c r="F135" s="6" t="s">
        <v>608</v>
      </c>
      <c r="G135" s="6" t="s">
        <v>410</v>
      </c>
      <c r="H135" s="6" t="s">
        <v>520</v>
      </c>
      <c r="I135" s="6" t="s">
        <v>520</v>
      </c>
      <c r="J135" s="6" t="s">
        <v>417</v>
      </c>
      <c r="K135" s="6" t="s">
        <v>423</v>
      </c>
      <c r="L135" s="9" t="s">
        <v>424</v>
      </c>
      <c r="M135" s="9" t="s">
        <v>437</v>
      </c>
      <c r="N135" s="10">
        <v>1</v>
      </c>
      <c r="O135" s="11">
        <v>157.86000000000001</v>
      </c>
    </row>
    <row r="136" spans="1:15" ht="15" customHeight="1" x14ac:dyDescent="0.2">
      <c r="A136" s="8">
        <v>43221</v>
      </c>
      <c r="B136" s="6" t="s">
        <v>942</v>
      </c>
      <c r="C136" s="6" t="s">
        <v>408</v>
      </c>
      <c r="D136" s="6" t="s">
        <v>607</v>
      </c>
      <c r="E136" s="7">
        <v>32576688</v>
      </c>
      <c r="F136" s="6" t="s">
        <v>608</v>
      </c>
      <c r="G136" s="6" t="s">
        <v>410</v>
      </c>
      <c r="H136" s="6" t="s">
        <v>520</v>
      </c>
      <c r="I136" s="6" t="s">
        <v>520</v>
      </c>
      <c r="J136" s="6" t="s">
        <v>417</v>
      </c>
      <c r="K136" s="6" t="s">
        <v>423</v>
      </c>
      <c r="L136" s="9" t="s">
        <v>424</v>
      </c>
      <c r="M136" s="9" t="s">
        <v>437</v>
      </c>
      <c r="N136" s="10">
        <v>1</v>
      </c>
      <c r="O136" s="11">
        <v>157.86000000000001</v>
      </c>
    </row>
    <row r="137" spans="1:15" ht="15" customHeight="1" x14ac:dyDescent="0.2">
      <c r="A137" s="8">
        <v>43221</v>
      </c>
      <c r="B137" s="6" t="s">
        <v>942</v>
      </c>
      <c r="C137" s="6" t="s">
        <v>408</v>
      </c>
      <c r="D137" s="6" t="s">
        <v>607</v>
      </c>
      <c r="E137" s="7">
        <v>32576688</v>
      </c>
      <c r="F137" s="6" t="s">
        <v>608</v>
      </c>
      <c r="G137" s="6" t="s">
        <v>410</v>
      </c>
      <c r="H137" s="6" t="s">
        <v>520</v>
      </c>
      <c r="I137" s="6" t="s">
        <v>520</v>
      </c>
      <c r="J137" s="6" t="s">
        <v>417</v>
      </c>
      <c r="K137" s="6" t="s">
        <v>423</v>
      </c>
      <c r="L137" s="9" t="s">
        <v>424</v>
      </c>
      <c r="M137" s="9" t="s">
        <v>437</v>
      </c>
      <c r="N137" s="10">
        <v>1</v>
      </c>
      <c r="O137" s="11">
        <v>157.86000000000001</v>
      </c>
    </row>
    <row r="138" spans="1:15" ht="15" customHeight="1" x14ac:dyDescent="0.2">
      <c r="A138" s="8">
        <v>43221</v>
      </c>
      <c r="B138" s="6" t="s">
        <v>942</v>
      </c>
      <c r="C138" s="6" t="s">
        <v>408</v>
      </c>
      <c r="D138" s="6" t="s">
        <v>607</v>
      </c>
      <c r="E138" s="7">
        <v>32576688</v>
      </c>
      <c r="F138" s="6" t="s">
        <v>608</v>
      </c>
      <c r="G138" s="6" t="s">
        <v>410</v>
      </c>
      <c r="H138" s="6" t="s">
        <v>520</v>
      </c>
      <c r="I138" s="6" t="s">
        <v>520</v>
      </c>
      <c r="J138" s="6" t="s">
        <v>417</v>
      </c>
      <c r="K138" s="6" t="s">
        <v>423</v>
      </c>
      <c r="L138" s="9" t="s">
        <v>424</v>
      </c>
      <c r="M138" s="9" t="s">
        <v>437</v>
      </c>
      <c r="N138" s="10">
        <v>1</v>
      </c>
      <c r="O138" s="11">
        <v>157.86000000000001</v>
      </c>
    </row>
    <row r="139" spans="1:15" ht="15" customHeight="1" x14ac:dyDescent="0.2">
      <c r="A139" s="8">
        <v>43221</v>
      </c>
      <c r="B139" s="6" t="s">
        <v>942</v>
      </c>
      <c r="C139" s="6" t="s">
        <v>408</v>
      </c>
      <c r="D139" s="6" t="s">
        <v>607</v>
      </c>
      <c r="E139" s="7">
        <v>32576688</v>
      </c>
      <c r="F139" s="6" t="s">
        <v>608</v>
      </c>
      <c r="G139" s="6" t="s">
        <v>410</v>
      </c>
      <c r="H139" s="6" t="s">
        <v>520</v>
      </c>
      <c r="I139" s="6" t="s">
        <v>520</v>
      </c>
      <c r="J139" s="6" t="s">
        <v>417</v>
      </c>
      <c r="K139" s="6" t="s">
        <v>423</v>
      </c>
      <c r="L139" s="9" t="s">
        <v>424</v>
      </c>
      <c r="M139" s="9" t="s">
        <v>437</v>
      </c>
      <c r="N139" s="10">
        <v>1</v>
      </c>
      <c r="O139" s="11">
        <v>157.86000000000001</v>
      </c>
    </row>
    <row r="140" spans="1:15" ht="15" customHeight="1" x14ac:dyDescent="0.2">
      <c r="A140" s="8">
        <v>43231</v>
      </c>
      <c r="B140" s="6" t="s">
        <v>942</v>
      </c>
      <c r="C140" s="6" t="s">
        <v>408</v>
      </c>
      <c r="D140" s="6" t="s">
        <v>607</v>
      </c>
      <c r="E140" s="7">
        <v>32576688</v>
      </c>
      <c r="F140" s="6" t="s">
        <v>608</v>
      </c>
      <c r="G140" s="6" t="s">
        <v>410</v>
      </c>
      <c r="H140" s="6" t="s">
        <v>520</v>
      </c>
      <c r="I140" s="6" t="s">
        <v>520</v>
      </c>
      <c r="J140" s="6" t="s">
        <v>417</v>
      </c>
      <c r="K140" s="6" t="s">
        <v>423</v>
      </c>
      <c r="L140" s="9" t="s">
        <v>424</v>
      </c>
      <c r="M140" s="9" t="s">
        <v>437</v>
      </c>
      <c r="N140" s="10">
        <v>1</v>
      </c>
      <c r="O140" s="11">
        <v>157.86000000000001</v>
      </c>
    </row>
    <row r="141" spans="1:15" ht="15" customHeight="1" x14ac:dyDescent="0.2">
      <c r="A141" s="8">
        <v>42923</v>
      </c>
      <c r="B141" s="6" t="s">
        <v>594</v>
      </c>
      <c r="C141" s="6" t="s">
        <v>14</v>
      </c>
      <c r="D141" s="6" t="s">
        <v>595</v>
      </c>
      <c r="E141" s="7">
        <v>32635369</v>
      </c>
      <c r="F141" s="6" t="s">
        <v>596</v>
      </c>
      <c r="G141" s="6" t="s">
        <v>410</v>
      </c>
      <c r="H141" s="6" t="s">
        <v>527</v>
      </c>
      <c r="I141" s="6" t="s">
        <v>527</v>
      </c>
      <c r="J141" s="6" t="s">
        <v>417</v>
      </c>
      <c r="K141" s="6" t="s">
        <v>423</v>
      </c>
      <c r="L141" s="9" t="s">
        <v>424</v>
      </c>
      <c r="M141" s="9" t="s">
        <v>437</v>
      </c>
      <c r="N141" s="10">
        <v>1</v>
      </c>
      <c r="O141" s="11">
        <v>175.36</v>
      </c>
    </row>
    <row r="142" spans="1:15" ht="15" customHeight="1" x14ac:dyDescent="0.2">
      <c r="A142" s="8">
        <v>43021</v>
      </c>
      <c r="B142" s="6" t="s">
        <v>468</v>
      </c>
      <c r="C142" s="6" t="s">
        <v>408</v>
      </c>
      <c r="D142" s="6" t="s">
        <v>469</v>
      </c>
      <c r="E142" s="7">
        <v>31638429</v>
      </c>
      <c r="F142" s="6" t="s">
        <v>470</v>
      </c>
      <c r="G142" s="6" t="s">
        <v>409</v>
      </c>
      <c r="H142" s="6" t="s">
        <v>420</v>
      </c>
      <c r="I142" s="6" t="s">
        <v>421</v>
      </c>
      <c r="J142" s="6" t="s">
        <v>432</v>
      </c>
      <c r="K142" s="6" t="s">
        <v>435</v>
      </c>
      <c r="L142" s="9" t="s">
        <v>436</v>
      </c>
      <c r="M142" s="9" t="s">
        <v>437</v>
      </c>
      <c r="N142" s="10">
        <v>1</v>
      </c>
      <c r="O142" s="11">
        <v>178.15</v>
      </c>
    </row>
    <row r="143" spans="1:15" ht="15" customHeight="1" x14ac:dyDescent="0.2">
      <c r="A143" s="8">
        <v>42933</v>
      </c>
      <c r="B143" s="6" t="s">
        <v>606</v>
      </c>
      <c r="C143" s="6" t="s">
        <v>408</v>
      </c>
      <c r="D143" s="6" t="s">
        <v>607</v>
      </c>
      <c r="E143" s="7">
        <v>32576688</v>
      </c>
      <c r="F143" s="6" t="s">
        <v>608</v>
      </c>
      <c r="G143" s="6" t="s">
        <v>410</v>
      </c>
      <c r="H143" s="6" t="s">
        <v>520</v>
      </c>
      <c r="I143" s="6" t="s">
        <v>520</v>
      </c>
      <c r="J143" s="6" t="s">
        <v>417</v>
      </c>
      <c r="K143" s="6" t="s">
        <v>423</v>
      </c>
      <c r="L143" s="9" t="s">
        <v>424</v>
      </c>
      <c r="M143" s="9" t="s">
        <v>437</v>
      </c>
      <c r="N143" s="10">
        <v>1</v>
      </c>
      <c r="O143" s="11">
        <v>178.67</v>
      </c>
    </row>
    <row r="144" spans="1:15" ht="15" customHeight="1" x14ac:dyDescent="0.2">
      <c r="A144" s="8">
        <v>42933</v>
      </c>
      <c r="B144" s="6" t="s">
        <v>606</v>
      </c>
      <c r="C144" s="6" t="s">
        <v>408</v>
      </c>
      <c r="D144" s="6" t="s">
        <v>607</v>
      </c>
      <c r="E144" s="7">
        <v>32576688</v>
      </c>
      <c r="F144" s="6" t="s">
        <v>608</v>
      </c>
      <c r="G144" s="6" t="s">
        <v>410</v>
      </c>
      <c r="H144" s="6" t="s">
        <v>520</v>
      </c>
      <c r="I144" s="6" t="s">
        <v>520</v>
      </c>
      <c r="J144" s="6" t="s">
        <v>417</v>
      </c>
      <c r="K144" s="6" t="s">
        <v>423</v>
      </c>
      <c r="L144" s="9" t="s">
        <v>424</v>
      </c>
      <c r="M144" s="9" t="s">
        <v>437</v>
      </c>
      <c r="N144" s="10">
        <v>1</v>
      </c>
      <c r="O144" s="11">
        <v>178.67</v>
      </c>
    </row>
    <row r="145" spans="1:15" ht="15" customHeight="1" x14ac:dyDescent="0.2">
      <c r="A145" s="8">
        <v>42933</v>
      </c>
      <c r="B145" s="6" t="s">
        <v>606</v>
      </c>
      <c r="C145" s="6" t="s">
        <v>408</v>
      </c>
      <c r="D145" s="6" t="s">
        <v>607</v>
      </c>
      <c r="E145" s="7">
        <v>32576688</v>
      </c>
      <c r="F145" s="6" t="s">
        <v>608</v>
      </c>
      <c r="G145" s="6" t="s">
        <v>410</v>
      </c>
      <c r="H145" s="6" t="s">
        <v>520</v>
      </c>
      <c r="I145" s="6" t="s">
        <v>520</v>
      </c>
      <c r="J145" s="6" t="s">
        <v>417</v>
      </c>
      <c r="K145" s="6" t="s">
        <v>423</v>
      </c>
      <c r="L145" s="9" t="s">
        <v>424</v>
      </c>
      <c r="M145" s="9" t="s">
        <v>437</v>
      </c>
      <c r="N145" s="10">
        <v>1</v>
      </c>
      <c r="O145" s="11">
        <v>178.67</v>
      </c>
    </row>
    <row r="146" spans="1:15" ht="15" customHeight="1" x14ac:dyDescent="0.2">
      <c r="A146" s="8">
        <v>42933</v>
      </c>
      <c r="B146" s="6" t="s">
        <v>606</v>
      </c>
      <c r="C146" s="6" t="s">
        <v>408</v>
      </c>
      <c r="D146" s="6" t="s">
        <v>607</v>
      </c>
      <c r="E146" s="7">
        <v>32576688</v>
      </c>
      <c r="F146" s="6" t="s">
        <v>608</v>
      </c>
      <c r="G146" s="6" t="s">
        <v>410</v>
      </c>
      <c r="H146" s="6" t="s">
        <v>520</v>
      </c>
      <c r="I146" s="6" t="s">
        <v>520</v>
      </c>
      <c r="J146" s="6" t="s">
        <v>417</v>
      </c>
      <c r="K146" s="6" t="s">
        <v>423</v>
      </c>
      <c r="L146" s="9" t="s">
        <v>424</v>
      </c>
      <c r="M146" s="9" t="s">
        <v>437</v>
      </c>
      <c r="N146" s="10">
        <v>1</v>
      </c>
      <c r="O146" s="11">
        <v>178.67</v>
      </c>
    </row>
    <row r="147" spans="1:15" ht="15" customHeight="1" x14ac:dyDescent="0.2">
      <c r="A147" s="8">
        <v>42933</v>
      </c>
      <c r="B147" s="6" t="s">
        <v>606</v>
      </c>
      <c r="C147" s="6" t="s">
        <v>408</v>
      </c>
      <c r="D147" s="6" t="s">
        <v>607</v>
      </c>
      <c r="E147" s="7">
        <v>32576688</v>
      </c>
      <c r="F147" s="6" t="s">
        <v>608</v>
      </c>
      <c r="G147" s="6" t="s">
        <v>410</v>
      </c>
      <c r="H147" s="6" t="s">
        <v>520</v>
      </c>
      <c r="I147" s="6" t="s">
        <v>520</v>
      </c>
      <c r="J147" s="6" t="s">
        <v>417</v>
      </c>
      <c r="K147" s="6" t="s">
        <v>423</v>
      </c>
      <c r="L147" s="9" t="s">
        <v>424</v>
      </c>
      <c r="M147" s="9" t="s">
        <v>437</v>
      </c>
      <c r="N147" s="10">
        <v>1</v>
      </c>
      <c r="O147" s="11">
        <v>178.67</v>
      </c>
    </row>
    <row r="148" spans="1:15" ht="15" customHeight="1" x14ac:dyDescent="0.2">
      <c r="A148" s="8">
        <v>42933</v>
      </c>
      <c r="B148" s="6" t="s">
        <v>606</v>
      </c>
      <c r="C148" s="6" t="s">
        <v>408</v>
      </c>
      <c r="D148" s="6" t="s">
        <v>607</v>
      </c>
      <c r="E148" s="7">
        <v>32576688</v>
      </c>
      <c r="F148" s="6" t="s">
        <v>608</v>
      </c>
      <c r="G148" s="6" t="s">
        <v>410</v>
      </c>
      <c r="H148" s="6" t="s">
        <v>520</v>
      </c>
      <c r="I148" s="6" t="s">
        <v>520</v>
      </c>
      <c r="J148" s="6" t="s">
        <v>417</v>
      </c>
      <c r="K148" s="6" t="s">
        <v>423</v>
      </c>
      <c r="L148" s="9" t="s">
        <v>424</v>
      </c>
      <c r="M148" s="9" t="s">
        <v>437</v>
      </c>
      <c r="N148" s="10">
        <v>1</v>
      </c>
      <c r="O148" s="11">
        <v>178.67</v>
      </c>
    </row>
    <row r="149" spans="1:15" ht="15" customHeight="1" x14ac:dyDescent="0.2">
      <c r="A149" s="8">
        <v>42933</v>
      </c>
      <c r="B149" s="6" t="s">
        <v>606</v>
      </c>
      <c r="C149" s="6" t="s">
        <v>408</v>
      </c>
      <c r="D149" s="6" t="s">
        <v>607</v>
      </c>
      <c r="E149" s="7">
        <v>32576688</v>
      </c>
      <c r="F149" s="6" t="s">
        <v>608</v>
      </c>
      <c r="G149" s="6" t="s">
        <v>410</v>
      </c>
      <c r="H149" s="6" t="s">
        <v>520</v>
      </c>
      <c r="I149" s="6" t="s">
        <v>520</v>
      </c>
      <c r="J149" s="6" t="s">
        <v>417</v>
      </c>
      <c r="K149" s="6" t="s">
        <v>423</v>
      </c>
      <c r="L149" s="9" t="s">
        <v>424</v>
      </c>
      <c r="M149" s="9" t="s">
        <v>437</v>
      </c>
      <c r="N149" s="10">
        <v>1</v>
      </c>
      <c r="O149" s="11">
        <v>178.67</v>
      </c>
    </row>
    <row r="150" spans="1:15" ht="15" customHeight="1" x14ac:dyDescent="0.2">
      <c r="A150" s="8">
        <v>43032</v>
      </c>
      <c r="B150" s="6" t="s">
        <v>759</v>
      </c>
      <c r="C150" s="6" t="s">
        <v>408</v>
      </c>
      <c r="D150" s="6" t="s">
        <v>607</v>
      </c>
      <c r="E150" s="7">
        <v>32576688</v>
      </c>
      <c r="F150" s="6" t="s">
        <v>608</v>
      </c>
      <c r="G150" s="6" t="s">
        <v>410</v>
      </c>
      <c r="H150" s="6" t="s">
        <v>520</v>
      </c>
      <c r="I150" s="6" t="s">
        <v>520</v>
      </c>
      <c r="J150" s="6" t="s">
        <v>417</v>
      </c>
      <c r="K150" s="6" t="s">
        <v>423</v>
      </c>
      <c r="L150" s="9" t="s">
        <v>424</v>
      </c>
      <c r="M150" s="9" t="s">
        <v>437</v>
      </c>
      <c r="N150" s="10">
        <v>1</v>
      </c>
      <c r="O150" s="11">
        <v>179.72</v>
      </c>
    </row>
    <row r="151" spans="1:15" ht="15" customHeight="1" x14ac:dyDescent="0.2">
      <c r="A151" s="8">
        <v>43032</v>
      </c>
      <c r="B151" s="6" t="s">
        <v>759</v>
      </c>
      <c r="C151" s="6" t="s">
        <v>408</v>
      </c>
      <c r="D151" s="6" t="s">
        <v>607</v>
      </c>
      <c r="E151" s="7">
        <v>32576688</v>
      </c>
      <c r="F151" s="6" t="s">
        <v>608</v>
      </c>
      <c r="G151" s="6" t="s">
        <v>410</v>
      </c>
      <c r="H151" s="6" t="s">
        <v>520</v>
      </c>
      <c r="I151" s="6" t="s">
        <v>520</v>
      </c>
      <c r="J151" s="6" t="s">
        <v>417</v>
      </c>
      <c r="K151" s="6" t="s">
        <v>423</v>
      </c>
      <c r="L151" s="9" t="s">
        <v>424</v>
      </c>
      <c r="M151" s="9" t="s">
        <v>437</v>
      </c>
      <c r="N151" s="10">
        <v>1</v>
      </c>
      <c r="O151" s="11">
        <v>179.72</v>
      </c>
    </row>
    <row r="152" spans="1:15" ht="15" customHeight="1" x14ac:dyDescent="0.2">
      <c r="A152" s="8">
        <v>43032</v>
      </c>
      <c r="B152" s="6" t="s">
        <v>759</v>
      </c>
      <c r="C152" s="6" t="s">
        <v>408</v>
      </c>
      <c r="D152" s="6" t="s">
        <v>607</v>
      </c>
      <c r="E152" s="7">
        <v>32576688</v>
      </c>
      <c r="F152" s="6" t="s">
        <v>608</v>
      </c>
      <c r="G152" s="6" t="s">
        <v>410</v>
      </c>
      <c r="H152" s="6" t="s">
        <v>520</v>
      </c>
      <c r="I152" s="6" t="s">
        <v>520</v>
      </c>
      <c r="J152" s="6" t="s">
        <v>417</v>
      </c>
      <c r="K152" s="6" t="s">
        <v>423</v>
      </c>
      <c r="L152" s="9" t="s">
        <v>424</v>
      </c>
      <c r="M152" s="9" t="s">
        <v>437</v>
      </c>
      <c r="N152" s="10">
        <v>1</v>
      </c>
      <c r="O152" s="11">
        <v>179.72</v>
      </c>
    </row>
    <row r="153" spans="1:15" ht="15" customHeight="1" x14ac:dyDescent="0.2">
      <c r="A153" s="8">
        <v>43032</v>
      </c>
      <c r="B153" s="6" t="s">
        <v>759</v>
      </c>
      <c r="C153" s="6" t="s">
        <v>408</v>
      </c>
      <c r="D153" s="6" t="s">
        <v>607</v>
      </c>
      <c r="E153" s="7">
        <v>32576688</v>
      </c>
      <c r="F153" s="6" t="s">
        <v>608</v>
      </c>
      <c r="G153" s="6" t="s">
        <v>410</v>
      </c>
      <c r="H153" s="6" t="s">
        <v>520</v>
      </c>
      <c r="I153" s="6" t="s">
        <v>520</v>
      </c>
      <c r="J153" s="6" t="s">
        <v>417</v>
      </c>
      <c r="K153" s="6" t="s">
        <v>423</v>
      </c>
      <c r="L153" s="9" t="s">
        <v>424</v>
      </c>
      <c r="M153" s="9" t="s">
        <v>437</v>
      </c>
      <c r="N153" s="10">
        <v>1</v>
      </c>
      <c r="O153" s="11">
        <v>179.72</v>
      </c>
    </row>
    <row r="154" spans="1:15" ht="15" customHeight="1" x14ac:dyDescent="0.2">
      <c r="A154" s="8">
        <v>43032</v>
      </c>
      <c r="B154" s="6" t="s">
        <v>759</v>
      </c>
      <c r="C154" s="6" t="s">
        <v>408</v>
      </c>
      <c r="D154" s="6" t="s">
        <v>607</v>
      </c>
      <c r="E154" s="7">
        <v>32576688</v>
      </c>
      <c r="F154" s="6" t="s">
        <v>608</v>
      </c>
      <c r="G154" s="6" t="s">
        <v>410</v>
      </c>
      <c r="H154" s="6" t="s">
        <v>520</v>
      </c>
      <c r="I154" s="6" t="s">
        <v>520</v>
      </c>
      <c r="J154" s="6" t="s">
        <v>417</v>
      </c>
      <c r="K154" s="6" t="s">
        <v>423</v>
      </c>
      <c r="L154" s="9" t="s">
        <v>424</v>
      </c>
      <c r="M154" s="9" t="s">
        <v>437</v>
      </c>
      <c r="N154" s="10">
        <v>1</v>
      </c>
      <c r="O154" s="11">
        <v>179.72</v>
      </c>
    </row>
    <row r="155" spans="1:15" ht="15" customHeight="1" x14ac:dyDescent="0.2">
      <c r="A155" s="8">
        <v>43032</v>
      </c>
      <c r="B155" s="6" t="s">
        <v>759</v>
      </c>
      <c r="C155" s="6" t="s">
        <v>408</v>
      </c>
      <c r="D155" s="6" t="s">
        <v>607</v>
      </c>
      <c r="E155" s="7">
        <v>32576688</v>
      </c>
      <c r="F155" s="6" t="s">
        <v>608</v>
      </c>
      <c r="G155" s="6" t="s">
        <v>410</v>
      </c>
      <c r="H155" s="6" t="s">
        <v>520</v>
      </c>
      <c r="I155" s="6" t="s">
        <v>520</v>
      </c>
      <c r="J155" s="6" t="s">
        <v>417</v>
      </c>
      <c r="K155" s="6" t="s">
        <v>423</v>
      </c>
      <c r="L155" s="9" t="s">
        <v>424</v>
      </c>
      <c r="M155" s="9" t="s">
        <v>437</v>
      </c>
      <c r="N155" s="10">
        <v>1</v>
      </c>
      <c r="O155" s="11">
        <v>179.72</v>
      </c>
    </row>
    <row r="156" spans="1:15" ht="15" customHeight="1" x14ac:dyDescent="0.2">
      <c r="A156" s="8">
        <v>43032</v>
      </c>
      <c r="B156" s="6" t="s">
        <v>759</v>
      </c>
      <c r="C156" s="6" t="s">
        <v>408</v>
      </c>
      <c r="D156" s="6" t="s">
        <v>607</v>
      </c>
      <c r="E156" s="7">
        <v>32576688</v>
      </c>
      <c r="F156" s="6" t="s">
        <v>608</v>
      </c>
      <c r="G156" s="6" t="s">
        <v>410</v>
      </c>
      <c r="H156" s="6" t="s">
        <v>520</v>
      </c>
      <c r="I156" s="6" t="s">
        <v>520</v>
      </c>
      <c r="J156" s="6" t="s">
        <v>417</v>
      </c>
      <c r="K156" s="6" t="s">
        <v>423</v>
      </c>
      <c r="L156" s="9" t="s">
        <v>424</v>
      </c>
      <c r="M156" s="9" t="s">
        <v>437</v>
      </c>
      <c r="N156" s="10">
        <v>1</v>
      </c>
      <c r="O156" s="11">
        <v>179.72</v>
      </c>
    </row>
    <row r="157" spans="1:15" ht="15" customHeight="1" x14ac:dyDescent="0.2">
      <c r="A157" s="8">
        <v>43032</v>
      </c>
      <c r="B157" s="6" t="s">
        <v>759</v>
      </c>
      <c r="C157" s="6" t="s">
        <v>408</v>
      </c>
      <c r="D157" s="6" t="s">
        <v>607</v>
      </c>
      <c r="E157" s="7">
        <v>32576688</v>
      </c>
      <c r="F157" s="6" t="s">
        <v>608</v>
      </c>
      <c r="G157" s="6" t="s">
        <v>410</v>
      </c>
      <c r="H157" s="6" t="s">
        <v>520</v>
      </c>
      <c r="I157" s="6" t="s">
        <v>520</v>
      </c>
      <c r="J157" s="6" t="s">
        <v>417</v>
      </c>
      <c r="K157" s="6" t="s">
        <v>423</v>
      </c>
      <c r="L157" s="9" t="s">
        <v>424</v>
      </c>
      <c r="M157" s="9" t="s">
        <v>437</v>
      </c>
      <c r="N157" s="10">
        <v>1</v>
      </c>
      <c r="O157" s="11">
        <v>179.72</v>
      </c>
    </row>
    <row r="158" spans="1:15" ht="15" customHeight="1" x14ac:dyDescent="0.2">
      <c r="A158" s="8">
        <v>43032</v>
      </c>
      <c r="B158" s="6" t="s">
        <v>759</v>
      </c>
      <c r="C158" s="6" t="s">
        <v>408</v>
      </c>
      <c r="D158" s="6" t="s">
        <v>607</v>
      </c>
      <c r="E158" s="7">
        <v>32576688</v>
      </c>
      <c r="F158" s="6" t="s">
        <v>608</v>
      </c>
      <c r="G158" s="6" t="s">
        <v>410</v>
      </c>
      <c r="H158" s="6" t="s">
        <v>520</v>
      </c>
      <c r="I158" s="6" t="s">
        <v>520</v>
      </c>
      <c r="J158" s="6" t="s">
        <v>417</v>
      </c>
      <c r="K158" s="6" t="s">
        <v>423</v>
      </c>
      <c r="L158" s="9" t="s">
        <v>424</v>
      </c>
      <c r="M158" s="9" t="s">
        <v>437</v>
      </c>
      <c r="N158" s="10">
        <v>1</v>
      </c>
      <c r="O158" s="11">
        <v>179.72</v>
      </c>
    </row>
    <row r="159" spans="1:15" ht="15" customHeight="1" x14ac:dyDescent="0.2">
      <c r="A159" s="8">
        <v>43032</v>
      </c>
      <c r="B159" s="6" t="s">
        <v>759</v>
      </c>
      <c r="C159" s="6" t="s">
        <v>408</v>
      </c>
      <c r="D159" s="6" t="s">
        <v>607</v>
      </c>
      <c r="E159" s="7">
        <v>32576688</v>
      </c>
      <c r="F159" s="6" t="s">
        <v>608</v>
      </c>
      <c r="G159" s="6" t="s">
        <v>410</v>
      </c>
      <c r="H159" s="6" t="s">
        <v>520</v>
      </c>
      <c r="I159" s="6" t="s">
        <v>520</v>
      </c>
      <c r="J159" s="6" t="s">
        <v>417</v>
      </c>
      <c r="K159" s="6" t="s">
        <v>423</v>
      </c>
      <c r="L159" s="9" t="s">
        <v>424</v>
      </c>
      <c r="M159" s="9" t="s">
        <v>437</v>
      </c>
      <c r="N159" s="10">
        <v>1</v>
      </c>
      <c r="O159" s="11">
        <v>179.72</v>
      </c>
    </row>
    <row r="160" spans="1:15" ht="15" customHeight="1" x14ac:dyDescent="0.2">
      <c r="A160" s="8">
        <v>43032</v>
      </c>
      <c r="B160" s="6" t="s">
        <v>759</v>
      </c>
      <c r="C160" s="6" t="s">
        <v>408</v>
      </c>
      <c r="D160" s="6" t="s">
        <v>607</v>
      </c>
      <c r="E160" s="7">
        <v>32576688</v>
      </c>
      <c r="F160" s="6" t="s">
        <v>608</v>
      </c>
      <c r="G160" s="6" t="s">
        <v>410</v>
      </c>
      <c r="H160" s="6" t="s">
        <v>520</v>
      </c>
      <c r="I160" s="6" t="s">
        <v>520</v>
      </c>
      <c r="J160" s="6" t="s">
        <v>417</v>
      </c>
      <c r="K160" s="6" t="s">
        <v>423</v>
      </c>
      <c r="L160" s="9" t="s">
        <v>424</v>
      </c>
      <c r="M160" s="9" t="s">
        <v>437</v>
      </c>
      <c r="N160" s="10">
        <v>1</v>
      </c>
      <c r="O160" s="11">
        <v>179.72</v>
      </c>
    </row>
    <row r="161" spans="1:15" ht="15" customHeight="1" x14ac:dyDescent="0.2">
      <c r="A161" s="8">
        <v>43032</v>
      </c>
      <c r="B161" s="6" t="s">
        <v>759</v>
      </c>
      <c r="C161" s="6" t="s">
        <v>408</v>
      </c>
      <c r="D161" s="6" t="s">
        <v>607</v>
      </c>
      <c r="E161" s="7">
        <v>32576688</v>
      </c>
      <c r="F161" s="6" t="s">
        <v>608</v>
      </c>
      <c r="G161" s="6" t="s">
        <v>410</v>
      </c>
      <c r="H161" s="6" t="s">
        <v>520</v>
      </c>
      <c r="I161" s="6" t="s">
        <v>520</v>
      </c>
      <c r="J161" s="6" t="s">
        <v>417</v>
      </c>
      <c r="K161" s="6" t="s">
        <v>423</v>
      </c>
      <c r="L161" s="9" t="s">
        <v>424</v>
      </c>
      <c r="M161" s="9" t="s">
        <v>437</v>
      </c>
      <c r="N161" s="10">
        <v>1</v>
      </c>
      <c r="O161" s="11">
        <v>179.72</v>
      </c>
    </row>
    <row r="162" spans="1:15" ht="15" customHeight="1" x14ac:dyDescent="0.2">
      <c r="A162" s="8">
        <v>43055</v>
      </c>
      <c r="B162" s="6" t="s">
        <v>784</v>
      </c>
      <c r="C162" s="6" t="s">
        <v>408</v>
      </c>
      <c r="D162" s="6" t="s">
        <v>544</v>
      </c>
      <c r="E162" s="7">
        <v>32334881</v>
      </c>
      <c r="F162" s="6" t="s">
        <v>545</v>
      </c>
      <c r="G162" s="6" t="s">
        <v>409</v>
      </c>
      <c r="H162" s="6" t="s">
        <v>420</v>
      </c>
      <c r="I162" s="6" t="s">
        <v>421</v>
      </c>
      <c r="J162" s="6" t="s">
        <v>490</v>
      </c>
      <c r="K162" s="6" t="s">
        <v>491</v>
      </c>
      <c r="L162" s="9" t="s">
        <v>436</v>
      </c>
      <c r="M162" s="9" t="s">
        <v>437</v>
      </c>
      <c r="N162" s="10">
        <v>1</v>
      </c>
      <c r="O162" s="11">
        <v>199</v>
      </c>
    </row>
    <row r="163" spans="1:15" ht="15" customHeight="1" x14ac:dyDescent="0.2">
      <c r="A163" s="8">
        <v>43056</v>
      </c>
      <c r="B163" s="6" t="s">
        <v>785</v>
      </c>
      <c r="C163" s="6" t="s">
        <v>408</v>
      </c>
      <c r="D163" s="6" t="s">
        <v>544</v>
      </c>
      <c r="E163" s="7">
        <v>32334881</v>
      </c>
      <c r="F163" s="6" t="s">
        <v>545</v>
      </c>
      <c r="G163" s="6" t="s">
        <v>409</v>
      </c>
      <c r="H163" s="6" t="s">
        <v>420</v>
      </c>
      <c r="I163" s="6" t="s">
        <v>421</v>
      </c>
      <c r="J163" s="6" t="s">
        <v>490</v>
      </c>
      <c r="K163" s="6" t="s">
        <v>491</v>
      </c>
      <c r="L163" s="9" t="s">
        <v>436</v>
      </c>
      <c r="M163" s="9" t="s">
        <v>437</v>
      </c>
      <c r="N163" s="10">
        <v>1</v>
      </c>
      <c r="O163" s="11">
        <v>199</v>
      </c>
    </row>
    <row r="164" spans="1:15" ht="15" customHeight="1" x14ac:dyDescent="0.2">
      <c r="A164" s="8">
        <v>43258</v>
      </c>
      <c r="B164" s="6" t="s">
        <v>1006</v>
      </c>
      <c r="C164" s="6" t="s">
        <v>408</v>
      </c>
      <c r="D164" s="6" t="s">
        <v>557</v>
      </c>
      <c r="E164" s="7">
        <v>32627001</v>
      </c>
      <c r="F164" s="6" t="s">
        <v>558</v>
      </c>
      <c r="G164" s="6" t="s">
        <v>409</v>
      </c>
      <c r="H164" s="6" t="s">
        <v>441</v>
      </c>
      <c r="I164" s="6" t="s">
        <v>442</v>
      </c>
      <c r="J164" s="6" t="s">
        <v>432</v>
      </c>
      <c r="K164" s="6" t="s">
        <v>559</v>
      </c>
      <c r="L164" s="9" t="s">
        <v>436</v>
      </c>
      <c r="M164" s="9" t="s">
        <v>437</v>
      </c>
      <c r="N164" s="10">
        <v>1</v>
      </c>
      <c r="O164" s="11">
        <v>219</v>
      </c>
    </row>
    <row r="165" spans="1:15" ht="15" customHeight="1" x14ac:dyDescent="0.2">
      <c r="A165" s="8">
        <v>43090</v>
      </c>
      <c r="B165" s="6" t="s">
        <v>809</v>
      </c>
      <c r="C165" s="6" t="s">
        <v>408</v>
      </c>
      <c r="D165" s="6" t="s">
        <v>544</v>
      </c>
      <c r="E165" s="7">
        <v>32334881</v>
      </c>
      <c r="F165" s="6" t="s">
        <v>545</v>
      </c>
      <c r="G165" s="6" t="s">
        <v>409</v>
      </c>
      <c r="H165" s="6" t="s">
        <v>420</v>
      </c>
      <c r="I165" s="6" t="s">
        <v>421</v>
      </c>
      <c r="J165" s="6" t="s">
        <v>490</v>
      </c>
      <c r="K165" s="6" t="s">
        <v>491</v>
      </c>
      <c r="L165" s="9" t="s">
        <v>436</v>
      </c>
      <c r="M165" s="9" t="s">
        <v>437</v>
      </c>
      <c r="N165" s="10">
        <v>1</v>
      </c>
      <c r="O165" s="11">
        <v>219</v>
      </c>
    </row>
    <row r="166" spans="1:15" ht="15" customHeight="1" x14ac:dyDescent="0.2">
      <c r="A166" s="8">
        <v>42998</v>
      </c>
      <c r="B166" s="6" t="s">
        <v>711</v>
      </c>
      <c r="C166" s="6" t="s">
        <v>408</v>
      </c>
      <c r="D166" s="6" t="s">
        <v>589</v>
      </c>
      <c r="E166" s="7">
        <v>30006340</v>
      </c>
      <c r="F166" s="6" t="s">
        <v>590</v>
      </c>
      <c r="G166" s="6" t="s">
        <v>409</v>
      </c>
      <c r="H166" s="6" t="s">
        <v>420</v>
      </c>
      <c r="I166" s="6" t="s">
        <v>421</v>
      </c>
      <c r="J166" s="6" t="s">
        <v>490</v>
      </c>
      <c r="K166" s="6" t="s">
        <v>491</v>
      </c>
      <c r="L166" s="9" t="s">
        <v>436</v>
      </c>
      <c r="M166" s="9" t="s">
        <v>437</v>
      </c>
      <c r="N166" s="10">
        <v>1</v>
      </c>
      <c r="O166" s="11">
        <v>249</v>
      </c>
    </row>
    <row r="167" spans="1:15" ht="15" customHeight="1" x14ac:dyDescent="0.2">
      <c r="A167" s="8">
        <v>43137</v>
      </c>
      <c r="B167" s="6" t="s">
        <v>843</v>
      </c>
      <c r="C167" s="6" t="s">
        <v>408</v>
      </c>
      <c r="D167" s="6" t="s">
        <v>494</v>
      </c>
      <c r="E167" s="7">
        <v>30617061</v>
      </c>
      <c r="F167" s="6" t="s">
        <v>495</v>
      </c>
      <c r="G167" s="6" t="s">
        <v>409</v>
      </c>
      <c r="H167" s="6" t="s">
        <v>420</v>
      </c>
      <c r="I167" s="6" t="s">
        <v>421</v>
      </c>
      <c r="J167" s="6" t="s">
        <v>490</v>
      </c>
      <c r="K167" s="6" t="s">
        <v>496</v>
      </c>
      <c r="L167" s="9" t="s">
        <v>436</v>
      </c>
      <c r="M167" s="9" t="s">
        <v>437</v>
      </c>
      <c r="N167" s="10">
        <v>1</v>
      </c>
      <c r="O167" s="11">
        <v>269</v>
      </c>
    </row>
    <row r="168" spans="1:15" ht="15" customHeight="1" x14ac:dyDescent="0.2">
      <c r="A168" s="8">
        <v>43193</v>
      </c>
      <c r="B168" s="6" t="s">
        <v>902</v>
      </c>
      <c r="C168" s="6" t="s">
        <v>408</v>
      </c>
      <c r="D168" s="6" t="s">
        <v>494</v>
      </c>
      <c r="E168" s="7">
        <v>30617061</v>
      </c>
      <c r="F168" s="6" t="s">
        <v>495</v>
      </c>
      <c r="G168" s="6" t="s">
        <v>409</v>
      </c>
      <c r="H168" s="6" t="s">
        <v>420</v>
      </c>
      <c r="I168" s="6" t="s">
        <v>421</v>
      </c>
      <c r="J168" s="6" t="s">
        <v>490</v>
      </c>
      <c r="K168" s="6" t="s">
        <v>496</v>
      </c>
      <c r="L168" s="9" t="s">
        <v>436</v>
      </c>
      <c r="M168" s="9" t="s">
        <v>437</v>
      </c>
      <c r="N168" s="10">
        <v>1</v>
      </c>
      <c r="O168" s="11">
        <v>269</v>
      </c>
    </row>
    <row r="169" spans="1:15" ht="15" customHeight="1" x14ac:dyDescent="0.2">
      <c r="A169" s="8">
        <v>43227</v>
      </c>
      <c r="B169" s="6" t="s">
        <v>950</v>
      </c>
      <c r="C169" s="6" t="s">
        <v>408</v>
      </c>
      <c r="D169" s="6" t="s">
        <v>494</v>
      </c>
      <c r="E169" s="7">
        <v>30617061</v>
      </c>
      <c r="F169" s="6" t="s">
        <v>495</v>
      </c>
      <c r="G169" s="6" t="s">
        <v>409</v>
      </c>
      <c r="H169" s="6" t="s">
        <v>420</v>
      </c>
      <c r="I169" s="6" t="s">
        <v>421</v>
      </c>
      <c r="J169" s="6" t="s">
        <v>490</v>
      </c>
      <c r="K169" s="6" t="s">
        <v>496</v>
      </c>
      <c r="L169" s="9" t="s">
        <v>436</v>
      </c>
      <c r="M169" s="9" t="s">
        <v>437</v>
      </c>
      <c r="N169" s="10">
        <v>1</v>
      </c>
      <c r="O169" s="11">
        <v>269</v>
      </c>
    </row>
    <row r="170" spans="1:15" ht="15" customHeight="1" x14ac:dyDescent="0.2">
      <c r="A170" s="8">
        <v>42921</v>
      </c>
      <c r="B170" s="6" t="s">
        <v>588</v>
      </c>
      <c r="C170" s="6" t="s">
        <v>408</v>
      </c>
      <c r="D170" s="6" t="s">
        <v>589</v>
      </c>
      <c r="E170" s="7">
        <v>30006340</v>
      </c>
      <c r="F170" s="6" t="s">
        <v>590</v>
      </c>
      <c r="G170" s="6" t="s">
        <v>409</v>
      </c>
      <c r="H170" s="6" t="s">
        <v>420</v>
      </c>
      <c r="I170" s="6" t="s">
        <v>421</v>
      </c>
      <c r="J170" s="6" t="s">
        <v>490</v>
      </c>
      <c r="K170" s="6" t="s">
        <v>491</v>
      </c>
      <c r="L170" s="9" t="s">
        <v>436</v>
      </c>
      <c r="M170" s="9" t="s">
        <v>437</v>
      </c>
      <c r="N170" s="10">
        <v>1</v>
      </c>
      <c r="O170" s="11">
        <v>269</v>
      </c>
    </row>
    <row r="171" spans="1:15" ht="15" customHeight="1" x14ac:dyDescent="0.2">
      <c r="A171" s="8">
        <v>42948</v>
      </c>
      <c r="B171" s="6" t="s">
        <v>637</v>
      </c>
      <c r="C171" s="6" t="s">
        <v>408</v>
      </c>
      <c r="D171" s="6" t="s">
        <v>589</v>
      </c>
      <c r="E171" s="7">
        <v>30006340</v>
      </c>
      <c r="F171" s="6" t="s">
        <v>590</v>
      </c>
      <c r="G171" s="6" t="s">
        <v>409</v>
      </c>
      <c r="H171" s="6" t="s">
        <v>420</v>
      </c>
      <c r="I171" s="6" t="s">
        <v>421</v>
      </c>
      <c r="J171" s="6" t="s">
        <v>490</v>
      </c>
      <c r="K171" s="6" t="s">
        <v>491</v>
      </c>
      <c r="L171" s="9" t="s">
        <v>436</v>
      </c>
      <c r="M171" s="9" t="s">
        <v>437</v>
      </c>
      <c r="N171" s="10">
        <v>1</v>
      </c>
      <c r="O171" s="11">
        <v>269</v>
      </c>
    </row>
    <row r="172" spans="1:15" ht="15" customHeight="1" x14ac:dyDescent="0.2">
      <c r="A172" s="8">
        <v>42968</v>
      </c>
      <c r="B172" s="6" t="s">
        <v>671</v>
      </c>
      <c r="C172" s="6" t="s">
        <v>408</v>
      </c>
      <c r="D172" s="6" t="s">
        <v>672</v>
      </c>
      <c r="E172" s="7">
        <v>30549213</v>
      </c>
      <c r="F172" s="6" t="s">
        <v>673</v>
      </c>
      <c r="G172" s="6" t="s">
        <v>410</v>
      </c>
      <c r="H172" s="6" t="s">
        <v>420</v>
      </c>
      <c r="I172" s="6" t="s">
        <v>421</v>
      </c>
      <c r="J172" s="6" t="s">
        <v>419</v>
      </c>
      <c r="K172" s="6" t="s">
        <v>456</v>
      </c>
      <c r="L172" s="9" t="s">
        <v>436</v>
      </c>
      <c r="M172" s="9" t="s">
        <v>437</v>
      </c>
      <c r="N172" s="10">
        <v>1</v>
      </c>
      <c r="O172" s="11">
        <v>270.66000000000003</v>
      </c>
    </row>
    <row r="173" spans="1:15" ht="15" customHeight="1" x14ac:dyDescent="0.2">
      <c r="A173" s="8">
        <v>43217</v>
      </c>
      <c r="B173" s="6" t="s">
        <v>931</v>
      </c>
      <c r="C173" s="6" t="s">
        <v>408</v>
      </c>
      <c r="D173" s="6" t="s">
        <v>932</v>
      </c>
      <c r="E173" s="7">
        <v>13003201</v>
      </c>
      <c r="F173" s="6" t="s">
        <v>933</v>
      </c>
      <c r="G173" s="6" t="s">
        <v>410</v>
      </c>
      <c r="H173" s="6" t="s">
        <v>526</v>
      </c>
      <c r="I173" s="6" t="s">
        <v>498</v>
      </c>
      <c r="J173" s="6" t="s">
        <v>417</v>
      </c>
      <c r="K173" s="6" t="s">
        <v>423</v>
      </c>
      <c r="L173" s="9" t="s">
        <v>424</v>
      </c>
      <c r="M173" s="9" t="s">
        <v>437</v>
      </c>
      <c r="N173" s="10">
        <v>2</v>
      </c>
      <c r="O173" s="11">
        <v>278.44</v>
      </c>
    </row>
    <row r="174" spans="1:15" ht="15" customHeight="1" x14ac:dyDescent="0.2">
      <c r="A174" s="8">
        <v>43217</v>
      </c>
      <c r="B174" s="6" t="s">
        <v>931</v>
      </c>
      <c r="C174" s="6" t="s">
        <v>408</v>
      </c>
      <c r="D174" s="6" t="s">
        <v>932</v>
      </c>
      <c r="E174" s="7">
        <v>13003201</v>
      </c>
      <c r="F174" s="6" t="s">
        <v>933</v>
      </c>
      <c r="G174" s="6" t="s">
        <v>410</v>
      </c>
      <c r="H174" s="6" t="s">
        <v>526</v>
      </c>
      <c r="I174" s="6" t="s">
        <v>498</v>
      </c>
      <c r="J174" s="6" t="s">
        <v>417</v>
      </c>
      <c r="K174" s="6" t="s">
        <v>423</v>
      </c>
      <c r="L174" s="9" t="s">
        <v>424</v>
      </c>
      <c r="M174" s="9" t="s">
        <v>437</v>
      </c>
      <c r="N174" s="10">
        <v>2</v>
      </c>
      <c r="O174" s="11">
        <v>278.44</v>
      </c>
    </row>
    <row r="175" spans="1:15" ht="15" customHeight="1" x14ac:dyDescent="0.2">
      <c r="A175" s="8">
        <v>43217</v>
      </c>
      <c r="B175" s="6" t="s">
        <v>931</v>
      </c>
      <c r="C175" s="6" t="s">
        <v>408</v>
      </c>
      <c r="D175" s="6" t="s">
        <v>932</v>
      </c>
      <c r="E175" s="7">
        <v>13003201</v>
      </c>
      <c r="F175" s="6" t="s">
        <v>933</v>
      </c>
      <c r="G175" s="6" t="s">
        <v>410</v>
      </c>
      <c r="H175" s="6" t="s">
        <v>526</v>
      </c>
      <c r="I175" s="6" t="s">
        <v>498</v>
      </c>
      <c r="J175" s="6" t="s">
        <v>417</v>
      </c>
      <c r="K175" s="6" t="s">
        <v>423</v>
      </c>
      <c r="L175" s="9" t="s">
        <v>424</v>
      </c>
      <c r="M175" s="9" t="s">
        <v>437</v>
      </c>
      <c r="N175" s="10">
        <v>2</v>
      </c>
      <c r="O175" s="11">
        <v>278.44</v>
      </c>
    </row>
    <row r="176" spans="1:15" ht="15" customHeight="1" x14ac:dyDescent="0.2">
      <c r="A176" s="8">
        <v>43217</v>
      </c>
      <c r="B176" s="6" t="s">
        <v>931</v>
      </c>
      <c r="C176" s="6" t="s">
        <v>408</v>
      </c>
      <c r="D176" s="6" t="s">
        <v>932</v>
      </c>
      <c r="E176" s="7">
        <v>13003201</v>
      </c>
      <c r="F176" s="6" t="s">
        <v>933</v>
      </c>
      <c r="G176" s="6" t="s">
        <v>410</v>
      </c>
      <c r="H176" s="6" t="s">
        <v>526</v>
      </c>
      <c r="I176" s="6" t="s">
        <v>498</v>
      </c>
      <c r="J176" s="6" t="s">
        <v>417</v>
      </c>
      <c r="K176" s="6" t="s">
        <v>423</v>
      </c>
      <c r="L176" s="9" t="s">
        <v>424</v>
      </c>
      <c r="M176" s="9" t="s">
        <v>437</v>
      </c>
      <c r="N176" s="10">
        <v>2</v>
      </c>
      <c r="O176" s="11">
        <v>278.44</v>
      </c>
    </row>
    <row r="177" spans="1:15" ht="15" customHeight="1" x14ac:dyDescent="0.2">
      <c r="A177" s="8">
        <v>43217</v>
      </c>
      <c r="B177" s="6" t="s">
        <v>931</v>
      </c>
      <c r="C177" s="6" t="s">
        <v>408</v>
      </c>
      <c r="D177" s="6" t="s">
        <v>932</v>
      </c>
      <c r="E177" s="7">
        <v>13003201</v>
      </c>
      <c r="F177" s="6" t="s">
        <v>933</v>
      </c>
      <c r="G177" s="6" t="s">
        <v>410</v>
      </c>
      <c r="H177" s="6" t="s">
        <v>526</v>
      </c>
      <c r="I177" s="6" t="s">
        <v>498</v>
      </c>
      <c r="J177" s="6" t="s">
        <v>417</v>
      </c>
      <c r="K177" s="6" t="s">
        <v>423</v>
      </c>
      <c r="L177" s="9" t="s">
        <v>424</v>
      </c>
      <c r="M177" s="9" t="s">
        <v>437</v>
      </c>
      <c r="N177" s="10">
        <v>2</v>
      </c>
      <c r="O177" s="11">
        <v>278.44</v>
      </c>
    </row>
    <row r="178" spans="1:15" ht="15" customHeight="1" x14ac:dyDescent="0.2">
      <c r="A178" s="8">
        <v>43217</v>
      </c>
      <c r="B178" s="6" t="s">
        <v>931</v>
      </c>
      <c r="C178" s="6" t="s">
        <v>408</v>
      </c>
      <c r="D178" s="6" t="s">
        <v>932</v>
      </c>
      <c r="E178" s="7">
        <v>13003201</v>
      </c>
      <c r="F178" s="6" t="s">
        <v>933</v>
      </c>
      <c r="G178" s="6" t="s">
        <v>410</v>
      </c>
      <c r="H178" s="6" t="s">
        <v>526</v>
      </c>
      <c r="I178" s="6" t="s">
        <v>498</v>
      </c>
      <c r="J178" s="6" t="s">
        <v>417</v>
      </c>
      <c r="K178" s="6" t="s">
        <v>423</v>
      </c>
      <c r="L178" s="9" t="s">
        <v>424</v>
      </c>
      <c r="M178" s="9" t="s">
        <v>437</v>
      </c>
      <c r="N178" s="10">
        <v>2</v>
      </c>
      <c r="O178" s="11">
        <v>278.44</v>
      </c>
    </row>
    <row r="179" spans="1:15" ht="15" customHeight="1" x14ac:dyDescent="0.2">
      <c r="A179" s="8">
        <v>43217</v>
      </c>
      <c r="B179" s="6" t="s">
        <v>931</v>
      </c>
      <c r="C179" s="6" t="s">
        <v>408</v>
      </c>
      <c r="D179" s="6" t="s">
        <v>932</v>
      </c>
      <c r="E179" s="7">
        <v>13003201</v>
      </c>
      <c r="F179" s="6" t="s">
        <v>933</v>
      </c>
      <c r="G179" s="6" t="s">
        <v>410</v>
      </c>
      <c r="H179" s="6" t="s">
        <v>526</v>
      </c>
      <c r="I179" s="6" t="s">
        <v>498</v>
      </c>
      <c r="J179" s="6" t="s">
        <v>417</v>
      </c>
      <c r="K179" s="6" t="s">
        <v>423</v>
      </c>
      <c r="L179" s="9" t="s">
        <v>424</v>
      </c>
      <c r="M179" s="9" t="s">
        <v>437</v>
      </c>
      <c r="N179" s="10">
        <v>2</v>
      </c>
      <c r="O179" s="11">
        <v>278.44</v>
      </c>
    </row>
    <row r="180" spans="1:15" ht="15" customHeight="1" x14ac:dyDescent="0.2">
      <c r="A180" s="8">
        <v>43217</v>
      </c>
      <c r="B180" s="6" t="s">
        <v>931</v>
      </c>
      <c r="C180" s="6" t="s">
        <v>408</v>
      </c>
      <c r="D180" s="6" t="s">
        <v>932</v>
      </c>
      <c r="E180" s="7">
        <v>13003201</v>
      </c>
      <c r="F180" s="6" t="s">
        <v>933</v>
      </c>
      <c r="G180" s="6" t="s">
        <v>410</v>
      </c>
      <c r="H180" s="6" t="s">
        <v>526</v>
      </c>
      <c r="I180" s="6" t="s">
        <v>498</v>
      </c>
      <c r="J180" s="6" t="s">
        <v>417</v>
      </c>
      <c r="K180" s="6" t="s">
        <v>423</v>
      </c>
      <c r="L180" s="9" t="s">
        <v>424</v>
      </c>
      <c r="M180" s="9" t="s">
        <v>437</v>
      </c>
      <c r="N180" s="10">
        <v>2</v>
      </c>
      <c r="O180" s="11">
        <v>278.44</v>
      </c>
    </row>
    <row r="181" spans="1:15" ht="15" customHeight="1" x14ac:dyDescent="0.2">
      <c r="A181" s="8">
        <v>43217</v>
      </c>
      <c r="B181" s="6" t="s">
        <v>931</v>
      </c>
      <c r="C181" s="6" t="s">
        <v>408</v>
      </c>
      <c r="D181" s="6" t="s">
        <v>932</v>
      </c>
      <c r="E181" s="7">
        <v>13003201</v>
      </c>
      <c r="F181" s="6" t="s">
        <v>933</v>
      </c>
      <c r="G181" s="6" t="s">
        <v>410</v>
      </c>
      <c r="H181" s="6" t="s">
        <v>526</v>
      </c>
      <c r="I181" s="6" t="s">
        <v>498</v>
      </c>
      <c r="J181" s="6" t="s">
        <v>417</v>
      </c>
      <c r="K181" s="6" t="s">
        <v>423</v>
      </c>
      <c r="L181" s="9" t="s">
        <v>424</v>
      </c>
      <c r="M181" s="9" t="s">
        <v>437</v>
      </c>
      <c r="N181" s="10">
        <v>2</v>
      </c>
      <c r="O181" s="11">
        <v>278.44</v>
      </c>
    </row>
    <row r="182" spans="1:15" ht="15" customHeight="1" x14ac:dyDescent="0.2">
      <c r="A182" s="8">
        <v>43217</v>
      </c>
      <c r="B182" s="6" t="s">
        <v>931</v>
      </c>
      <c r="C182" s="6" t="s">
        <v>408</v>
      </c>
      <c r="D182" s="6" t="s">
        <v>932</v>
      </c>
      <c r="E182" s="7">
        <v>13003201</v>
      </c>
      <c r="F182" s="6" t="s">
        <v>933</v>
      </c>
      <c r="G182" s="6" t="s">
        <v>410</v>
      </c>
      <c r="H182" s="6" t="s">
        <v>526</v>
      </c>
      <c r="I182" s="6" t="s">
        <v>498</v>
      </c>
      <c r="J182" s="6" t="s">
        <v>417</v>
      </c>
      <c r="K182" s="6" t="s">
        <v>423</v>
      </c>
      <c r="L182" s="9" t="s">
        <v>424</v>
      </c>
      <c r="M182" s="9" t="s">
        <v>437</v>
      </c>
      <c r="N182" s="10">
        <v>2</v>
      </c>
      <c r="O182" s="11">
        <v>278.44</v>
      </c>
    </row>
    <row r="183" spans="1:15" ht="15" customHeight="1" x14ac:dyDescent="0.2">
      <c r="A183" s="8">
        <v>43125</v>
      </c>
      <c r="B183" s="6" t="s">
        <v>832</v>
      </c>
      <c r="C183" s="6" t="s">
        <v>408</v>
      </c>
      <c r="D183" s="6" t="s">
        <v>544</v>
      </c>
      <c r="E183" s="7">
        <v>32334881</v>
      </c>
      <c r="F183" s="6" t="s">
        <v>545</v>
      </c>
      <c r="G183" s="6" t="s">
        <v>409</v>
      </c>
      <c r="H183" s="6" t="s">
        <v>420</v>
      </c>
      <c r="I183" s="6" t="s">
        <v>421</v>
      </c>
      <c r="J183" s="6" t="s">
        <v>490</v>
      </c>
      <c r="K183" s="6" t="s">
        <v>491</v>
      </c>
      <c r="L183" s="9" t="s">
        <v>436</v>
      </c>
      <c r="M183" s="9" t="s">
        <v>437</v>
      </c>
      <c r="N183" s="10">
        <v>1</v>
      </c>
      <c r="O183" s="11">
        <v>294.61</v>
      </c>
    </row>
    <row r="184" spans="1:15" ht="15" customHeight="1" x14ac:dyDescent="0.2">
      <c r="A184" s="8">
        <v>43132</v>
      </c>
      <c r="B184" s="6" t="s">
        <v>839</v>
      </c>
      <c r="C184" s="6" t="s">
        <v>408</v>
      </c>
      <c r="D184" s="6" t="s">
        <v>840</v>
      </c>
      <c r="E184" s="7">
        <v>30006374</v>
      </c>
      <c r="F184" s="6" t="s">
        <v>841</v>
      </c>
      <c r="G184" s="6" t="s">
        <v>409</v>
      </c>
      <c r="H184" s="6" t="s">
        <v>420</v>
      </c>
      <c r="I184" s="6" t="s">
        <v>421</v>
      </c>
      <c r="J184" s="6" t="s">
        <v>432</v>
      </c>
      <c r="K184" s="6" t="s">
        <v>559</v>
      </c>
      <c r="L184" s="9" t="s">
        <v>436</v>
      </c>
      <c r="M184" s="9" t="s">
        <v>437</v>
      </c>
      <c r="N184" s="10">
        <v>1</v>
      </c>
      <c r="O184" s="11">
        <v>299</v>
      </c>
    </row>
    <row r="185" spans="1:15" ht="15" customHeight="1" x14ac:dyDescent="0.2">
      <c r="A185" s="8">
        <v>43182</v>
      </c>
      <c r="B185" s="6" t="s">
        <v>885</v>
      </c>
      <c r="C185" s="6" t="s">
        <v>408</v>
      </c>
      <c r="D185" s="6" t="s">
        <v>840</v>
      </c>
      <c r="E185" s="7">
        <v>30006374</v>
      </c>
      <c r="F185" s="6" t="s">
        <v>841</v>
      </c>
      <c r="G185" s="6" t="s">
        <v>409</v>
      </c>
      <c r="H185" s="6" t="s">
        <v>420</v>
      </c>
      <c r="I185" s="6" t="s">
        <v>421</v>
      </c>
      <c r="J185" s="6" t="s">
        <v>432</v>
      </c>
      <c r="K185" s="6" t="s">
        <v>559</v>
      </c>
      <c r="L185" s="9" t="s">
        <v>436</v>
      </c>
      <c r="M185" s="9" t="s">
        <v>437</v>
      </c>
      <c r="N185" s="10">
        <v>1</v>
      </c>
      <c r="O185" s="11">
        <v>299</v>
      </c>
    </row>
    <row r="186" spans="1:15" ht="15" customHeight="1" x14ac:dyDescent="0.2">
      <c r="A186" s="8">
        <v>43256</v>
      </c>
      <c r="B186" s="6" t="s">
        <v>992</v>
      </c>
      <c r="C186" s="6" t="s">
        <v>408</v>
      </c>
      <c r="D186" s="6" t="s">
        <v>993</v>
      </c>
      <c r="E186" s="7">
        <v>30006366</v>
      </c>
      <c r="F186" s="6" t="s">
        <v>994</v>
      </c>
      <c r="G186" s="6" t="s">
        <v>409</v>
      </c>
      <c r="H186" s="6" t="s">
        <v>420</v>
      </c>
      <c r="I186" s="6" t="s">
        <v>421</v>
      </c>
      <c r="J186" s="6" t="s">
        <v>432</v>
      </c>
      <c r="K186" s="6" t="s">
        <v>559</v>
      </c>
      <c r="L186" s="9" t="s">
        <v>436</v>
      </c>
      <c r="M186" s="9" t="s">
        <v>437</v>
      </c>
      <c r="N186" s="10">
        <v>1</v>
      </c>
      <c r="O186" s="11">
        <v>299</v>
      </c>
    </row>
    <row r="187" spans="1:15" ht="15" customHeight="1" x14ac:dyDescent="0.2">
      <c r="A187" s="8">
        <v>43055</v>
      </c>
      <c r="B187" s="6" t="s">
        <v>782</v>
      </c>
      <c r="C187" s="6" t="s">
        <v>408</v>
      </c>
      <c r="D187" s="6" t="s">
        <v>494</v>
      </c>
      <c r="E187" s="7">
        <v>30617061</v>
      </c>
      <c r="F187" s="6" t="s">
        <v>495</v>
      </c>
      <c r="G187" s="6" t="s">
        <v>409</v>
      </c>
      <c r="H187" s="6" t="s">
        <v>420</v>
      </c>
      <c r="I187" s="6" t="s">
        <v>421</v>
      </c>
      <c r="J187" s="6" t="s">
        <v>490</v>
      </c>
      <c r="K187" s="6" t="s">
        <v>496</v>
      </c>
      <c r="L187" s="9" t="s">
        <v>436</v>
      </c>
      <c r="M187" s="9" t="s">
        <v>437</v>
      </c>
      <c r="N187" s="10">
        <v>1</v>
      </c>
      <c r="O187" s="11">
        <v>299</v>
      </c>
    </row>
    <row r="188" spans="1:15" ht="15" customHeight="1" x14ac:dyDescent="0.2">
      <c r="A188" s="8">
        <v>43266</v>
      </c>
      <c r="B188" s="6" t="s">
        <v>1022</v>
      </c>
      <c r="C188" s="6" t="s">
        <v>408</v>
      </c>
      <c r="D188" s="6" t="s">
        <v>1023</v>
      </c>
      <c r="E188" s="7">
        <v>34591777</v>
      </c>
      <c r="F188" s="6" t="s">
        <v>1024</v>
      </c>
      <c r="G188" s="6" t="s">
        <v>410</v>
      </c>
      <c r="H188" s="6" t="s">
        <v>444</v>
      </c>
      <c r="I188" s="6" t="s">
        <v>444</v>
      </c>
      <c r="J188" s="6" t="s">
        <v>419</v>
      </c>
      <c r="K188" s="6" t="s">
        <v>456</v>
      </c>
      <c r="L188" s="9" t="s">
        <v>436</v>
      </c>
      <c r="M188" s="9" t="s">
        <v>437</v>
      </c>
      <c r="N188" s="10">
        <v>1</v>
      </c>
      <c r="O188" s="11">
        <v>304.83999999999997</v>
      </c>
    </row>
    <row r="189" spans="1:15" ht="15" customHeight="1" x14ac:dyDescent="0.2">
      <c r="A189" s="8">
        <v>43146</v>
      </c>
      <c r="B189" s="6" t="s">
        <v>478</v>
      </c>
      <c r="C189" s="6" t="s">
        <v>408</v>
      </c>
      <c r="D189" s="6" t="s">
        <v>479</v>
      </c>
      <c r="E189" s="7">
        <v>32550349</v>
      </c>
      <c r="F189" s="6" t="s">
        <v>480</v>
      </c>
      <c r="G189" s="6" t="s">
        <v>409</v>
      </c>
      <c r="H189" s="6" t="s">
        <v>420</v>
      </c>
      <c r="I189" s="6" t="s">
        <v>421</v>
      </c>
      <c r="J189" s="6" t="s">
        <v>481</v>
      </c>
      <c r="K189" s="6" t="s">
        <v>482</v>
      </c>
      <c r="L189" s="9" t="s">
        <v>436</v>
      </c>
      <c r="M189" s="9" t="s">
        <v>437</v>
      </c>
      <c r="N189" s="10">
        <v>2</v>
      </c>
      <c r="O189" s="11">
        <v>342.38</v>
      </c>
    </row>
    <row r="190" spans="1:15" ht="15" customHeight="1" x14ac:dyDescent="0.2">
      <c r="A190" s="8">
        <v>43116</v>
      </c>
      <c r="B190" s="6" t="s">
        <v>823</v>
      </c>
      <c r="C190" s="6" t="s">
        <v>408</v>
      </c>
      <c r="D190" s="6" t="s">
        <v>529</v>
      </c>
      <c r="E190" s="7">
        <v>17524425</v>
      </c>
      <c r="F190" s="6" t="s">
        <v>530</v>
      </c>
      <c r="G190" s="6" t="s">
        <v>410</v>
      </c>
      <c r="H190" s="6" t="s">
        <v>503</v>
      </c>
      <c r="I190" s="6" t="s">
        <v>474</v>
      </c>
      <c r="J190" s="6" t="s">
        <v>419</v>
      </c>
      <c r="K190" s="6" t="s">
        <v>456</v>
      </c>
      <c r="L190" s="9" t="s">
        <v>436</v>
      </c>
      <c r="M190" s="9" t="s">
        <v>437</v>
      </c>
      <c r="N190" s="10">
        <v>1</v>
      </c>
      <c r="O190" s="11">
        <v>344.61</v>
      </c>
    </row>
    <row r="191" spans="1:15" ht="15" customHeight="1" x14ac:dyDescent="0.2">
      <c r="A191" s="8">
        <v>43271</v>
      </c>
      <c r="B191" s="6" t="s">
        <v>1028</v>
      </c>
      <c r="C191" s="6" t="s">
        <v>408</v>
      </c>
      <c r="D191" s="6" t="s">
        <v>1029</v>
      </c>
      <c r="E191" s="7">
        <v>34488112</v>
      </c>
      <c r="F191" s="6" t="s">
        <v>1030</v>
      </c>
      <c r="G191" s="6" t="s">
        <v>409</v>
      </c>
      <c r="H191" s="6" t="s">
        <v>420</v>
      </c>
      <c r="I191" s="6" t="s">
        <v>421</v>
      </c>
      <c r="J191" s="6" t="s">
        <v>432</v>
      </c>
      <c r="K191" s="6" t="s">
        <v>433</v>
      </c>
      <c r="L191" s="9" t="s">
        <v>436</v>
      </c>
      <c r="M191" s="9" t="s">
        <v>437</v>
      </c>
      <c r="N191" s="10">
        <v>1</v>
      </c>
      <c r="O191" s="11">
        <v>349</v>
      </c>
    </row>
    <row r="192" spans="1:15" ht="15" customHeight="1" x14ac:dyDescent="0.2">
      <c r="A192" s="8">
        <v>42955</v>
      </c>
      <c r="B192" s="6" t="s">
        <v>647</v>
      </c>
      <c r="C192" s="6" t="s">
        <v>408</v>
      </c>
      <c r="D192" s="6" t="s">
        <v>529</v>
      </c>
      <c r="E192" s="7">
        <v>17524425</v>
      </c>
      <c r="F192" s="6" t="s">
        <v>530</v>
      </c>
      <c r="G192" s="6" t="s">
        <v>410</v>
      </c>
      <c r="H192" s="6" t="s">
        <v>503</v>
      </c>
      <c r="I192" s="6" t="s">
        <v>474</v>
      </c>
      <c r="J192" s="6" t="s">
        <v>419</v>
      </c>
      <c r="K192" s="6" t="s">
        <v>456</v>
      </c>
      <c r="L192" s="9" t="s">
        <v>436</v>
      </c>
      <c r="M192" s="9" t="s">
        <v>437</v>
      </c>
      <c r="N192" s="10">
        <v>1</v>
      </c>
      <c r="O192" s="11">
        <v>350.19</v>
      </c>
    </row>
    <row r="193" spans="1:15" ht="15" customHeight="1" x14ac:dyDescent="0.2">
      <c r="A193" s="8">
        <v>43045</v>
      </c>
      <c r="B193" s="6" t="s">
        <v>772</v>
      </c>
      <c r="C193" s="6" t="s">
        <v>408</v>
      </c>
      <c r="D193" s="6" t="s">
        <v>773</v>
      </c>
      <c r="E193" s="7">
        <v>32303031</v>
      </c>
      <c r="F193" s="6" t="s">
        <v>774</v>
      </c>
      <c r="G193" s="6" t="s">
        <v>409</v>
      </c>
      <c r="H193" s="6" t="s">
        <v>420</v>
      </c>
      <c r="I193" s="6" t="s">
        <v>421</v>
      </c>
      <c r="J193" s="6" t="s">
        <v>481</v>
      </c>
      <c r="K193" s="6" t="s">
        <v>482</v>
      </c>
      <c r="L193" s="9" t="s">
        <v>436</v>
      </c>
      <c r="M193" s="9" t="s">
        <v>437</v>
      </c>
      <c r="N193" s="10">
        <v>2</v>
      </c>
      <c r="O193" s="11">
        <v>398</v>
      </c>
    </row>
    <row r="194" spans="1:15" ht="15" customHeight="1" x14ac:dyDescent="0.2">
      <c r="A194" s="8">
        <v>42934</v>
      </c>
      <c r="B194" s="6" t="s">
        <v>612</v>
      </c>
      <c r="C194" s="6" t="s">
        <v>408</v>
      </c>
      <c r="D194" s="6" t="s">
        <v>537</v>
      </c>
      <c r="E194" s="7">
        <v>30660405</v>
      </c>
      <c r="F194" s="6" t="s">
        <v>538</v>
      </c>
      <c r="G194" s="6" t="s">
        <v>409</v>
      </c>
      <c r="H194" s="6" t="s">
        <v>420</v>
      </c>
      <c r="I194" s="6" t="s">
        <v>421</v>
      </c>
      <c r="J194" s="6" t="s">
        <v>432</v>
      </c>
      <c r="K194" s="6" t="s">
        <v>433</v>
      </c>
      <c r="L194" s="9" t="s">
        <v>436</v>
      </c>
      <c r="M194" s="9" t="s">
        <v>437</v>
      </c>
      <c r="N194" s="10">
        <v>1</v>
      </c>
      <c r="O194" s="11">
        <v>429</v>
      </c>
    </row>
    <row r="195" spans="1:15" ht="15" customHeight="1" x14ac:dyDescent="0.2">
      <c r="A195" s="8">
        <v>43126</v>
      </c>
      <c r="B195" s="6" t="s">
        <v>833</v>
      </c>
      <c r="C195" s="6" t="s">
        <v>408</v>
      </c>
      <c r="D195" s="6" t="s">
        <v>537</v>
      </c>
      <c r="E195" s="7">
        <v>30660405</v>
      </c>
      <c r="F195" s="6" t="s">
        <v>538</v>
      </c>
      <c r="G195" s="6" t="s">
        <v>409</v>
      </c>
      <c r="H195" s="6" t="s">
        <v>420</v>
      </c>
      <c r="I195" s="6" t="s">
        <v>421</v>
      </c>
      <c r="J195" s="6" t="s">
        <v>432</v>
      </c>
      <c r="K195" s="6" t="s">
        <v>433</v>
      </c>
      <c r="L195" s="9" t="s">
        <v>436</v>
      </c>
      <c r="M195" s="9" t="s">
        <v>437</v>
      </c>
      <c r="N195" s="10">
        <v>1</v>
      </c>
      <c r="O195" s="11">
        <v>429</v>
      </c>
    </row>
    <row r="196" spans="1:15" ht="15" customHeight="1" x14ac:dyDescent="0.2">
      <c r="A196" s="8">
        <v>43126</v>
      </c>
      <c r="B196" s="6" t="s">
        <v>833</v>
      </c>
      <c r="C196" s="6" t="s">
        <v>408</v>
      </c>
      <c r="D196" s="6" t="s">
        <v>537</v>
      </c>
      <c r="E196" s="7">
        <v>30660405</v>
      </c>
      <c r="F196" s="6" t="s">
        <v>538</v>
      </c>
      <c r="G196" s="6" t="s">
        <v>409</v>
      </c>
      <c r="H196" s="6" t="s">
        <v>420</v>
      </c>
      <c r="I196" s="6" t="s">
        <v>421</v>
      </c>
      <c r="J196" s="6" t="s">
        <v>432</v>
      </c>
      <c r="K196" s="6" t="s">
        <v>433</v>
      </c>
      <c r="L196" s="9" t="s">
        <v>436</v>
      </c>
      <c r="M196" s="9" t="s">
        <v>437</v>
      </c>
      <c r="N196" s="10">
        <v>1</v>
      </c>
      <c r="O196" s="11">
        <v>429</v>
      </c>
    </row>
    <row r="197" spans="1:15" ht="15" customHeight="1" x14ac:dyDescent="0.2">
      <c r="A197" s="8">
        <v>42958</v>
      </c>
      <c r="B197" s="6" t="s">
        <v>662</v>
      </c>
      <c r="C197" s="6" t="s">
        <v>408</v>
      </c>
      <c r="D197" s="6" t="s">
        <v>452</v>
      </c>
      <c r="E197" s="7">
        <v>32084317</v>
      </c>
      <c r="F197" s="6" t="s">
        <v>453</v>
      </c>
      <c r="G197" s="6" t="s">
        <v>410</v>
      </c>
      <c r="H197" s="6" t="s">
        <v>454</v>
      </c>
      <c r="I197" s="6" t="s">
        <v>455</v>
      </c>
      <c r="J197" s="6" t="s">
        <v>419</v>
      </c>
      <c r="K197" s="6" t="s">
        <v>456</v>
      </c>
      <c r="L197" s="9" t="s">
        <v>436</v>
      </c>
      <c r="M197" s="9" t="s">
        <v>437</v>
      </c>
      <c r="N197" s="10">
        <v>1</v>
      </c>
      <c r="O197" s="11">
        <v>437.9</v>
      </c>
    </row>
    <row r="198" spans="1:15" ht="15" customHeight="1" x14ac:dyDescent="0.2">
      <c r="A198" s="8">
        <v>42961</v>
      </c>
      <c r="B198" s="6" t="s">
        <v>451</v>
      </c>
      <c r="C198" s="6" t="s">
        <v>408</v>
      </c>
      <c r="D198" s="6" t="s">
        <v>452</v>
      </c>
      <c r="E198" s="7">
        <v>32084317</v>
      </c>
      <c r="F198" s="6" t="s">
        <v>453</v>
      </c>
      <c r="G198" s="6" t="s">
        <v>410</v>
      </c>
      <c r="H198" s="6" t="s">
        <v>454</v>
      </c>
      <c r="I198" s="6" t="s">
        <v>455</v>
      </c>
      <c r="J198" s="6" t="s">
        <v>419</v>
      </c>
      <c r="K198" s="6" t="s">
        <v>456</v>
      </c>
      <c r="L198" s="9" t="s">
        <v>436</v>
      </c>
      <c r="M198" s="9" t="s">
        <v>437</v>
      </c>
      <c r="N198" s="10">
        <v>1</v>
      </c>
      <c r="O198" s="11">
        <v>437.9</v>
      </c>
    </row>
    <row r="199" spans="1:15" ht="15" customHeight="1" x14ac:dyDescent="0.2">
      <c r="A199" s="8">
        <v>42971</v>
      </c>
      <c r="B199" s="6" t="s">
        <v>680</v>
      </c>
      <c r="C199" s="6" t="s">
        <v>408</v>
      </c>
      <c r="D199" s="6" t="s">
        <v>452</v>
      </c>
      <c r="E199" s="7">
        <v>32084317</v>
      </c>
      <c r="F199" s="6" t="s">
        <v>453</v>
      </c>
      <c r="G199" s="6" t="s">
        <v>410</v>
      </c>
      <c r="H199" s="6" t="s">
        <v>454</v>
      </c>
      <c r="I199" s="6" t="s">
        <v>455</v>
      </c>
      <c r="J199" s="6" t="s">
        <v>419</v>
      </c>
      <c r="K199" s="6" t="s">
        <v>456</v>
      </c>
      <c r="L199" s="9" t="s">
        <v>436</v>
      </c>
      <c r="M199" s="9" t="s">
        <v>437</v>
      </c>
      <c r="N199" s="10">
        <v>1</v>
      </c>
      <c r="O199" s="11">
        <v>437.9</v>
      </c>
    </row>
    <row r="200" spans="1:15" ht="15" customHeight="1" x14ac:dyDescent="0.2">
      <c r="A200" s="8">
        <v>43005</v>
      </c>
      <c r="B200" s="6" t="s">
        <v>725</v>
      </c>
      <c r="C200" s="6" t="s">
        <v>408</v>
      </c>
      <c r="D200" s="6" t="s">
        <v>494</v>
      </c>
      <c r="E200" s="7">
        <v>30617061</v>
      </c>
      <c r="F200" s="6" t="s">
        <v>495</v>
      </c>
      <c r="G200" s="6" t="s">
        <v>409</v>
      </c>
      <c r="H200" s="6" t="s">
        <v>420</v>
      </c>
      <c r="I200" s="6" t="s">
        <v>421</v>
      </c>
      <c r="J200" s="6" t="s">
        <v>490</v>
      </c>
      <c r="K200" s="6" t="s">
        <v>496</v>
      </c>
      <c r="L200" s="9" t="s">
        <v>436</v>
      </c>
      <c r="M200" s="9" t="s">
        <v>437</v>
      </c>
      <c r="N200" s="10">
        <v>1</v>
      </c>
      <c r="O200" s="11">
        <v>441.33</v>
      </c>
    </row>
    <row r="201" spans="1:15" ht="15" customHeight="1" x14ac:dyDescent="0.2">
      <c r="A201" s="8">
        <v>43110</v>
      </c>
      <c r="B201" s="6" t="s">
        <v>821</v>
      </c>
      <c r="C201" s="6" t="s">
        <v>408</v>
      </c>
      <c r="D201" s="6" t="s">
        <v>452</v>
      </c>
      <c r="E201" s="7">
        <v>32084317</v>
      </c>
      <c r="F201" s="6" t="s">
        <v>453</v>
      </c>
      <c r="G201" s="6" t="s">
        <v>410</v>
      </c>
      <c r="H201" s="6" t="s">
        <v>454</v>
      </c>
      <c r="I201" s="6" t="s">
        <v>455</v>
      </c>
      <c r="J201" s="6" t="s">
        <v>419</v>
      </c>
      <c r="K201" s="6" t="s">
        <v>456</v>
      </c>
      <c r="L201" s="9" t="s">
        <v>436</v>
      </c>
      <c r="M201" s="9" t="s">
        <v>437</v>
      </c>
      <c r="N201" s="10">
        <v>1</v>
      </c>
      <c r="O201" s="11">
        <v>443.3</v>
      </c>
    </row>
    <row r="202" spans="1:15" ht="15" customHeight="1" x14ac:dyDescent="0.2">
      <c r="A202" s="8">
        <v>43137</v>
      </c>
      <c r="B202" s="6" t="s">
        <v>843</v>
      </c>
      <c r="C202" s="6" t="s">
        <v>408</v>
      </c>
      <c r="D202" s="6" t="s">
        <v>452</v>
      </c>
      <c r="E202" s="7">
        <v>32084317</v>
      </c>
      <c r="F202" s="6" t="s">
        <v>453</v>
      </c>
      <c r="G202" s="6" t="s">
        <v>410</v>
      </c>
      <c r="H202" s="6" t="s">
        <v>454</v>
      </c>
      <c r="I202" s="6" t="s">
        <v>455</v>
      </c>
      <c r="J202" s="6" t="s">
        <v>419</v>
      </c>
      <c r="K202" s="6" t="s">
        <v>456</v>
      </c>
      <c r="L202" s="9" t="s">
        <v>436</v>
      </c>
      <c r="M202" s="9" t="s">
        <v>437</v>
      </c>
      <c r="N202" s="10">
        <v>1</v>
      </c>
      <c r="O202" s="11">
        <v>443.3</v>
      </c>
    </row>
    <row r="203" spans="1:15" ht="15" customHeight="1" x14ac:dyDescent="0.2">
      <c r="A203" s="8">
        <v>43209</v>
      </c>
      <c r="B203" s="6" t="s">
        <v>919</v>
      </c>
      <c r="C203" s="6" t="s">
        <v>408</v>
      </c>
      <c r="D203" s="6" t="s">
        <v>452</v>
      </c>
      <c r="E203" s="7">
        <v>32084317</v>
      </c>
      <c r="F203" s="6" t="s">
        <v>453</v>
      </c>
      <c r="G203" s="6" t="s">
        <v>410</v>
      </c>
      <c r="H203" s="6" t="s">
        <v>454</v>
      </c>
      <c r="I203" s="6" t="s">
        <v>455</v>
      </c>
      <c r="J203" s="6" t="s">
        <v>419</v>
      </c>
      <c r="K203" s="6" t="s">
        <v>456</v>
      </c>
      <c r="L203" s="9" t="s">
        <v>436</v>
      </c>
      <c r="M203" s="9" t="s">
        <v>437</v>
      </c>
      <c r="N203" s="10">
        <v>1</v>
      </c>
      <c r="O203" s="11">
        <v>443.3</v>
      </c>
    </row>
    <row r="204" spans="1:15" ht="15" customHeight="1" x14ac:dyDescent="0.2">
      <c r="A204" s="8">
        <v>43069</v>
      </c>
      <c r="B204" s="6" t="s">
        <v>799</v>
      </c>
      <c r="C204" s="6" t="s">
        <v>408</v>
      </c>
      <c r="D204" s="6" t="s">
        <v>452</v>
      </c>
      <c r="E204" s="7">
        <v>32084317</v>
      </c>
      <c r="F204" s="6" t="s">
        <v>453</v>
      </c>
      <c r="G204" s="6" t="s">
        <v>410</v>
      </c>
      <c r="H204" s="6" t="s">
        <v>454</v>
      </c>
      <c r="I204" s="6" t="s">
        <v>455</v>
      </c>
      <c r="J204" s="6" t="s">
        <v>419</v>
      </c>
      <c r="K204" s="6" t="s">
        <v>456</v>
      </c>
      <c r="L204" s="9" t="s">
        <v>436</v>
      </c>
      <c r="M204" s="9" t="s">
        <v>437</v>
      </c>
      <c r="N204" s="10">
        <v>1</v>
      </c>
      <c r="O204" s="11">
        <v>443.91</v>
      </c>
    </row>
    <row r="205" spans="1:15" ht="15" customHeight="1" x14ac:dyDescent="0.2">
      <c r="A205" s="8">
        <v>42999</v>
      </c>
      <c r="B205" s="6" t="s">
        <v>714</v>
      </c>
      <c r="C205" s="6" t="s">
        <v>408</v>
      </c>
      <c r="D205" s="6" t="s">
        <v>715</v>
      </c>
      <c r="E205" s="7">
        <v>32583108</v>
      </c>
      <c r="F205" s="6" t="s">
        <v>716</v>
      </c>
      <c r="G205" s="6" t="s">
        <v>410</v>
      </c>
      <c r="H205" s="6" t="s">
        <v>454</v>
      </c>
      <c r="I205" s="6" t="s">
        <v>455</v>
      </c>
      <c r="J205" s="6" t="s">
        <v>419</v>
      </c>
      <c r="K205" s="6" t="s">
        <v>456</v>
      </c>
      <c r="L205" s="9" t="s">
        <v>436</v>
      </c>
      <c r="M205" s="9" t="s">
        <v>437</v>
      </c>
      <c r="N205" s="10">
        <v>1</v>
      </c>
      <c r="O205" s="11">
        <v>461.54</v>
      </c>
    </row>
    <row r="206" spans="1:15" ht="15" customHeight="1" x14ac:dyDescent="0.2">
      <c r="A206" s="8">
        <v>42961</v>
      </c>
      <c r="B206" s="6" t="s">
        <v>656</v>
      </c>
      <c r="C206" s="6" t="s">
        <v>408</v>
      </c>
      <c r="D206" s="6" t="s">
        <v>657</v>
      </c>
      <c r="E206" s="7">
        <v>34097883</v>
      </c>
      <c r="F206" s="6" t="s">
        <v>658</v>
      </c>
      <c r="G206" s="6" t="s">
        <v>411</v>
      </c>
      <c r="H206" s="6" t="s">
        <v>438</v>
      </c>
      <c r="I206" s="6" t="s">
        <v>438</v>
      </c>
      <c r="J206" s="6" t="s">
        <v>411</v>
      </c>
      <c r="K206" s="6" t="s">
        <v>430</v>
      </c>
      <c r="L206" s="9" t="s">
        <v>404</v>
      </c>
      <c r="M206" s="9" t="s">
        <v>437</v>
      </c>
      <c r="N206" s="10">
        <v>1</v>
      </c>
      <c r="O206" s="11">
        <v>551.29999999999995</v>
      </c>
    </row>
    <row r="207" spans="1:15" ht="15" customHeight="1" x14ac:dyDescent="0.2">
      <c r="A207" s="8">
        <v>42934</v>
      </c>
      <c r="B207" s="6" t="s">
        <v>613</v>
      </c>
      <c r="C207" s="6" t="s">
        <v>408</v>
      </c>
      <c r="D207" s="6" t="s">
        <v>614</v>
      </c>
      <c r="E207" s="7">
        <v>31478752</v>
      </c>
      <c r="F207" s="6" t="s">
        <v>615</v>
      </c>
      <c r="G207" s="6" t="s">
        <v>409</v>
      </c>
      <c r="H207" s="6" t="s">
        <v>444</v>
      </c>
      <c r="I207" s="6" t="s">
        <v>444</v>
      </c>
      <c r="J207" s="6" t="s">
        <v>432</v>
      </c>
      <c r="K207" s="6" t="s">
        <v>559</v>
      </c>
      <c r="L207" s="9" t="s">
        <v>436</v>
      </c>
      <c r="M207" s="9" t="s">
        <v>437</v>
      </c>
      <c r="N207" s="10">
        <v>1</v>
      </c>
      <c r="O207" s="11">
        <v>567.20000000000005</v>
      </c>
    </row>
    <row r="208" spans="1:15" ht="15" customHeight="1" x14ac:dyDescent="0.2">
      <c r="A208" s="8">
        <v>43035</v>
      </c>
      <c r="B208" s="6" t="s">
        <v>761</v>
      </c>
      <c r="C208" s="6" t="s">
        <v>408</v>
      </c>
      <c r="D208" s="6" t="s">
        <v>762</v>
      </c>
      <c r="E208" s="7">
        <v>18983017</v>
      </c>
      <c r="F208" s="6" t="s">
        <v>763</v>
      </c>
      <c r="G208" s="6" t="s">
        <v>409</v>
      </c>
      <c r="H208" s="6" t="s">
        <v>420</v>
      </c>
      <c r="I208" s="6" t="s">
        <v>421</v>
      </c>
      <c r="J208" s="6" t="s">
        <v>490</v>
      </c>
      <c r="K208" s="6" t="s">
        <v>496</v>
      </c>
      <c r="L208" s="9" t="s">
        <v>436</v>
      </c>
      <c r="M208" s="9" t="s">
        <v>437</v>
      </c>
      <c r="N208" s="10">
        <v>1</v>
      </c>
      <c r="O208" s="11">
        <v>639</v>
      </c>
    </row>
    <row r="209" spans="1:15" ht="15" customHeight="1" x14ac:dyDescent="0.2">
      <c r="A209" s="8">
        <v>43119</v>
      </c>
      <c r="B209" s="6" t="s">
        <v>830</v>
      </c>
      <c r="C209" s="6" t="s">
        <v>408</v>
      </c>
      <c r="D209" s="6" t="s">
        <v>529</v>
      </c>
      <c r="E209" s="7">
        <v>17524425</v>
      </c>
      <c r="F209" s="6" t="s">
        <v>530</v>
      </c>
      <c r="G209" s="6" t="s">
        <v>410</v>
      </c>
      <c r="H209" s="6" t="s">
        <v>503</v>
      </c>
      <c r="I209" s="6" t="s">
        <v>474</v>
      </c>
      <c r="J209" s="6" t="s">
        <v>419</v>
      </c>
      <c r="K209" s="6" t="s">
        <v>456</v>
      </c>
      <c r="L209" s="9" t="s">
        <v>436</v>
      </c>
      <c r="M209" s="9" t="s">
        <v>437</v>
      </c>
      <c r="N209" s="10">
        <v>2</v>
      </c>
      <c r="O209" s="11">
        <v>689.22</v>
      </c>
    </row>
    <row r="210" spans="1:15" ht="15" customHeight="1" x14ac:dyDescent="0.2">
      <c r="A210" s="8">
        <v>43007</v>
      </c>
      <c r="B210" s="6" t="s">
        <v>726</v>
      </c>
      <c r="C210" s="6" t="s">
        <v>408</v>
      </c>
      <c r="D210" s="6" t="s">
        <v>729</v>
      </c>
      <c r="E210" s="7">
        <v>34472014</v>
      </c>
      <c r="F210" s="6" t="s">
        <v>730</v>
      </c>
      <c r="G210" s="6" t="s">
        <v>411</v>
      </c>
      <c r="H210" s="6" t="s">
        <v>438</v>
      </c>
      <c r="I210" s="6" t="s">
        <v>438</v>
      </c>
      <c r="J210" s="6" t="s">
        <v>411</v>
      </c>
      <c r="K210" s="6" t="s">
        <v>34</v>
      </c>
      <c r="L210" s="9" t="s">
        <v>440</v>
      </c>
      <c r="M210" s="9" t="s">
        <v>437</v>
      </c>
      <c r="N210" s="10">
        <v>1</v>
      </c>
      <c r="O210" s="11">
        <v>690.08</v>
      </c>
    </row>
    <row r="211" spans="1:15" ht="15" customHeight="1" x14ac:dyDescent="0.2">
      <c r="A211" s="8">
        <v>42947</v>
      </c>
      <c r="B211" s="6" t="s">
        <v>634</v>
      </c>
      <c r="C211" s="6" t="s">
        <v>408</v>
      </c>
      <c r="D211" s="6" t="s">
        <v>635</v>
      </c>
      <c r="E211" s="7">
        <v>32560897</v>
      </c>
      <c r="F211" s="6" t="s">
        <v>636</v>
      </c>
      <c r="G211" s="6" t="s">
        <v>410</v>
      </c>
      <c r="H211" s="6" t="s">
        <v>420</v>
      </c>
      <c r="I211" s="6" t="s">
        <v>421</v>
      </c>
      <c r="J211" s="6" t="s">
        <v>419</v>
      </c>
      <c r="K211" s="6" t="s">
        <v>456</v>
      </c>
      <c r="L211" s="9" t="s">
        <v>436</v>
      </c>
      <c r="M211" s="9" t="s">
        <v>437</v>
      </c>
      <c r="N211" s="10">
        <v>1</v>
      </c>
      <c r="O211" s="11">
        <v>699</v>
      </c>
    </row>
    <row r="212" spans="1:15" ht="15" customHeight="1" x14ac:dyDescent="0.2">
      <c r="A212" s="8">
        <v>42947</v>
      </c>
      <c r="B212" s="6" t="s">
        <v>634</v>
      </c>
      <c r="C212" s="6" t="s">
        <v>408</v>
      </c>
      <c r="D212" s="6" t="s">
        <v>635</v>
      </c>
      <c r="E212" s="7">
        <v>32560897</v>
      </c>
      <c r="F212" s="6" t="s">
        <v>636</v>
      </c>
      <c r="G212" s="6" t="s">
        <v>410</v>
      </c>
      <c r="H212" s="6" t="s">
        <v>420</v>
      </c>
      <c r="I212" s="6" t="s">
        <v>421</v>
      </c>
      <c r="J212" s="6" t="s">
        <v>419</v>
      </c>
      <c r="K212" s="6" t="s">
        <v>456</v>
      </c>
      <c r="L212" s="9" t="s">
        <v>436</v>
      </c>
      <c r="M212" s="9" t="s">
        <v>437</v>
      </c>
      <c r="N212" s="10">
        <v>1</v>
      </c>
      <c r="O212" s="11">
        <v>699</v>
      </c>
    </row>
    <row r="213" spans="1:15" ht="15" customHeight="1" x14ac:dyDescent="0.2">
      <c r="A213" s="8">
        <v>43262</v>
      </c>
      <c r="B213" s="6" t="s">
        <v>1014</v>
      </c>
      <c r="C213" s="6" t="s">
        <v>408</v>
      </c>
      <c r="D213" s="6" t="s">
        <v>990</v>
      </c>
      <c r="E213" s="7">
        <v>35375970</v>
      </c>
      <c r="F213" s="6" t="s">
        <v>991</v>
      </c>
      <c r="G213" s="6" t="s">
        <v>410</v>
      </c>
      <c r="H213" s="6" t="s">
        <v>454</v>
      </c>
      <c r="I213" s="6" t="s">
        <v>455</v>
      </c>
      <c r="J213" s="6" t="s">
        <v>419</v>
      </c>
      <c r="K213" s="6" t="s">
        <v>456</v>
      </c>
      <c r="L213" s="9" t="s">
        <v>436</v>
      </c>
      <c r="M213" s="9" t="s">
        <v>437</v>
      </c>
      <c r="N213" s="10">
        <v>1</v>
      </c>
      <c r="O213" s="11">
        <v>863.6</v>
      </c>
    </row>
    <row r="214" spans="1:15" ht="15" customHeight="1" x14ac:dyDescent="0.2">
      <c r="A214" s="8">
        <v>43262</v>
      </c>
      <c r="B214" s="6" t="s">
        <v>1014</v>
      </c>
      <c r="C214" s="6" t="s">
        <v>408</v>
      </c>
      <c r="D214" s="6" t="s">
        <v>990</v>
      </c>
      <c r="E214" s="7">
        <v>35375970</v>
      </c>
      <c r="F214" s="6" t="s">
        <v>991</v>
      </c>
      <c r="G214" s="6" t="s">
        <v>410</v>
      </c>
      <c r="H214" s="6" t="s">
        <v>454</v>
      </c>
      <c r="I214" s="6" t="s">
        <v>455</v>
      </c>
      <c r="J214" s="6" t="s">
        <v>419</v>
      </c>
      <c r="K214" s="6" t="s">
        <v>456</v>
      </c>
      <c r="L214" s="9" t="s">
        <v>436</v>
      </c>
      <c r="M214" s="9" t="s">
        <v>437</v>
      </c>
      <c r="N214" s="10">
        <v>1</v>
      </c>
      <c r="O214" s="11">
        <v>863.6</v>
      </c>
    </row>
    <row r="215" spans="1:15" ht="15" customHeight="1" x14ac:dyDescent="0.2">
      <c r="A215" s="8">
        <v>42921</v>
      </c>
      <c r="B215" s="6" t="s">
        <v>591</v>
      </c>
      <c r="C215" s="6" t="s">
        <v>408</v>
      </c>
      <c r="D215" s="6" t="s">
        <v>524</v>
      </c>
      <c r="E215" s="7">
        <v>16500974</v>
      </c>
      <c r="F215" s="6" t="s">
        <v>525</v>
      </c>
      <c r="G215" s="6" t="s">
        <v>410</v>
      </c>
      <c r="H215" s="6" t="s">
        <v>454</v>
      </c>
      <c r="I215" s="6" t="s">
        <v>455</v>
      </c>
      <c r="J215" s="6" t="s">
        <v>419</v>
      </c>
      <c r="K215" s="6" t="s">
        <v>456</v>
      </c>
      <c r="L215" s="9" t="s">
        <v>436</v>
      </c>
      <c r="M215" s="9" t="s">
        <v>437</v>
      </c>
      <c r="N215" s="10">
        <v>1</v>
      </c>
      <c r="O215" s="11">
        <v>866.44</v>
      </c>
    </row>
    <row r="216" spans="1:15" ht="15" customHeight="1" x14ac:dyDescent="0.2">
      <c r="A216" s="8">
        <v>42975</v>
      </c>
      <c r="B216" s="6" t="s">
        <v>686</v>
      </c>
      <c r="C216" s="6" t="s">
        <v>408</v>
      </c>
      <c r="D216" s="6" t="s">
        <v>524</v>
      </c>
      <c r="E216" s="7">
        <v>16500974</v>
      </c>
      <c r="F216" s="6" t="s">
        <v>525</v>
      </c>
      <c r="G216" s="6" t="s">
        <v>410</v>
      </c>
      <c r="H216" s="6" t="s">
        <v>454</v>
      </c>
      <c r="I216" s="6" t="s">
        <v>455</v>
      </c>
      <c r="J216" s="6" t="s">
        <v>419</v>
      </c>
      <c r="K216" s="6" t="s">
        <v>456</v>
      </c>
      <c r="L216" s="9" t="s">
        <v>436</v>
      </c>
      <c r="M216" s="9" t="s">
        <v>437</v>
      </c>
      <c r="N216" s="10">
        <v>1</v>
      </c>
      <c r="O216" s="11">
        <v>898.99</v>
      </c>
    </row>
    <row r="217" spans="1:15" ht="15" customHeight="1" x14ac:dyDescent="0.2">
      <c r="A217" s="8">
        <v>43266</v>
      </c>
      <c r="B217" s="6" t="s">
        <v>1022</v>
      </c>
      <c r="C217" s="6" t="s">
        <v>408</v>
      </c>
      <c r="D217" s="6" t="s">
        <v>1023</v>
      </c>
      <c r="E217" s="7">
        <v>34591777</v>
      </c>
      <c r="F217" s="6" t="s">
        <v>1024</v>
      </c>
      <c r="G217" s="6" t="s">
        <v>410</v>
      </c>
      <c r="H217" s="6" t="s">
        <v>444</v>
      </c>
      <c r="I217" s="6" t="s">
        <v>444</v>
      </c>
      <c r="J217" s="6" t="s">
        <v>419</v>
      </c>
      <c r="K217" s="6" t="s">
        <v>456</v>
      </c>
      <c r="L217" s="9" t="s">
        <v>436</v>
      </c>
      <c r="M217" s="9" t="s">
        <v>437</v>
      </c>
      <c r="N217" s="10">
        <v>3</v>
      </c>
      <c r="O217" s="11">
        <v>914.52</v>
      </c>
    </row>
    <row r="218" spans="1:15" ht="15" customHeight="1" x14ac:dyDescent="0.2">
      <c r="A218" s="8">
        <v>43266</v>
      </c>
      <c r="B218" s="6" t="s">
        <v>1022</v>
      </c>
      <c r="C218" s="6" t="s">
        <v>408</v>
      </c>
      <c r="D218" s="6" t="s">
        <v>1023</v>
      </c>
      <c r="E218" s="7">
        <v>34591777</v>
      </c>
      <c r="F218" s="6" t="s">
        <v>1024</v>
      </c>
      <c r="G218" s="6" t="s">
        <v>410</v>
      </c>
      <c r="H218" s="6" t="s">
        <v>444</v>
      </c>
      <c r="I218" s="6" t="s">
        <v>444</v>
      </c>
      <c r="J218" s="6" t="s">
        <v>419</v>
      </c>
      <c r="K218" s="6" t="s">
        <v>456</v>
      </c>
      <c r="L218" s="9" t="s">
        <v>436</v>
      </c>
      <c r="M218" s="9" t="s">
        <v>437</v>
      </c>
      <c r="N218" s="10">
        <v>3</v>
      </c>
      <c r="O218" s="11">
        <v>914.52</v>
      </c>
    </row>
    <row r="219" spans="1:15" ht="15" customHeight="1" x14ac:dyDescent="0.2">
      <c r="A219" s="8">
        <v>42956</v>
      </c>
      <c r="B219" s="6" t="s">
        <v>653</v>
      </c>
      <c r="C219" s="6" t="s">
        <v>408</v>
      </c>
      <c r="D219" s="6" t="s">
        <v>524</v>
      </c>
      <c r="E219" s="7">
        <v>16500974</v>
      </c>
      <c r="F219" s="6" t="s">
        <v>525</v>
      </c>
      <c r="G219" s="6" t="s">
        <v>410</v>
      </c>
      <c r="H219" s="6" t="s">
        <v>454</v>
      </c>
      <c r="I219" s="6" t="s">
        <v>455</v>
      </c>
      <c r="J219" s="6" t="s">
        <v>419</v>
      </c>
      <c r="K219" s="6" t="s">
        <v>456</v>
      </c>
      <c r="L219" s="9" t="s">
        <v>436</v>
      </c>
      <c r="M219" s="9" t="s">
        <v>437</v>
      </c>
      <c r="N219" s="10">
        <v>1</v>
      </c>
      <c r="O219" s="11">
        <v>921</v>
      </c>
    </row>
    <row r="220" spans="1:15" ht="15" customHeight="1" x14ac:dyDescent="0.2">
      <c r="A220" s="8">
        <v>42961</v>
      </c>
      <c r="B220" s="6" t="s">
        <v>665</v>
      </c>
      <c r="C220" s="6" t="s">
        <v>408</v>
      </c>
      <c r="D220" s="6" t="s">
        <v>524</v>
      </c>
      <c r="E220" s="7">
        <v>16500974</v>
      </c>
      <c r="F220" s="6" t="s">
        <v>525</v>
      </c>
      <c r="G220" s="6" t="s">
        <v>410</v>
      </c>
      <c r="H220" s="6" t="s">
        <v>454</v>
      </c>
      <c r="I220" s="6" t="s">
        <v>455</v>
      </c>
      <c r="J220" s="6" t="s">
        <v>419</v>
      </c>
      <c r="K220" s="6" t="s">
        <v>456</v>
      </c>
      <c r="L220" s="9" t="s">
        <v>436</v>
      </c>
      <c r="M220" s="9" t="s">
        <v>437</v>
      </c>
      <c r="N220" s="10">
        <v>1</v>
      </c>
      <c r="O220" s="11">
        <v>921</v>
      </c>
    </row>
    <row r="221" spans="1:15" ht="15" customHeight="1" x14ac:dyDescent="0.2">
      <c r="A221" s="8">
        <v>43252</v>
      </c>
      <c r="B221" s="6" t="s">
        <v>989</v>
      </c>
      <c r="C221" s="6" t="s">
        <v>408</v>
      </c>
      <c r="D221" s="6" t="s">
        <v>990</v>
      </c>
      <c r="E221" s="7">
        <v>35375970</v>
      </c>
      <c r="F221" s="6" t="s">
        <v>991</v>
      </c>
      <c r="G221" s="6" t="s">
        <v>410</v>
      </c>
      <c r="H221" s="6" t="s">
        <v>454</v>
      </c>
      <c r="I221" s="6" t="s">
        <v>455</v>
      </c>
      <c r="J221" s="6" t="s">
        <v>419</v>
      </c>
      <c r="K221" s="6" t="s">
        <v>456</v>
      </c>
      <c r="L221" s="9" t="s">
        <v>436</v>
      </c>
      <c r="M221" s="9" t="s">
        <v>437</v>
      </c>
      <c r="N221" s="10">
        <v>1</v>
      </c>
      <c r="O221" s="11">
        <v>932.69</v>
      </c>
    </row>
    <row r="222" spans="1:15" ht="15" customHeight="1" x14ac:dyDescent="0.2">
      <c r="A222" s="8">
        <v>43252</v>
      </c>
      <c r="B222" s="6" t="s">
        <v>989</v>
      </c>
      <c r="C222" s="6" t="s">
        <v>408</v>
      </c>
      <c r="D222" s="6" t="s">
        <v>990</v>
      </c>
      <c r="E222" s="7">
        <v>35375970</v>
      </c>
      <c r="F222" s="6" t="s">
        <v>991</v>
      </c>
      <c r="G222" s="6" t="s">
        <v>410</v>
      </c>
      <c r="H222" s="6" t="s">
        <v>454</v>
      </c>
      <c r="I222" s="6" t="s">
        <v>455</v>
      </c>
      <c r="J222" s="6" t="s">
        <v>419</v>
      </c>
      <c r="K222" s="6" t="s">
        <v>456</v>
      </c>
      <c r="L222" s="9" t="s">
        <v>436</v>
      </c>
      <c r="M222" s="9" t="s">
        <v>437</v>
      </c>
      <c r="N222" s="10">
        <v>1</v>
      </c>
      <c r="O222" s="11">
        <v>932.69</v>
      </c>
    </row>
    <row r="223" spans="1:15" ht="15" customHeight="1" x14ac:dyDescent="0.2">
      <c r="A223" s="8">
        <v>43252</v>
      </c>
      <c r="B223" s="6" t="s">
        <v>989</v>
      </c>
      <c r="C223" s="6" t="s">
        <v>408</v>
      </c>
      <c r="D223" s="6" t="s">
        <v>990</v>
      </c>
      <c r="E223" s="7">
        <v>35375970</v>
      </c>
      <c r="F223" s="6" t="s">
        <v>991</v>
      </c>
      <c r="G223" s="6" t="s">
        <v>410</v>
      </c>
      <c r="H223" s="6" t="s">
        <v>454</v>
      </c>
      <c r="I223" s="6" t="s">
        <v>455</v>
      </c>
      <c r="J223" s="6" t="s">
        <v>419</v>
      </c>
      <c r="K223" s="6" t="s">
        <v>456</v>
      </c>
      <c r="L223" s="9" t="s">
        <v>436</v>
      </c>
      <c r="M223" s="9" t="s">
        <v>437</v>
      </c>
      <c r="N223" s="10">
        <v>1</v>
      </c>
      <c r="O223" s="11">
        <v>932.69</v>
      </c>
    </row>
    <row r="224" spans="1:15" ht="15" customHeight="1" x14ac:dyDescent="0.2">
      <c r="A224" s="8">
        <v>43252</v>
      </c>
      <c r="B224" s="6" t="s">
        <v>989</v>
      </c>
      <c r="C224" s="6" t="s">
        <v>408</v>
      </c>
      <c r="D224" s="6" t="s">
        <v>990</v>
      </c>
      <c r="E224" s="7">
        <v>35375970</v>
      </c>
      <c r="F224" s="6" t="s">
        <v>991</v>
      </c>
      <c r="G224" s="6" t="s">
        <v>410</v>
      </c>
      <c r="H224" s="6" t="s">
        <v>454</v>
      </c>
      <c r="I224" s="6" t="s">
        <v>455</v>
      </c>
      <c r="J224" s="6" t="s">
        <v>419</v>
      </c>
      <c r="K224" s="6" t="s">
        <v>456</v>
      </c>
      <c r="L224" s="9" t="s">
        <v>436</v>
      </c>
      <c r="M224" s="9" t="s">
        <v>437</v>
      </c>
      <c r="N224" s="10">
        <v>1</v>
      </c>
      <c r="O224" s="11">
        <v>932.69</v>
      </c>
    </row>
    <row r="225" spans="1:15" ht="15" customHeight="1" x14ac:dyDescent="0.2">
      <c r="A225" s="8">
        <v>43252</v>
      </c>
      <c r="B225" s="6" t="s">
        <v>989</v>
      </c>
      <c r="C225" s="6" t="s">
        <v>408</v>
      </c>
      <c r="D225" s="6" t="s">
        <v>990</v>
      </c>
      <c r="E225" s="7">
        <v>35375970</v>
      </c>
      <c r="F225" s="6" t="s">
        <v>991</v>
      </c>
      <c r="G225" s="6" t="s">
        <v>410</v>
      </c>
      <c r="H225" s="6" t="s">
        <v>454</v>
      </c>
      <c r="I225" s="6" t="s">
        <v>455</v>
      </c>
      <c r="J225" s="6" t="s">
        <v>419</v>
      </c>
      <c r="K225" s="6" t="s">
        <v>456</v>
      </c>
      <c r="L225" s="9" t="s">
        <v>436</v>
      </c>
      <c r="M225" s="9" t="s">
        <v>437</v>
      </c>
      <c r="N225" s="10">
        <v>1</v>
      </c>
      <c r="O225" s="11">
        <v>932.69</v>
      </c>
    </row>
    <row r="226" spans="1:15" ht="15" customHeight="1" x14ac:dyDescent="0.2">
      <c r="A226" s="8">
        <v>43252</v>
      </c>
      <c r="B226" s="6" t="s">
        <v>989</v>
      </c>
      <c r="C226" s="6" t="s">
        <v>408</v>
      </c>
      <c r="D226" s="6" t="s">
        <v>990</v>
      </c>
      <c r="E226" s="7">
        <v>35375970</v>
      </c>
      <c r="F226" s="6" t="s">
        <v>991</v>
      </c>
      <c r="G226" s="6" t="s">
        <v>410</v>
      </c>
      <c r="H226" s="6" t="s">
        <v>454</v>
      </c>
      <c r="I226" s="6" t="s">
        <v>455</v>
      </c>
      <c r="J226" s="6" t="s">
        <v>419</v>
      </c>
      <c r="K226" s="6" t="s">
        <v>456</v>
      </c>
      <c r="L226" s="9" t="s">
        <v>436</v>
      </c>
      <c r="M226" s="9" t="s">
        <v>437</v>
      </c>
      <c r="N226" s="10">
        <v>1</v>
      </c>
      <c r="O226" s="11">
        <v>932.69</v>
      </c>
    </row>
    <row r="227" spans="1:15" ht="15" customHeight="1" x14ac:dyDescent="0.2">
      <c r="A227" s="8">
        <v>43252</v>
      </c>
      <c r="B227" s="6" t="s">
        <v>989</v>
      </c>
      <c r="C227" s="6" t="s">
        <v>408</v>
      </c>
      <c r="D227" s="6" t="s">
        <v>990</v>
      </c>
      <c r="E227" s="7">
        <v>35375970</v>
      </c>
      <c r="F227" s="6" t="s">
        <v>991</v>
      </c>
      <c r="G227" s="6" t="s">
        <v>410</v>
      </c>
      <c r="H227" s="6" t="s">
        <v>454</v>
      </c>
      <c r="I227" s="6" t="s">
        <v>455</v>
      </c>
      <c r="J227" s="6" t="s">
        <v>419</v>
      </c>
      <c r="K227" s="6" t="s">
        <v>456</v>
      </c>
      <c r="L227" s="9" t="s">
        <v>436</v>
      </c>
      <c r="M227" s="9" t="s">
        <v>437</v>
      </c>
      <c r="N227" s="10">
        <v>1</v>
      </c>
      <c r="O227" s="11">
        <v>932.69</v>
      </c>
    </row>
    <row r="228" spans="1:15" ht="15" customHeight="1" x14ac:dyDescent="0.2">
      <c r="A228" s="8">
        <v>43252</v>
      </c>
      <c r="B228" s="6" t="s">
        <v>989</v>
      </c>
      <c r="C228" s="6" t="s">
        <v>408</v>
      </c>
      <c r="D228" s="6" t="s">
        <v>990</v>
      </c>
      <c r="E228" s="7">
        <v>35375970</v>
      </c>
      <c r="F228" s="6" t="s">
        <v>991</v>
      </c>
      <c r="G228" s="6" t="s">
        <v>410</v>
      </c>
      <c r="H228" s="6" t="s">
        <v>454</v>
      </c>
      <c r="I228" s="6" t="s">
        <v>455</v>
      </c>
      <c r="J228" s="6" t="s">
        <v>419</v>
      </c>
      <c r="K228" s="6" t="s">
        <v>456</v>
      </c>
      <c r="L228" s="9" t="s">
        <v>436</v>
      </c>
      <c r="M228" s="9" t="s">
        <v>437</v>
      </c>
      <c r="N228" s="10">
        <v>1</v>
      </c>
      <c r="O228" s="11">
        <v>932.69</v>
      </c>
    </row>
    <row r="229" spans="1:15" ht="15" customHeight="1" x14ac:dyDescent="0.2">
      <c r="A229" s="8">
        <v>43252</v>
      </c>
      <c r="B229" s="6" t="s">
        <v>989</v>
      </c>
      <c r="C229" s="6" t="s">
        <v>408</v>
      </c>
      <c r="D229" s="6" t="s">
        <v>990</v>
      </c>
      <c r="E229" s="7">
        <v>35375970</v>
      </c>
      <c r="F229" s="6" t="s">
        <v>991</v>
      </c>
      <c r="G229" s="6" t="s">
        <v>410</v>
      </c>
      <c r="H229" s="6" t="s">
        <v>454</v>
      </c>
      <c r="I229" s="6" t="s">
        <v>455</v>
      </c>
      <c r="J229" s="6" t="s">
        <v>419</v>
      </c>
      <c r="K229" s="6" t="s">
        <v>456</v>
      </c>
      <c r="L229" s="9" t="s">
        <v>436</v>
      </c>
      <c r="M229" s="9" t="s">
        <v>437</v>
      </c>
      <c r="N229" s="10">
        <v>1</v>
      </c>
      <c r="O229" s="11">
        <v>932.69</v>
      </c>
    </row>
    <row r="230" spans="1:15" ht="15" customHeight="1" x14ac:dyDescent="0.2">
      <c r="A230" s="8">
        <v>43252</v>
      </c>
      <c r="B230" s="6" t="s">
        <v>989</v>
      </c>
      <c r="C230" s="6" t="s">
        <v>408</v>
      </c>
      <c r="D230" s="6" t="s">
        <v>990</v>
      </c>
      <c r="E230" s="7">
        <v>35375970</v>
      </c>
      <c r="F230" s="6" t="s">
        <v>991</v>
      </c>
      <c r="G230" s="6" t="s">
        <v>410</v>
      </c>
      <c r="H230" s="6" t="s">
        <v>454</v>
      </c>
      <c r="I230" s="6" t="s">
        <v>455</v>
      </c>
      <c r="J230" s="6" t="s">
        <v>419</v>
      </c>
      <c r="K230" s="6" t="s">
        <v>456</v>
      </c>
      <c r="L230" s="9" t="s">
        <v>436</v>
      </c>
      <c r="M230" s="9" t="s">
        <v>437</v>
      </c>
      <c r="N230" s="10">
        <v>1</v>
      </c>
      <c r="O230" s="11">
        <v>932.69</v>
      </c>
    </row>
    <row r="231" spans="1:15" ht="15" customHeight="1" x14ac:dyDescent="0.2">
      <c r="A231" s="8">
        <v>43132</v>
      </c>
      <c r="B231" s="6" t="s">
        <v>836</v>
      </c>
      <c r="C231" s="6" t="s">
        <v>408</v>
      </c>
      <c r="D231" s="6" t="s">
        <v>524</v>
      </c>
      <c r="E231" s="7">
        <v>16500974</v>
      </c>
      <c r="F231" s="6" t="s">
        <v>525</v>
      </c>
      <c r="G231" s="6" t="s">
        <v>410</v>
      </c>
      <c r="H231" s="6" t="s">
        <v>454</v>
      </c>
      <c r="I231" s="6" t="s">
        <v>455</v>
      </c>
      <c r="J231" s="6" t="s">
        <v>419</v>
      </c>
      <c r="K231" s="6" t="s">
        <v>456</v>
      </c>
      <c r="L231" s="9" t="s">
        <v>436</v>
      </c>
      <c r="M231" s="9" t="s">
        <v>437</v>
      </c>
      <c r="N231" s="10">
        <v>1</v>
      </c>
      <c r="O231" s="11">
        <v>933.63</v>
      </c>
    </row>
    <row r="232" spans="1:15" ht="15" customHeight="1" x14ac:dyDescent="0.2">
      <c r="A232" s="8">
        <v>42937</v>
      </c>
      <c r="B232" s="6" t="s">
        <v>619</v>
      </c>
      <c r="C232" s="6" t="s">
        <v>408</v>
      </c>
      <c r="D232" s="6" t="s">
        <v>620</v>
      </c>
      <c r="E232" s="7">
        <v>34005109</v>
      </c>
      <c r="F232" s="6" t="s">
        <v>621</v>
      </c>
      <c r="G232" s="6" t="s">
        <v>409</v>
      </c>
      <c r="H232" s="6" t="s">
        <v>420</v>
      </c>
      <c r="I232" s="6" t="s">
        <v>421</v>
      </c>
      <c r="J232" s="6" t="s">
        <v>490</v>
      </c>
      <c r="K232" s="6" t="s">
        <v>491</v>
      </c>
      <c r="L232" s="9" t="s">
        <v>436</v>
      </c>
      <c r="M232" s="9" t="s">
        <v>437</v>
      </c>
      <c r="N232" s="10">
        <v>1</v>
      </c>
      <c r="O232" s="11">
        <v>1571.66</v>
      </c>
    </row>
    <row r="233" spans="1:15" ht="15" customHeight="1" x14ac:dyDescent="0.2">
      <c r="A233" s="8">
        <v>43087</v>
      </c>
      <c r="B233" s="6" t="s">
        <v>807</v>
      </c>
      <c r="C233" s="6" t="s">
        <v>408</v>
      </c>
      <c r="D233" s="6" t="s">
        <v>529</v>
      </c>
      <c r="E233" s="7">
        <v>17524425</v>
      </c>
      <c r="F233" s="6" t="s">
        <v>530</v>
      </c>
      <c r="G233" s="6" t="s">
        <v>410</v>
      </c>
      <c r="H233" s="6" t="s">
        <v>503</v>
      </c>
      <c r="I233" s="6" t="s">
        <v>474</v>
      </c>
      <c r="J233" s="6" t="s">
        <v>419</v>
      </c>
      <c r="K233" s="6" t="s">
        <v>456</v>
      </c>
      <c r="L233" s="9" t="s">
        <v>436</v>
      </c>
      <c r="M233" s="9" t="s">
        <v>437</v>
      </c>
      <c r="N233" s="10">
        <v>6</v>
      </c>
      <c r="O233" s="11">
        <v>2101.14</v>
      </c>
    </row>
    <row r="234" spans="1:15" ht="15" customHeight="1" x14ac:dyDescent="0.2">
      <c r="A234" s="8">
        <v>43258</v>
      </c>
      <c r="B234" s="6" t="s">
        <v>1010</v>
      </c>
      <c r="C234" s="6" t="s">
        <v>408</v>
      </c>
      <c r="D234" s="6" t="s">
        <v>1011</v>
      </c>
      <c r="E234" s="7">
        <v>34687859</v>
      </c>
      <c r="F234" s="6" t="s">
        <v>1012</v>
      </c>
      <c r="G234" s="6" t="s">
        <v>409</v>
      </c>
      <c r="H234" s="6" t="s">
        <v>536</v>
      </c>
      <c r="I234" s="6" t="s">
        <v>474</v>
      </c>
      <c r="J234" s="6" t="s">
        <v>481</v>
      </c>
      <c r="K234" s="6" t="s">
        <v>584</v>
      </c>
      <c r="L234" s="9" t="s">
        <v>436</v>
      </c>
      <c r="M234" s="9" t="s">
        <v>437</v>
      </c>
      <c r="N234" s="10">
        <v>1</v>
      </c>
      <c r="O234" s="11">
        <v>3328.33</v>
      </c>
    </row>
    <row r="235" spans="1:15" ht="15" customHeight="1" x14ac:dyDescent="0.2">
      <c r="A235" s="8">
        <v>43017</v>
      </c>
      <c r="B235" s="6" t="s">
        <v>736</v>
      </c>
      <c r="C235" s="6" t="s">
        <v>408</v>
      </c>
      <c r="D235" s="6" t="s">
        <v>737</v>
      </c>
      <c r="E235" s="7">
        <v>17788818</v>
      </c>
      <c r="F235" s="6" t="s">
        <v>738</v>
      </c>
      <c r="G235" s="6" t="s">
        <v>410</v>
      </c>
      <c r="H235" s="6" t="s">
        <v>532</v>
      </c>
      <c r="I235" s="6" t="s">
        <v>474</v>
      </c>
      <c r="J235" s="6" t="s">
        <v>419</v>
      </c>
      <c r="K235" s="6" t="s">
        <v>456</v>
      </c>
      <c r="L235" s="9"/>
      <c r="M235" s="9"/>
      <c r="N235" s="10">
        <v>1</v>
      </c>
      <c r="O235" s="11">
        <v>66.78</v>
      </c>
    </row>
    <row r="236" spans="1:15" ht="15" customHeight="1" x14ac:dyDescent="0.2">
      <c r="A236" s="8">
        <v>43145</v>
      </c>
      <c r="B236" s="6" t="s">
        <v>856</v>
      </c>
      <c r="C236" s="6" t="s">
        <v>408</v>
      </c>
      <c r="D236" s="6" t="s">
        <v>560</v>
      </c>
      <c r="E236" s="7">
        <v>23306096</v>
      </c>
      <c r="F236" s="6" t="s">
        <v>561</v>
      </c>
      <c r="G236" s="6" t="s">
        <v>410</v>
      </c>
      <c r="H236" s="6" t="s">
        <v>511</v>
      </c>
      <c r="I236" s="6" t="s">
        <v>512</v>
      </c>
      <c r="J236" s="6" t="s">
        <v>417</v>
      </c>
      <c r="K236" s="6" t="s">
        <v>423</v>
      </c>
      <c r="L236" s="9"/>
      <c r="M236" s="9"/>
      <c r="N236" s="10">
        <v>1</v>
      </c>
      <c r="O236" s="11">
        <v>98.78</v>
      </c>
    </row>
    <row r="237" spans="1:15" ht="15" customHeight="1" x14ac:dyDescent="0.2">
      <c r="A237" s="8">
        <v>43259</v>
      </c>
      <c r="B237" s="6" t="s">
        <v>1001</v>
      </c>
      <c r="C237" s="6" t="s">
        <v>408</v>
      </c>
      <c r="D237" s="6" t="s">
        <v>1002</v>
      </c>
      <c r="E237" s="7">
        <v>35370319</v>
      </c>
      <c r="F237" s="6" t="s">
        <v>1003</v>
      </c>
      <c r="G237" s="6" t="s">
        <v>409</v>
      </c>
      <c r="H237" s="6" t="s">
        <v>514</v>
      </c>
      <c r="I237" s="6" t="s">
        <v>474</v>
      </c>
      <c r="J237" s="6" t="s">
        <v>481</v>
      </c>
      <c r="K237" s="6" t="s">
        <v>1004</v>
      </c>
      <c r="L237" s="9"/>
      <c r="M237" s="9"/>
      <c r="N237" s="10">
        <v>1</v>
      </c>
      <c r="O237" s="11">
        <v>118.95</v>
      </c>
    </row>
    <row r="238" spans="1:15" ht="15" customHeight="1" x14ac:dyDescent="0.2">
      <c r="A238" s="8">
        <v>43194</v>
      </c>
      <c r="B238" s="6" t="s">
        <v>903</v>
      </c>
      <c r="C238" s="6" t="s">
        <v>408</v>
      </c>
      <c r="D238" s="6" t="s">
        <v>904</v>
      </c>
      <c r="E238" s="7">
        <v>16940427</v>
      </c>
      <c r="F238" s="6" t="s">
        <v>905</v>
      </c>
      <c r="G238" s="6" t="s">
        <v>410</v>
      </c>
      <c r="H238" s="6" t="s">
        <v>565</v>
      </c>
      <c r="I238" s="6" t="s">
        <v>565</v>
      </c>
      <c r="J238" s="6" t="s">
        <v>417</v>
      </c>
      <c r="K238" s="6" t="s">
        <v>423</v>
      </c>
      <c r="L238" s="9"/>
      <c r="M238" s="9"/>
      <c r="N238" s="10">
        <v>1</v>
      </c>
      <c r="O238" s="11">
        <v>144.96</v>
      </c>
    </row>
    <row r="239" spans="1:15" ht="15" customHeight="1" x14ac:dyDescent="0.2">
      <c r="A239" s="8">
        <v>43060</v>
      </c>
      <c r="B239" s="6" t="s">
        <v>787</v>
      </c>
      <c r="C239" s="6" t="s">
        <v>408</v>
      </c>
      <c r="D239" s="6" t="s">
        <v>788</v>
      </c>
      <c r="E239" s="7">
        <v>34066681</v>
      </c>
      <c r="F239" s="6" t="s">
        <v>789</v>
      </c>
      <c r="G239" s="6" t="s">
        <v>410</v>
      </c>
      <c r="H239" s="6" t="s">
        <v>527</v>
      </c>
      <c r="I239" s="6" t="s">
        <v>527</v>
      </c>
      <c r="J239" s="6" t="s">
        <v>417</v>
      </c>
      <c r="K239" s="6" t="s">
        <v>423</v>
      </c>
      <c r="L239" s="9"/>
      <c r="M239" s="9"/>
      <c r="N239" s="10">
        <v>1</v>
      </c>
      <c r="O239" s="11">
        <v>157.80000000000001</v>
      </c>
    </row>
    <row r="240" spans="1:15" ht="15" customHeight="1" x14ac:dyDescent="0.2">
      <c r="A240" s="8">
        <v>43024</v>
      </c>
      <c r="B240" s="6" t="s">
        <v>741</v>
      </c>
      <c r="C240" s="6" t="s">
        <v>408</v>
      </c>
      <c r="D240" s="6" t="s">
        <v>744</v>
      </c>
      <c r="E240" s="7">
        <v>33836234</v>
      </c>
      <c r="F240" s="6" t="s">
        <v>745</v>
      </c>
      <c r="G240" s="6" t="s">
        <v>410</v>
      </c>
      <c r="H240" s="6" t="s">
        <v>566</v>
      </c>
      <c r="I240" s="6" t="s">
        <v>427</v>
      </c>
      <c r="J240" s="6" t="s">
        <v>417</v>
      </c>
      <c r="K240" s="6" t="s">
        <v>423</v>
      </c>
      <c r="L240" s="9"/>
      <c r="M240" s="9"/>
      <c r="N240" s="10">
        <v>1</v>
      </c>
      <c r="O240" s="11">
        <v>171.18</v>
      </c>
    </row>
    <row r="241" spans="1:15" ht="15" customHeight="1" x14ac:dyDescent="0.2">
      <c r="A241" s="8">
        <v>43004</v>
      </c>
      <c r="B241" s="6" t="s">
        <v>720</v>
      </c>
      <c r="C241" s="6" t="s">
        <v>408</v>
      </c>
      <c r="D241" s="6" t="s">
        <v>721</v>
      </c>
      <c r="E241" s="7">
        <v>17014601</v>
      </c>
      <c r="F241" s="6" t="s">
        <v>722</v>
      </c>
      <c r="G241" s="6" t="s">
        <v>410</v>
      </c>
      <c r="H241" s="6" t="s">
        <v>522</v>
      </c>
      <c r="I241" s="6" t="s">
        <v>522</v>
      </c>
      <c r="J241" s="6" t="s">
        <v>417</v>
      </c>
      <c r="K241" s="6" t="s">
        <v>418</v>
      </c>
      <c r="L241" s="9"/>
      <c r="M241" s="9"/>
      <c r="N241" s="10">
        <v>1</v>
      </c>
      <c r="O241" s="11">
        <v>172.62</v>
      </c>
    </row>
    <row r="242" spans="1:15" ht="15" customHeight="1" x14ac:dyDescent="0.2">
      <c r="A242" s="8">
        <v>43108</v>
      </c>
      <c r="B242" s="6" t="s">
        <v>811</v>
      </c>
      <c r="C242" s="6" t="s">
        <v>408</v>
      </c>
      <c r="D242" s="6" t="s">
        <v>812</v>
      </c>
      <c r="E242" s="7">
        <v>15672133</v>
      </c>
      <c r="F242" s="6" t="s">
        <v>813</v>
      </c>
      <c r="G242" s="6" t="s">
        <v>410</v>
      </c>
      <c r="H242" s="6" t="s">
        <v>535</v>
      </c>
      <c r="I242" s="6" t="s">
        <v>535</v>
      </c>
      <c r="J242" s="6" t="s">
        <v>417</v>
      </c>
      <c r="K242" s="6" t="s">
        <v>423</v>
      </c>
      <c r="L242" s="9"/>
      <c r="M242" s="9"/>
      <c r="N242" s="10">
        <v>1</v>
      </c>
      <c r="O242" s="11">
        <v>177.76</v>
      </c>
    </row>
    <row r="243" spans="1:15" ht="15" customHeight="1" x14ac:dyDescent="0.2">
      <c r="A243" s="8">
        <v>42970</v>
      </c>
      <c r="B243" s="6" t="s">
        <v>678</v>
      </c>
      <c r="C243" s="6" t="s">
        <v>408</v>
      </c>
      <c r="D243" s="6" t="s">
        <v>554</v>
      </c>
      <c r="E243" s="7">
        <v>30006358</v>
      </c>
      <c r="F243" s="6" t="s">
        <v>555</v>
      </c>
      <c r="G243" s="6" t="s">
        <v>409</v>
      </c>
      <c r="H243" s="6" t="s">
        <v>420</v>
      </c>
      <c r="I243" s="6" t="s">
        <v>421</v>
      </c>
      <c r="J243" s="6" t="s">
        <v>490</v>
      </c>
      <c r="K243" s="6" t="s">
        <v>491</v>
      </c>
      <c r="L243" s="9"/>
      <c r="M243" s="9"/>
      <c r="N243" s="10">
        <v>1</v>
      </c>
      <c r="O243" s="11">
        <v>189</v>
      </c>
    </row>
    <row r="244" spans="1:15" ht="15" customHeight="1" x14ac:dyDescent="0.2">
      <c r="A244" s="8">
        <v>43068</v>
      </c>
      <c r="B244" s="6" t="s">
        <v>796</v>
      </c>
      <c r="C244" s="6" t="s">
        <v>408</v>
      </c>
      <c r="D244" s="6" t="s">
        <v>797</v>
      </c>
      <c r="E244" s="7">
        <v>28884717</v>
      </c>
      <c r="F244" s="6" t="s">
        <v>798</v>
      </c>
      <c r="G244" s="6" t="s">
        <v>410</v>
      </c>
      <c r="H244" s="6" t="s">
        <v>526</v>
      </c>
      <c r="I244" s="6" t="s">
        <v>498</v>
      </c>
      <c r="J244" s="6" t="s">
        <v>417</v>
      </c>
      <c r="K244" s="6" t="s">
        <v>423</v>
      </c>
      <c r="L244" s="9"/>
      <c r="M244" s="9"/>
      <c r="N244" s="10">
        <v>1</v>
      </c>
      <c r="O244" s="11">
        <v>189.73</v>
      </c>
    </row>
    <row r="245" spans="1:15" ht="15" customHeight="1" x14ac:dyDescent="0.2">
      <c r="A245" s="8">
        <v>43024</v>
      </c>
      <c r="B245" s="6" t="s">
        <v>741</v>
      </c>
      <c r="C245" s="6" t="s">
        <v>408</v>
      </c>
      <c r="D245" s="6" t="s">
        <v>742</v>
      </c>
      <c r="E245" s="7">
        <v>17588656</v>
      </c>
      <c r="F245" s="6" t="s">
        <v>743</v>
      </c>
      <c r="G245" s="6" t="s">
        <v>410</v>
      </c>
      <c r="H245" s="6" t="s">
        <v>526</v>
      </c>
      <c r="I245" s="6" t="s">
        <v>498</v>
      </c>
      <c r="J245" s="6" t="s">
        <v>417</v>
      </c>
      <c r="K245" s="6" t="s">
        <v>523</v>
      </c>
      <c r="L245" s="9"/>
      <c r="M245" s="9"/>
      <c r="N245" s="10">
        <v>1</v>
      </c>
      <c r="O245" s="11">
        <v>194.3</v>
      </c>
    </row>
    <row r="246" spans="1:15" ht="15" customHeight="1" x14ac:dyDescent="0.2">
      <c r="A246" s="8">
        <v>43024</v>
      </c>
      <c r="B246" s="6" t="s">
        <v>741</v>
      </c>
      <c r="C246" s="6" t="s">
        <v>408</v>
      </c>
      <c r="D246" s="6" t="s">
        <v>742</v>
      </c>
      <c r="E246" s="7">
        <v>17588656</v>
      </c>
      <c r="F246" s="6" t="s">
        <v>743</v>
      </c>
      <c r="G246" s="6" t="s">
        <v>410</v>
      </c>
      <c r="H246" s="6" t="s">
        <v>526</v>
      </c>
      <c r="I246" s="6" t="s">
        <v>498</v>
      </c>
      <c r="J246" s="6" t="s">
        <v>417</v>
      </c>
      <c r="K246" s="6" t="s">
        <v>523</v>
      </c>
      <c r="L246" s="9"/>
      <c r="M246" s="9"/>
      <c r="N246" s="10">
        <v>1</v>
      </c>
      <c r="O246" s="11">
        <v>194.3</v>
      </c>
    </row>
    <row r="247" spans="1:15" ht="15" customHeight="1" x14ac:dyDescent="0.2">
      <c r="A247" s="8">
        <v>43024</v>
      </c>
      <c r="B247" s="6" t="s">
        <v>741</v>
      </c>
      <c r="C247" s="6" t="s">
        <v>408</v>
      </c>
      <c r="D247" s="6" t="s">
        <v>742</v>
      </c>
      <c r="E247" s="7">
        <v>17588656</v>
      </c>
      <c r="F247" s="6" t="s">
        <v>743</v>
      </c>
      <c r="G247" s="6" t="s">
        <v>410</v>
      </c>
      <c r="H247" s="6" t="s">
        <v>526</v>
      </c>
      <c r="I247" s="6" t="s">
        <v>498</v>
      </c>
      <c r="J247" s="6" t="s">
        <v>417</v>
      </c>
      <c r="K247" s="6" t="s">
        <v>523</v>
      </c>
      <c r="L247" s="9"/>
      <c r="M247" s="9"/>
      <c r="N247" s="10">
        <v>1</v>
      </c>
      <c r="O247" s="11">
        <v>194.3</v>
      </c>
    </row>
    <row r="248" spans="1:15" ht="15" customHeight="1" x14ac:dyDescent="0.2">
      <c r="A248" s="8">
        <v>43040</v>
      </c>
      <c r="B248" s="6" t="s">
        <v>767</v>
      </c>
      <c r="C248" s="6" t="s">
        <v>408</v>
      </c>
      <c r="D248" s="6" t="s">
        <v>768</v>
      </c>
      <c r="E248" s="7">
        <v>18114495</v>
      </c>
      <c r="F248" s="6" t="s">
        <v>769</v>
      </c>
      <c r="G248" s="6" t="s">
        <v>410</v>
      </c>
      <c r="H248" s="6" t="s">
        <v>770</v>
      </c>
      <c r="I248" s="6" t="s">
        <v>770</v>
      </c>
      <c r="J248" s="6" t="s">
        <v>419</v>
      </c>
      <c r="K248" s="6" t="s">
        <v>771</v>
      </c>
      <c r="L248" s="9"/>
      <c r="M248" s="9"/>
      <c r="N248" s="10">
        <v>1</v>
      </c>
      <c r="O248" s="11">
        <v>208.61</v>
      </c>
    </row>
    <row r="249" spans="1:15" ht="15" customHeight="1" x14ac:dyDescent="0.2">
      <c r="A249" s="8">
        <v>43265</v>
      </c>
      <c r="B249" s="6" t="s">
        <v>1020</v>
      </c>
      <c r="C249" s="6" t="s">
        <v>408</v>
      </c>
      <c r="D249" s="6" t="s">
        <v>501</v>
      </c>
      <c r="E249" s="7">
        <v>17571707</v>
      </c>
      <c r="F249" s="6" t="s">
        <v>502</v>
      </c>
      <c r="G249" s="6" t="s">
        <v>410</v>
      </c>
      <c r="H249" s="6" t="s">
        <v>503</v>
      </c>
      <c r="I249" s="6" t="s">
        <v>474</v>
      </c>
      <c r="J249" s="6" t="s">
        <v>419</v>
      </c>
      <c r="K249" s="6" t="s">
        <v>456</v>
      </c>
      <c r="L249" s="9" t="s">
        <v>404</v>
      </c>
      <c r="M249" s="9"/>
      <c r="N249" s="10">
        <v>1</v>
      </c>
      <c r="O249" s="11">
        <v>211.37</v>
      </c>
    </row>
    <row r="250" spans="1:15" ht="15" customHeight="1" x14ac:dyDescent="0.2">
      <c r="A250" s="8">
        <v>43221</v>
      </c>
      <c r="B250" s="6" t="s">
        <v>946</v>
      </c>
      <c r="C250" s="6" t="s">
        <v>408</v>
      </c>
      <c r="D250" s="6" t="s">
        <v>947</v>
      </c>
      <c r="E250" s="7">
        <v>24989431</v>
      </c>
      <c r="F250" s="6" t="s">
        <v>948</v>
      </c>
      <c r="G250" s="6" t="s">
        <v>410</v>
      </c>
      <c r="H250" s="6" t="s">
        <v>511</v>
      </c>
      <c r="I250" s="6" t="s">
        <v>512</v>
      </c>
      <c r="J250" s="6" t="s">
        <v>417</v>
      </c>
      <c r="K250" s="6" t="s">
        <v>423</v>
      </c>
      <c r="L250" s="9"/>
      <c r="M250" s="9"/>
      <c r="N250" s="10">
        <v>2</v>
      </c>
      <c r="O250" s="11">
        <v>225.22</v>
      </c>
    </row>
    <row r="251" spans="1:15" ht="15" customHeight="1" x14ac:dyDescent="0.2">
      <c r="A251" s="8">
        <v>43221</v>
      </c>
      <c r="B251" s="6" t="s">
        <v>946</v>
      </c>
      <c r="C251" s="6" t="s">
        <v>408</v>
      </c>
      <c r="D251" s="6" t="s">
        <v>947</v>
      </c>
      <c r="E251" s="7">
        <v>24989431</v>
      </c>
      <c r="F251" s="6" t="s">
        <v>948</v>
      </c>
      <c r="G251" s="6" t="s">
        <v>410</v>
      </c>
      <c r="H251" s="6" t="s">
        <v>511</v>
      </c>
      <c r="I251" s="6" t="s">
        <v>512</v>
      </c>
      <c r="J251" s="6" t="s">
        <v>417</v>
      </c>
      <c r="K251" s="6" t="s">
        <v>423</v>
      </c>
      <c r="L251" s="9"/>
      <c r="M251" s="9"/>
      <c r="N251" s="10">
        <v>2</v>
      </c>
      <c r="O251" s="11">
        <v>225.22</v>
      </c>
    </row>
    <row r="252" spans="1:15" ht="15" customHeight="1" x14ac:dyDescent="0.2">
      <c r="A252" s="8">
        <v>43220</v>
      </c>
      <c r="B252" s="6" t="s">
        <v>940</v>
      </c>
      <c r="C252" s="6" t="s">
        <v>408</v>
      </c>
      <c r="D252" s="6" t="s">
        <v>501</v>
      </c>
      <c r="E252" s="7">
        <v>17571707</v>
      </c>
      <c r="F252" s="6" t="s">
        <v>502</v>
      </c>
      <c r="G252" s="6" t="s">
        <v>410</v>
      </c>
      <c r="H252" s="6" t="s">
        <v>503</v>
      </c>
      <c r="I252" s="6" t="s">
        <v>474</v>
      </c>
      <c r="J252" s="6" t="s">
        <v>419</v>
      </c>
      <c r="K252" s="6" t="s">
        <v>456</v>
      </c>
      <c r="L252" s="9" t="s">
        <v>404</v>
      </c>
      <c r="M252" s="9"/>
      <c r="N252" s="10">
        <v>1</v>
      </c>
      <c r="O252" s="11">
        <v>228.28</v>
      </c>
    </row>
    <row r="253" spans="1:15" ht="15" customHeight="1" x14ac:dyDescent="0.2">
      <c r="A253" s="8">
        <v>43144</v>
      </c>
      <c r="B253" s="6" t="s">
        <v>853</v>
      </c>
      <c r="C253" s="6" t="s">
        <v>408</v>
      </c>
      <c r="D253" s="6" t="s">
        <v>854</v>
      </c>
      <c r="E253" s="7">
        <v>32827934</v>
      </c>
      <c r="F253" s="6" t="s">
        <v>855</v>
      </c>
      <c r="G253" s="6" t="s">
        <v>409</v>
      </c>
      <c r="H253" s="6" t="s">
        <v>420</v>
      </c>
      <c r="I253" s="6" t="s">
        <v>421</v>
      </c>
      <c r="J253" s="6" t="s">
        <v>432</v>
      </c>
      <c r="K253" s="6" t="s">
        <v>559</v>
      </c>
      <c r="L253" s="9"/>
      <c r="M253" s="9"/>
      <c r="N253" s="10">
        <v>1</v>
      </c>
      <c r="O253" s="11">
        <v>229</v>
      </c>
    </row>
    <row r="254" spans="1:15" ht="15" customHeight="1" x14ac:dyDescent="0.2">
      <c r="A254" s="8">
        <v>43026</v>
      </c>
      <c r="B254" s="6" t="s">
        <v>752</v>
      </c>
      <c r="C254" s="6" t="s">
        <v>408</v>
      </c>
      <c r="D254" s="6" t="s">
        <v>753</v>
      </c>
      <c r="E254" s="7">
        <v>34488121</v>
      </c>
      <c r="F254" s="6" t="s">
        <v>754</v>
      </c>
      <c r="G254" s="6" t="s">
        <v>409</v>
      </c>
      <c r="H254" s="6" t="s">
        <v>420</v>
      </c>
      <c r="I254" s="6" t="s">
        <v>421</v>
      </c>
      <c r="J254" s="6" t="s">
        <v>432</v>
      </c>
      <c r="K254" s="6" t="s">
        <v>433</v>
      </c>
      <c r="L254" s="9" t="s">
        <v>404</v>
      </c>
      <c r="M254" s="9"/>
      <c r="N254" s="10">
        <v>1</v>
      </c>
      <c r="O254" s="11">
        <v>283.19</v>
      </c>
    </row>
    <row r="255" spans="1:15" ht="15" customHeight="1" x14ac:dyDescent="0.2">
      <c r="A255" s="8">
        <v>43026</v>
      </c>
      <c r="B255" s="6" t="s">
        <v>755</v>
      </c>
      <c r="C255" s="6" t="s">
        <v>408</v>
      </c>
      <c r="D255" s="6" t="s">
        <v>753</v>
      </c>
      <c r="E255" s="7">
        <v>34488121</v>
      </c>
      <c r="F255" s="6" t="s">
        <v>754</v>
      </c>
      <c r="G255" s="6" t="s">
        <v>409</v>
      </c>
      <c r="H255" s="6" t="s">
        <v>420</v>
      </c>
      <c r="I255" s="6" t="s">
        <v>421</v>
      </c>
      <c r="J255" s="6" t="s">
        <v>432</v>
      </c>
      <c r="K255" s="6" t="s">
        <v>433</v>
      </c>
      <c r="L255" s="9" t="s">
        <v>404</v>
      </c>
      <c r="M255" s="9"/>
      <c r="N255" s="10">
        <v>1</v>
      </c>
      <c r="O255" s="11">
        <v>283.19</v>
      </c>
    </row>
    <row r="256" spans="1:15" ht="15" customHeight="1" x14ac:dyDescent="0.2">
      <c r="A256" s="8">
        <v>43206</v>
      </c>
      <c r="B256" s="6" t="s">
        <v>914</v>
      </c>
      <c r="C256" s="6" t="s">
        <v>408</v>
      </c>
      <c r="D256" s="6" t="s">
        <v>917</v>
      </c>
      <c r="E256" s="7">
        <v>34244556</v>
      </c>
      <c r="F256" s="6" t="s">
        <v>918</v>
      </c>
      <c r="G256" s="6" t="s">
        <v>410</v>
      </c>
      <c r="H256" s="6" t="s">
        <v>565</v>
      </c>
      <c r="I256" s="6" t="s">
        <v>565</v>
      </c>
      <c r="J256" s="6" t="s">
        <v>417</v>
      </c>
      <c r="K256" s="6" t="s">
        <v>423</v>
      </c>
      <c r="L256" s="9"/>
      <c r="M256" s="9"/>
      <c r="N256" s="10">
        <v>1</v>
      </c>
      <c r="O256" s="11">
        <v>290.33999999999997</v>
      </c>
    </row>
    <row r="257" spans="1:15" ht="15" customHeight="1" x14ac:dyDescent="0.2">
      <c r="A257" s="8">
        <v>43213</v>
      </c>
      <c r="B257" s="6" t="s">
        <v>923</v>
      </c>
      <c r="C257" s="6" t="s">
        <v>408</v>
      </c>
      <c r="D257" s="6" t="s">
        <v>917</v>
      </c>
      <c r="E257" s="7">
        <v>34244556</v>
      </c>
      <c r="F257" s="6" t="s">
        <v>918</v>
      </c>
      <c r="G257" s="6" t="s">
        <v>410</v>
      </c>
      <c r="H257" s="6" t="s">
        <v>565</v>
      </c>
      <c r="I257" s="6" t="s">
        <v>565</v>
      </c>
      <c r="J257" s="6" t="s">
        <v>417</v>
      </c>
      <c r="K257" s="6" t="s">
        <v>423</v>
      </c>
      <c r="L257" s="9"/>
      <c r="M257" s="9"/>
      <c r="N257" s="10">
        <v>1</v>
      </c>
      <c r="O257" s="11">
        <v>290.33999999999997</v>
      </c>
    </row>
    <row r="258" spans="1:15" ht="15" customHeight="1" x14ac:dyDescent="0.2">
      <c r="A258" s="8">
        <v>43273</v>
      </c>
      <c r="B258" s="6" t="s">
        <v>1025</v>
      </c>
      <c r="C258" s="6" t="s">
        <v>408</v>
      </c>
      <c r="D258" s="6" t="s">
        <v>1026</v>
      </c>
      <c r="E258" s="7">
        <v>34481367</v>
      </c>
      <c r="F258" s="6" t="s">
        <v>1027</v>
      </c>
      <c r="G258" s="6" t="s">
        <v>410</v>
      </c>
      <c r="H258" s="6" t="s">
        <v>526</v>
      </c>
      <c r="I258" s="6" t="s">
        <v>498</v>
      </c>
      <c r="J258" s="6" t="s">
        <v>417</v>
      </c>
      <c r="K258" s="6" t="s">
        <v>423</v>
      </c>
      <c r="L258" s="9"/>
      <c r="M258" s="9"/>
      <c r="N258" s="10">
        <v>1</v>
      </c>
      <c r="O258" s="11">
        <v>299.45</v>
      </c>
    </row>
    <row r="259" spans="1:15" ht="15" customHeight="1" x14ac:dyDescent="0.2">
      <c r="A259" s="8">
        <v>43013</v>
      </c>
      <c r="B259" s="6" t="s">
        <v>733</v>
      </c>
      <c r="C259" s="6" t="s">
        <v>408</v>
      </c>
      <c r="D259" s="6" t="s">
        <v>734</v>
      </c>
      <c r="E259" s="7">
        <v>17570991</v>
      </c>
      <c r="F259" s="6" t="s">
        <v>735</v>
      </c>
      <c r="G259" s="6" t="s">
        <v>410</v>
      </c>
      <c r="H259" s="6" t="s">
        <v>565</v>
      </c>
      <c r="I259" s="6" t="s">
        <v>565</v>
      </c>
      <c r="J259" s="6" t="s">
        <v>417</v>
      </c>
      <c r="K259" s="6" t="s">
        <v>423</v>
      </c>
      <c r="L259" s="9"/>
      <c r="M259" s="9"/>
      <c r="N259" s="10">
        <v>1</v>
      </c>
      <c r="O259" s="11">
        <v>322.64</v>
      </c>
    </row>
    <row r="260" spans="1:15" ht="15" customHeight="1" x14ac:dyDescent="0.2">
      <c r="A260" s="8">
        <v>42970</v>
      </c>
      <c r="B260" s="6" t="s">
        <v>679</v>
      </c>
      <c r="C260" s="6" t="s">
        <v>408</v>
      </c>
      <c r="D260" s="6" t="s">
        <v>492</v>
      </c>
      <c r="E260" s="7">
        <v>30006382</v>
      </c>
      <c r="F260" s="6" t="s">
        <v>493</v>
      </c>
      <c r="G260" s="6" t="s">
        <v>409</v>
      </c>
      <c r="H260" s="6" t="s">
        <v>420</v>
      </c>
      <c r="I260" s="6" t="s">
        <v>421</v>
      </c>
      <c r="J260" s="6" t="s">
        <v>432</v>
      </c>
      <c r="K260" s="6" t="s">
        <v>433</v>
      </c>
      <c r="L260" s="9"/>
      <c r="M260" s="9"/>
      <c r="N260" s="10">
        <v>1</v>
      </c>
      <c r="O260" s="11">
        <v>379</v>
      </c>
    </row>
    <row r="261" spans="1:15" ht="15" customHeight="1" x14ac:dyDescent="0.2">
      <c r="A261" s="8">
        <v>43126</v>
      </c>
      <c r="B261" s="6" t="s">
        <v>834</v>
      </c>
      <c r="C261" s="6" t="s">
        <v>408</v>
      </c>
      <c r="D261" s="6" t="s">
        <v>492</v>
      </c>
      <c r="E261" s="7">
        <v>30006382</v>
      </c>
      <c r="F261" s="6" t="s">
        <v>493</v>
      </c>
      <c r="G261" s="6" t="s">
        <v>409</v>
      </c>
      <c r="H261" s="6" t="s">
        <v>420</v>
      </c>
      <c r="I261" s="6" t="s">
        <v>421</v>
      </c>
      <c r="J261" s="6" t="s">
        <v>432</v>
      </c>
      <c r="K261" s="6" t="s">
        <v>433</v>
      </c>
      <c r="L261" s="9"/>
      <c r="M261" s="9"/>
      <c r="N261" s="10">
        <v>1</v>
      </c>
      <c r="O261" s="11">
        <v>379</v>
      </c>
    </row>
    <row r="262" spans="1:15" ht="15" customHeight="1" x14ac:dyDescent="0.2">
      <c r="A262" s="8">
        <v>43024</v>
      </c>
      <c r="B262" s="6" t="s">
        <v>746</v>
      </c>
      <c r="C262" s="6" t="s">
        <v>408</v>
      </c>
      <c r="D262" s="6" t="s">
        <v>747</v>
      </c>
      <c r="E262" s="7">
        <v>31863571</v>
      </c>
      <c r="F262" s="6" t="s">
        <v>748</v>
      </c>
      <c r="G262" s="6" t="s">
        <v>410</v>
      </c>
      <c r="H262" s="6" t="s">
        <v>497</v>
      </c>
      <c r="I262" s="6" t="s">
        <v>461</v>
      </c>
      <c r="J262" s="6" t="s">
        <v>417</v>
      </c>
      <c r="K262" s="6" t="s">
        <v>418</v>
      </c>
      <c r="L262" s="9"/>
      <c r="M262" s="9"/>
      <c r="N262" s="10">
        <v>1</v>
      </c>
      <c r="O262" s="11">
        <v>380.54</v>
      </c>
    </row>
    <row r="263" spans="1:15" ht="15" customHeight="1" x14ac:dyDescent="0.2">
      <c r="A263" s="8">
        <v>43229</v>
      </c>
      <c r="B263" s="6" t="s">
        <v>953</v>
      </c>
      <c r="C263" s="6" t="s">
        <v>408</v>
      </c>
      <c r="D263" s="6" t="s">
        <v>954</v>
      </c>
      <c r="E263" s="7">
        <v>14847202</v>
      </c>
      <c r="F263" s="6" t="s">
        <v>955</v>
      </c>
      <c r="G263" s="6" t="s">
        <v>410</v>
      </c>
      <c r="H263" s="6" t="s">
        <v>526</v>
      </c>
      <c r="I263" s="6" t="s">
        <v>498</v>
      </c>
      <c r="J263" s="6" t="s">
        <v>417</v>
      </c>
      <c r="K263" s="6" t="s">
        <v>423</v>
      </c>
      <c r="L263" s="9" t="s">
        <v>404</v>
      </c>
      <c r="M263" s="9"/>
      <c r="N263" s="10">
        <v>1</v>
      </c>
      <c r="O263" s="11">
        <v>386.36</v>
      </c>
    </row>
    <row r="264" spans="1:15" ht="15" customHeight="1" x14ac:dyDescent="0.2">
      <c r="A264" s="8">
        <v>43047</v>
      </c>
      <c r="B264" s="6" t="s">
        <v>775</v>
      </c>
      <c r="C264" s="6" t="s">
        <v>408</v>
      </c>
      <c r="D264" s="6" t="s">
        <v>776</v>
      </c>
      <c r="E264" s="7">
        <v>32835352</v>
      </c>
      <c r="F264" s="6" t="s">
        <v>777</v>
      </c>
      <c r="G264" s="6" t="s">
        <v>411</v>
      </c>
      <c r="H264" s="6" t="s">
        <v>539</v>
      </c>
      <c r="I264" s="6" t="s">
        <v>498</v>
      </c>
      <c r="J264" s="6" t="s">
        <v>411</v>
      </c>
      <c r="K264" s="6" t="s">
        <v>430</v>
      </c>
      <c r="L264" s="9"/>
      <c r="M264" s="9"/>
      <c r="N264" s="10">
        <v>1</v>
      </c>
      <c r="O264" s="11">
        <v>408.71</v>
      </c>
    </row>
    <row r="265" spans="1:15" ht="15" customHeight="1" x14ac:dyDescent="0.2">
      <c r="A265" s="8">
        <v>43012</v>
      </c>
      <c r="B265" s="6" t="s">
        <v>731</v>
      </c>
      <c r="C265" s="6" t="s">
        <v>408</v>
      </c>
      <c r="D265" s="6" t="s">
        <v>492</v>
      </c>
      <c r="E265" s="7">
        <v>30006382</v>
      </c>
      <c r="F265" s="6" t="s">
        <v>493</v>
      </c>
      <c r="G265" s="6" t="s">
        <v>409</v>
      </c>
      <c r="H265" s="6" t="s">
        <v>420</v>
      </c>
      <c r="I265" s="6" t="s">
        <v>421</v>
      </c>
      <c r="J265" s="6" t="s">
        <v>432</v>
      </c>
      <c r="K265" s="6" t="s">
        <v>433</v>
      </c>
      <c r="L265" s="9"/>
      <c r="M265" s="9"/>
      <c r="N265" s="10">
        <v>1</v>
      </c>
      <c r="O265" s="11">
        <v>419</v>
      </c>
    </row>
    <row r="266" spans="1:15" ht="15" customHeight="1" x14ac:dyDescent="0.2">
      <c r="A266" s="8">
        <v>43012</v>
      </c>
      <c r="B266" s="6" t="s">
        <v>732</v>
      </c>
      <c r="C266" s="6" t="s">
        <v>408</v>
      </c>
      <c r="D266" s="6" t="s">
        <v>492</v>
      </c>
      <c r="E266" s="7">
        <v>30006382</v>
      </c>
      <c r="F266" s="6" t="s">
        <v>493</v>
      </c>
      <c r="G266" s="6" t="s">
        <v>409</v>
      </c>
      <c r="H266" s="6" t="s">
        <v>420</v>
      </c>
      <c r="I266" s="6" t="s">
        <v>421</v>
      </c>
      <c r="J266" s="6" t="s">
        <v>432</v>
      </c>
      <c r="K266" s="6" t="s">
        <v>433</v>
      </c>
      <c r="L266" s="9"/>
      <c r="M266" s="9"/>
      <c r="N266" s="10">
        <v>1</v>
      </c>
      <c r="O266" s="11">
        <v>419</v>
      </c>
    </row>
    <row r="267" spans="1:15" ht="15" customHeight="1" x14ac:dyDescent="0.2">
      <c r="A267" s="8">
        <v>43193</v>
      </c>
      <c r="B267" s="6" t="s">
        <v>898</v>
      </c>
      <c r="C267" s="6" t="s">
        <v>408</v>
      </c>
      <c r="D267" s="6" t="s">
        <v>899</v>
      </c>
      <c r="E267" s="7">
        <v>31649865</v>
      </c>
      <c r="F267" s="6" t="s">
        <v>900</v>
      </c>
      <c r="G267" s="6" t="s">
        <v>410</v>
      </c>
      <c r="H267" s="6" t="s">
        <v>527</v>
      </c>
      <c r="I267" s="6" t="s">
        <v>527</v>
      </c>
      <c r="J267" s="6" t="s">
        <v>417</v>
      </c>
      <c r="K267" s="6" t="s">
        <v>418</v>
      </c>
      <c r="L267" s="9"/>
      <c r="M267" s="9"/>
      <c r="N267" s="10">
        <v>1</v>
      </c>
      <c r="O267" s="11">
        <v>436.87</v>
      </c>
    </row>
    <row r="268" spans="1:15" ht="15" customHeight="1" x14ac:dyDescent="0.2">
      <c r="A268" s="8">
        <v>42954</v>
      </c>
      <c r="B268" s="6" t="s">
        <v>457</v>
      </c>
      <c r="C268" s="6" t="s">
        <v>408</v>
      </c>
      <c r="D268" s="6" t="s">
        <v>463</v>
      </c>
      <c r="E268" s="7">
        <v>34176426</v>
      </c>
      <c r="F268" s="6" t="s">
        <v>464</v>
      </c>
      <c r="G268" s="6" t="s">
        <v>410</v>
      </c>
      <c r="H268" s="6" t="s">
        <v>460</v>
      </c>
      <c r="I268" s="6" t="s">
        <v>461</v>
      </c>
      <c r="J268" s="6" t="s">
        <v>417</v>
      </c>
      <c r="K268" s="6" t="s">
        <v>462</v>
      </c>
      <c r="L268" s="9"/>
      <c r="M268" s="9"/>
      <c r="N268" s="10">
        <v>1</v>
      </c>
      <c r="O268" s="11">
        <v>500.7</v>
      </c>
    </row>
    <row r="269" spans="1:15" ht="15" customHeight="1" x14ac:dyDescent="0.2">
      <c r="A269" s="8">
        <v>42972</v>
      </c>
      <c r="B269" s="6" t="s">
        <v>457</v>
      </c>
      <c r="C269" s="6" t="s">
        <v>408</v>
      </c>
      <c r="D269" s="6" t="s">
        <v>463</v>
      </c>
      <c r="E269" s="7">
        <v>34176426</v>
      </c>
      <c r="F269" s="6" t="s">
        <v>464</v>
      </c>
      <c r="G269" s="6" t="s">
        <v>410</v>
      </c>
      <c r="H269" s="6" t="s">
        <v>460</v>
      </c>
      <c r="I269" s="6" t="s">
        <v>461</v>
      </c>
      <c r="J269" s="6" t="s">
        <v>417</v>
      </c>
      <c r="K269" s="6" t="s">
        <v>462</v>
      </c>
      <c r="L269" s="9"/>
      <c r="M269" s="9"/>
      <c r="N269" s="10">
        <v>1</v>
      </c>
      <c r="O269" s="11">
        <v>500.7</v>
      </c>
    </row>
    <row r="270" spans="1:15" ht="15" customHeight="1" x14ac:dyDescent="0.2">
      <c r="A270" s="8">
        <v>43206</v>
      </c>
      <c r="B270" s="6" t="s">
        <v>914</v>
      </c>
      <c r="C270" s="6" t="s">
        <v>408</v>
      </c>
      <c r="D270" s="6" t="s">
        <v>915</v>
      </c>
      <c r="E270" s="7">
        <v>27417076</v>
      </c>
      <c r="F270" s="6" t="s">
        <v>916</v>
      </c>
      <c r="G270" s="6" t="s">
        <v>410</v>
      </c>
      <c r="H270" s="6" t="s">
        <v>565</v>
      </c>
      <c r="I270" s="6" t="s">
        <v>565</v>
      </c>
      <c r="J270" s="6" t="s">
        <v>417</v>
      </c>
      <c r="K270" s="6" t="s">
        <v>423</v>
      </c>
      <c r="L270" s="9"/>
      <c r="M270" s="9"/>
      <c r="N270" s="10">
        <v>1</v>
      </c>
      <c r="O270" s="11">
        <v>580.59</v>
      </c>
    </row>
    <row r="271" spans="1:15" ht="15" customHeight="1" x14ac:dyDescent="0.2">
      <c r="A271" s="8">
        <v>43007</v>
      </c>
      <c r="B271" s="6" t="s">
        <v>726</v>
      </c>
      <c r="C271" s="6" t="s">
        <v>408</v>
      </c>
      <c r="D271" s="6" t="s">
        <v>727</v>
      </c>
      <c r="E271" s="7">
        <v>33580689</v>
      </c>
      <c r="F271" s="6" t="s">
        <v>728</v>
      </c>
      <c r="G271" s="6" t="s">
        <v>411</v>
      </c>
      <c r="H271" s="6" t="s">
        <v>438</v>
      </c>
      <c r="I271" s="6" t="s">
        <v>438</v>
      </c>
      <c r="J271" s="6" t="s">
        <v>411</v>
      </c>
      <c r="K271" s="6" t="s">
        <v>34</v>
      </c>
      <c r="L271" s="9"/>
      <c r="M271" s="9"/>
      <c r="N271" s="10">
        <v>1</v>
      </c>
      <c r="O271" s="11">
        <v>580.66</v>
      </c>
    </row>
    <row r="272" spans="1:15" ht="15" customHeight="1" x14ac:dyDescent="0.2">
      <c r="A272" s="8">
        <v>43007</v>
      </c>
      <c r="B272" s="6" t="s">
        <v>689</v>
      </c>
      <c r="C272" s="6" t="s">
        <v>408</v>
      </c>
      <c r="D272" s="6" t="s">
        <v>690</v>
      </c>
      <c r="E272" s="7">
        <v>34381796</v>
      </c>
      <c r="F272" s="6" t="s">
        <v>691</v>
      </c>
      <c r="G272" s="6" t="s">
        <v>410</v>
      </c>
      <c r="H272" s="6" t="s">
        <v>504</v>
      </c>
      <c r="I272" s="6" t="s">
        <v>505</v>
      </c>
      <c r="J272" s="6" t="s">
        <v>417</v>
      </c>
      <c r="K272" s="6" t="s">
        <v>418</v>
      </c>
      <c r="L272" s="9"/>
      <c r="M272" s="9"/>
      <c r="N272" s="10">
        <v>2</v>
      </c>
      <c r="O272" s="11">
        <v>630.12</v>
      </c>
    </row>
    <row r="273" spans="1:15" ht="15" customHeight="1" x14ac:dyDescent="0.2">
      <c r="A273" s="8">
        <v>43258</v>
      </c>
      <c r="B273" s="6" t="s">
        <v>1007</v>
      </c>
      <c r="C273" s="6" t="s">
        <v>408</v>
      </c>
      <c r="D273" s="6" t="s">
        <v>1008</v>
      </c>
      <c r="E273" s="7">
        <v>34363803</v>
      </c>
      <c r="F273" s="6" t="s">
        <v>1009</v>
      </c>
      <c r="G273" s="6" t="s">
        <v>434</v>
      </c>
      <c r="H273" s="6" t="s">
        <v>512</v>
      </c>
      <c r="I273" s="6" t="s">
        <v>512</v>
      </c>
      <c r="J273" s="6" t="s">
        <v>274</v>
      </c>
      <c r="K273" s="6" t="s">
        <v>513</v>
      </c>
      <c r="L273" s="9"/>
      <c r="M273" s="9"/>
      <c r="N273" s="10">
        <v>1</v>
      </c>
      <c r="O273" s="11">
        <v>728.16</v>
      </c>
    </row>
    <row r="274" spans="1:15" ht="15" customHeight="1" x14ac:dyDescent="0.2">
      <c r="A274" s="8">
        <v>43202</v>
      </c>
      <c r="B274" s="6" t="s">
        <v>911</v>
      </c>
      <c r="C274" s="6" t="s">
        <v>408</v>
      </c>
      <c r="D274" s="6" t="s">
        <v>912</v>
      </c>
      <c r="E274" s="7">
        <v>34649684</v>
      </c>
      <c r="F274" s="6" t="s">
        <v>913</v>
      </c>
      <c r="G274" s="6" t="s">
        <v>411</v>
      </c>
      <c r="H274" s="6" t="s">
        <v>531</v>
      </c>
      <c r="I274" s="6" t="s">
        <v>427</v>
      </c>
      <c r="J274" s="6" t="s">
        <v>411</v>
      </c>
      <c r="K274" s="6" t="s">
        <v>411</v>
      </c>
      <c r="L274" s="9"/>
      <c r="M274" s="9"/>
      <c r="N274" s="10">
        <v>1</v>
      </c>
      <c r="O274" s="11">
        <v>738.15</v>
      </c>
    </row>
    <row r="275" spans="1:15" ht="15" customHeight="1" x14ac:dyDescent="0.2">
      <c r="A275" s="8">
        <v>43278</v>
      </c>
      <c r="B275" s="6"/>
      <c r="C275" s="6" t="s">
        <v>408</v>
      </c>
      <c r="D275" s="6" t="s">
        <v>1032</v>
      </c>
      <c r="E275" s="7">
        <v>34125590</v>
      </c>
      <c r="F275" s="6" t="s">
        <v>1033</v>
      </c>
      <c r="G275" s="6" t="s">
        <v>411</v>
      </c>
      <c r="H275" s="6" t="s">
        <v>428</v>
      </c>
      <c r="I275" s="6" t="s">
        <v>429</v>
      </c>
      <c r="J275" s="6" t="s">
        <v>411</v>
      </c>
      <c r="K275" s="6" t="s">
        <v>34</v>
      </c>
      <c r="L275" s="9"/>
      <c r="M275" s="9"/>
      <c r="N275" s="10">
        <v>1</v>
      </c>
      <c r="O275" s="11">
        <v>791.69</v>
      </c>
    </row>
    <row r="276" spans="1:15" ht="15" customHeight="1" x14ac:dyDescent="0.2">
      <c r="A276" s="8">
        <v>43068</v>
      </c>
      <c r="B276" s="6" t="s">
        <v>790</v>
      </c>
      <c r="C276" s="6" t="s">
        <v>408</v>
      </c>
      <c r="D276" s="6" t="s">
        <v>791</v>
      </c>
      <c r="E276" s="7">
        <v>11558481</v>
      </c>
      <c r="F276" s="6" t="s">
        <v>792</v>
      </c>
      <c r="G276" s="6" t="s">
        <v>434</v>
      </c>
      <c r="H276" s="6" t="s">
        <v>568</v>
      </c>
      <c r="I276" s="6" t="s">
        <v>568</v>
      </c>
      <c r="J276" s="6" t="s">
        <v>274</v>
      </c>
      <c r="K276" s="6" t="s">
        <v>569</v>
      </c>
      <c r="L276" s="9"/>
      <c r="M276" s="9"/>
      <c r="N276" s="10">
        <v>4</v>
      </c>
      <c r="O276" s="11">
        <v>808</v>
      </c>
    </row>
    <row r="277" spans="1:15" ht="15" customHeight="1" x14ac:dyDescent="0.2">
      <c r="A277" s="8">
        <v>42957</v>
      </c>
      <c r="B277" s="6" t="s">
        <v>654</v>
      </c>
      <c r="C277" s="6" t="s">
        <v>408</v>
      </c>
      <c r="D277" s="6" t="s">
        <v>518</v>
      </c>
      <c r="E277" s="7">
        <v>30734048</v>
      </c>
      <c r="F277" s="6" t="s">
        <v>519</v>
      </c>
      <c r="G277" s="6" t="s">
        <v>411</v>
      </c>
      <c r="H277" s="6" t="s">
        <v>428</v>
      </c>
      <c r="I277" s="6" t="s">
        <v>429</v>
      </c>
      <c r="J277" s="6" t="s">
        <v>411</v>
      </c>
      <c r="K277" s="6" t="s">
        <v>34</v>
      </c>
      <c r="L277" s="9"/>
      <c r="M277" s="9"/>
      <c r="N277" s="10">
        <v>1</v>
      </c>
      <c r="O277" s="11">
        <v>947.3</v>
      </c>
    </row>
    <row r="278" spans="1:15" ht="15" customHeight="1" x14ac:dyDescent="0.2">
      <c r="A278" s="8">
        <v>43220</v>
      </c>
      <c r="B278" s="6" t="s">
        <v>941</v>
      </c>
      <c r="C278" s="6" t="s">
        <v>408</v>
      </c>
      <c r="D278" s="6" t="s">
        <v>669</v>
      </c>
      <c r="E278" s="7">
        <v>34125602</v>
      </c>
      <c r="F278" s="6" t="s">
        <v>670</v>
      </c>
      <c r="G278" s="6" t="s">
        <v>411</v>
      </c>
      <c r="H278" s="6" t="s">
        <v>428</v>
      </c>
      <c r="I278" s="6" t="s">
        <v>429</v>
      </c>
      <c r="J278" s="6" t="s">
        <v>411</v>
      </c>
      <c r="K278" s="6" t="s">
        <v>34</v>
      </c>
      <c r="L278" s="9"/>
      <c r="M278" s="9"/>
      <c r="N278" s="10">
        <v>1</v>
      </c>
      <c r="O278" s="11">
        <v>1039.8599999999999</v>
      </c>
    </row>
    <row r="279" spans="1:15" ht="15" customHeight="1" x14ac:dyDescent="0.2">
      <c r="A279" s="8">
        <v>43251</v>
      </c>
      <c r="B279" s="6" t="s">
        <v>988</v>
      </c>
      <c r="C279" s="6" t="s">
        <v>408</v>
      </c>
      <c r="D279" s="6" t="s">
        <v>669</v>
      </c>
      <c r="E279" s="7">
        <v>34125602</v>
      </c>
      <c r="F279" s="6" t="s">
        <v>670</v>
      </c>
      <c r="G279" s="6" t="s">
        <v>411</v>
      </c>
      <c r="H279" s="6" t="s">
        <v>428</v>
      </c>
      <c r="I279" s="6" t="s">
        <v>429</v>
      </c>
      <c r="J279" s="6" t="s">
        <v>411</v>
      </c>
      <c r="K279" s="6" t="s">
        <v>34</v>
      </c>
      <c r="L279" s="9"/>
      <c r="M279" s="9"/>
      <c r="N279" s="10">
        <v>1</v>
      </c>
      <c r="O279" s="11">
        <v>1039.8900000000001</v>
      </c>
    </row>
    <row r="280" spans="1:15" ht="15" customHeight="1" x14ac:dyDescent="0.2">
      <c r="A280" s="8">
        <v>43175</v>
      </c>
      <c r="B280" s="6" t="s">
        <v>884</v>
      </c>
      <c r="C280" s="6" t="s">
        <v>408</v>
      </c>
      <c r="D280" s="6" t="s">
        <v>669</v>
      </c>
      <c r="E280" s="7">
        <v>34125602</v>
      </c>
      <c r="F280" s="6" t="s">
        <v>670</v>
      </c>
      <c r="G280" s="6" t="s">
        <v>411</v>
      </c>
      <c r="H280" s="6" t="s">
        <v>428</v>
      </c>
      <c r="I280" s="6" t="s">
        <v>429</v>
      </c>
      <c r="J280" s="6" t="s">
        <v>411</v>
      </c>
      <c r="K280" s="6" t="s">
        <v>34</v>
      </c>
      <c r="L280" s="9"/>
      <c r="M280" s="9"/>
      <c r="N280" s="10">
        <v>1</v>
      </c>
      <c r="O280" s="11">
        <v>1092.67</v>
      </c>
    </row>
    <row r="281" spans="1:15" ht="15" customHeight="1" x14ac:dyDescent="0.2">
      <c r="A281" s="8">
        <v>43028</v>
      </c>
      <c r="B281" s="6" t="s">
        <v>756</v>
      </c>
      <c r="C281" s="6" t="s">
        <v>408</v>
      </c>
      <c r="D281" s="6" t="s">
        <v>669</v>
      </c>
      <c r="E281" s="7">
        <v>34125602</v>
      </c>
      <c r="F281" s="6" t="s">
        <v>670</v>
      </c>
      <c r="G281" s="6" t="s">
        <v>411</v>
      </c>
      <c r="H281" s="6" t="s">
        <v>428</v>
      </c>
      <c r="I281" s="6" t="s">
        <v>429</v>
      </c>
      <c r="J281" s="6" t="s">
        <v>411</v>
      </c>
      <c r="K281" s="6" t="s">
        <v>34</v>
      </c>
      <c r="L281" s="9"/>
      <c r="M281" s="9"/>
      <c r="N281" s="10">
        <v>1</v>
      </c>
      <c r="O281" s="11">
        <v>1100.1300000000001</v>
      </c>
    </row>
    <row r="282" spans="1:15" ht="15" customHeight="1" x14ac:dyDescent="0.2">
      <c r="A282" s="8">
        <v>43158</v>
      </c>
      <c r="B282" s="6" t="s">
        <v>867</v>
      </c>
      <c r="C282" s="6" t="s">
        <v>408</v>
      </c>
      <c r="D282" s="6" t="s">
        <v>868</v>
      </c>
      <c r="E282" s="7">
        <v>34384663</v>
      </c>
      <c r="F282" s="6" t="s">
        <v>869</v>
      </c>
      <c r="G282" s="6" t="s">
        <v>434</v>
      </c>
      <c r="H282" s="6" t="s">
        <v>531</v>
      </c>
      <c r="I282" s="6" t="s">
        <v>427</v>
      </c>
      <c r="J282" s="6" t="s">
        <v>274</v>
      </c>
      <c r="K282" s="6" t="s">
        <v>274</v>
      </c>
      <c r="L282" s="9"/>
      <c r="M282" s="9"/>
      <c r="N282" s="10">
        <v>1</v>
      </c>
      <c r="O282" s="11">
        <v>1108</v>
      </c>
    </row>
    <row r="283" spans="1:15" ht="15" customHeight="1" x14ac:dyDescent="0.2">
      <c r="A283" s="8">
        <v>43175</v>
      </c>
      <c r="B283" s="6" t="s">
        <v>882</v>
      </c>
      <c r="C283" s="6" t="s">
        <v>408</v>
      </c>
      <c r="D283" s="6" t="s">
        <v>669</v>
      </c>
      <c r="E283" s="7">
        <v>34502130</v>
      </c>
      <c r="F283" s="6" t="s">
        <v>883</v>
      </c>
      <c r="G283" s="6" t="s">
        <v>411</v>
      </c>
      <c r="H283" s="6" t="s">
        <v>428</v>
      </c>
      <c r="I283" s="6" t="s">
        <v>429</v>
      </c>
      <c r="J283" s="6" t="s">
        <v>411</v>
      </c>
      <c r="K283" s="6" t="s">
        <v>34</v>
      </c>
      <c r="L283" s="9"/>
      <c r="M283" s="9"/>
      <c r="N283" s="10">
        <v>1</v>
      </c>
      <c r="O283" s="11">
        <v>1140.26</v>
      </c>
    </row>
    <row r="284" spans="1:15" ht="15" customHeight="1" x14ac:dyDescent="0.2">
      <c r="A284" s="8">
        <v>43245</v>
      </c>
      <c r="B284" s="6" t="s">
        <v>486</v>
      </c>
      <c r="C284" s="6" t="s">
        <v>14</v>
      </c>
      <c r="D284" s="6" t="s">
        <v>669</v>
      </c>
      <c r="E284" s="7">
        <v>34502130</v>
      </c>
      <c r="F284" s="6" t="s">
        <v>883</v>
      </c>
      <c r="G284" s="6" t="s">
        <v>411</v>
      </c>
      <c r="H284" s="6" t="s">
        <v>428</v>
      </c>
      <c r="I284" s="6" t="s">
        <v>429</v>
      </c>
      <c r="J284" s="6" t="s">
        <v>411</v>
      </c>
      <c r="K284" s="6" t="s">
        <v>34</v>
      </c>
      <c r="L284" s="9"/>
      <c r="M284" s="9"/>
      <c r="N284" s="10">
        <v>1</v>
      </c>
      <c r="O284" s="11">
        <v>1140.26</v>
      </c>
    </row>
    <row r="285" spans="1:15" ht="15" customHeight="1" x14ac:dyDescent="0.2">
      <c r="A285" s="8">
        <v>42968</v>
      </c>
      <c r="B285" s="6" t="s">
        <v>668</v>
      </c>
      <c r="C285" s="6" t="s">
        <v>408</v>
      </c>
      <c r="D285" s="6" t="s">
        <v>669</v>
      </c>
      <c r="E285" s="7">
        <v>34125602</v>
      </c>
      <c r="F285" s="6" t="s">
        <v>670</v>
      </c>
      <c r="G285" s="6" t="s">
        <v>411</v>
      </c>
      <c r="H285" s="6" t="s">
        <v>428</v>
      </c>
      <c r="I285" s="6" t="s">
        <v>429</v>
      </c>
      <c r="J285" s="6" t="s">
        <v>411</v>
      </c>
      <c r="K285" s="6" t="s">
        <v>34</v>
      </c>
      <c r="L285" s="9"/>
      <c r="M285" s="9"/>
      <c r="N285" s="10">
        <v>1</v>
      </c>
      <c r="O285" s="11">
        <v>1247.53</v>
      </c>
    </row>
    <row r="286" spans="1:15" ht="15" customHeight="1" x14ac:dyDescent="0.2">
      <c r="A286" s="8">
        <v>43004</v>
      </c>
      <c r="B286" s="6" t="s">
        <v>723</v>
      </c>
      <c r="C286" s="6" t="s">
        <v>408</v>
      </c>
      <c r="D286" s="6" t="s">
        <v>669</v>
      </c>
      <c r="E286" s="7">
        <v>34125602</v>
      </c>
      <c r="F286" s="6" t="s">
        <v>670</v>
      </c>
      <c r="G286" s="6" t="s">
        <v>411</v>
      </c>
      <c r="H286" s="6" t="s">
        <v>428</v>
      </c>
      <c r="I286" s="6" t="s">
        <v>429</v>
      </c>
      <c r="J286" s="6" t="s">
        <v>411</v>
      </c>
      <c r="K286" s="6" t="s">
        <v>34</v>
      </c>
      <c r="L286" s="9"/>
      <c r="M286" s="9"/>
      <c r="N286" s="10">
        <v>1</v>
      </c>
      <c r="O286" s="11">
        <v>1247.53</v>
      </c>
    </row>
    <row r="287" spans="1:15" ht="15" customHeight="1" x14ac:dyDescent="0.2">
      <c r="A287" s="8">
        <v>43241</v>
      </c>
      <c r="B287" s="6" t="s">
        <v>968</v>
      </c>
      <c r="C287" s="6" t="s">
        <v>408</v>
      </c>
      <c r="D287" s="6" t="s">
        <v>604</v>
      </c>
      <c r="E287" s="7">
        <v>34502148</v>
      </c>
      <c r="F287" s="6" t="s">
        <v>969</v>
      </c>
      <c r="G287" s="6" t="s">
        <v>411</v>
      </c>
      <c r="H287" s="6" t="s">
        <v>428</v>
      </c>
      <c r="I287" s="6" t="s">
        <v>429</v>
      </c>
      <c r="J287" s="6" t="s">
        <v>411</v>
      </c>
      <c r="K287" s="6" t="s">
        <v>34</v>
      </c>
      <c r="L287" s="9"/>
      <c r="M287" s="9"/>
      <c r="N287" s="10">
        <v>1</v>
      </c>
      <c r="O287" s="11">
        <v>1336</v>
      </c>
    </row>
    <row r="288" spans="1:15" ht="15" customHeight="1" x14ac:dyDescent="0.2">
      <c r="A288" s="8">
        <v>43230</v>
      </c>
      <c r="B288" s="6" t="s">
        <v>956</v>
      </c>
      <c r="C288" s="6" t="s">
        <v>408</v>
      </c>
      <c r="D288" s="6" t="s">
        <v>957</v>
      </c>
      <c r="E288" s="7">
        <v>33566211</v>
      </c>
      <c r="F288" s="6" t="s">
        <v>958</v>
      </c>
      <c r="G288" s="6" t="s">
        <v>410</v>
      </c>
      <c r="H288" s="6" t="s">
        <v>415</v>
      </c>
      <c r="I288" s="6" t="s">
        <v>416</v>
      </c>
      <c r="J288" s="6" t="s">
        <v>417</v>
      </c>
      <c r="K288" s="6" t="s">
        <v>418</v>
      </c>
      <c r="L288" s="9"/>
      <c r="M288" s="9"/>
      <c r="N288" s="10">
        <v>1</v>
      </c>
      <c r="O288" s="11">
        <v>1393.09</v>
      </c>
    </row>
    <row r="289" spans="1:15" ht="15" customHeight="1" x14ac:dyDescent="0.2">
      <c r="A289" s="8">
        <v>43250</v>
      </c>
      <c r="B289" s="6" t="s">
        <v>979</v>
      </c>
      <c r="C289" s="6" t="s">
        <v>408</v>
      </c>
      <c r="D289" s="6" t="s">
        <v>980</v>
      </c>
      <c r="E289" s="7">
        <v>34673238</v>
      </c>
      <c r="F289" s="6" t="s">
        <v>981</v>
      </c>
      <c r="G289" s="6" t="s">
        <v>411</v>
      </c>
      <c r="H289" s="6" t="s">
        <v>428</v>
      </c>
      <c r="I289" s="6" t="s">
        <v>429</v>
      </c>
      <c r="J289" s="6" t="s">
        <v>411</v>
      </c>
      <c r="K289" s="6" t="s">
        <v>34</v>
      </c>
      <c r="L289" s="9"/>
      <c r="M289" s="9"/>
      <c r="N289" s="10">
        <v>1</v>
      </c>
      <c r="O289" s="11">
        <v>1442.99</v>
      </c>
    </row>
    <row r="290" spans="1:15" ht="15" customHeight="1" x14ac:dyDescent="0.2">
      <c r="A290" s="8">
        <v>43005</v>
      </c>
      <c r="B290" s="6" t="s">
        <v>724</v>
      </c>
      <c r="C290" s="6" t="s">
        <v>408</v>
      </c>
      <c r="D290" s="6" t="s">
        <v>604</v>
      </c>
      <c r="E290" s="7">
        <v>34125629</v>
      </c>
      <c r="F290" s="6" t="s">
        <v>605</v>
      </c>
      <c r="G290" s="6" t="s">
        <v>411</v>
      </c>
      <c r="H290" s="6" t="s">
        <v>428</v>
      </c>
      <c r="I290" s="6" t="s">
        <v>429</v>
      </c>
      <c r="J290" s="6" t="s">
        <v>411</v>
      </c>
      <c r="K290" s="6" t="s">
        <v>34</v>
      </c>
      <c r="L290" s="9"/>
      <c r="M290" s="9"/>
      <c r="N290" s="10">
        <v>1</v>
      </c>
      <c r="O290" s="11">
        <v>1467.97</v>
      </c>
    </row>
    <row r="291" spans="1:15" ht="15" customHeight="1" x14ac:dyDescent="0.2">
      <c r="A291" s="8">
        <v>43138</v>
      </c>
      <c r="B291" s="6" t="s">
        <v>844</v>
      </c>
      <c r="C291" s="6" t="s">
        <v>408</v>
      </c>
      <c r="D291" s="6" t="s">
        <v>845</v>
      </c>
      <c r="E291" s="7">
        <v>34052554</v>
      </c>
      <c r="F291" s="6" t="s">
        <v>846</v>
      </c>
      <c r="G291" s="6" t="s">
        <v>411</v>
      </c>
      <c r="H291" s="6" t="s">
        <v>428</v>
      </c>
      <c r="I291" s="6" t="s">
        <v>429</v>
      </c>
      <c r="J291" s="6" t="s">
        <v>411</v>
      </c>
      <c r="K291" s="6" t="s">
        <v>411</v>
      </c>
      <c r="L291" s="9"/>
      <c r="M291" s="9"/>
      <c r="N291" s="10">
        <v>1</v>
      </c>
      <c r="O291" s="11">
        <v>1471.6</v>
      </c>
    </row>
    <row r="292" spans="1:15" ht="15" customHeight="1" x14ac:dyDescent="0.2">
      <c r="A292" s="8">
        <v>43154</v>
      </c>
      <c r="B292" s="6" t="s">
        <v>863</v>
      </c>
      <c r="C292" s="6" t="s">
        <v>408</v>
      </c>
      <c r="D292" s="6" t="s">
        <v>604</v>
      </c>
      <c r="E292" s="7">
        <v>34125629</v>
      </c>
      <c r="F292" s="6" t="s">
        <v>605</v>
      </c>
      <c r="G292" s="6" t="s">
        <v>411</v>
      </c>
      <c r="H292" s="6" t="s">
        <v>428</v>
      </c>
      <c r="I292" s="6" t="s">
        <v>429</v>
      </c>
      <c r="J292" s="6" t="s">
        <v>411</v>
      </c>
      <c r="K292" s="6" t="s">
        <v>34</v>
      </c>
      <c r="L292" s="9"/>
      <c r="M292" s="9"/>
      <c r="N292" s="10">
        <v>1</v>
      </c>
      <c r="O292" s="11">
        <v>1471.78</v>
      </c>
    </row>
    <row r="293" spans="1:15" ht="15" customHeight="1" x14ac:dyDescent="0.2">
      <c r="A293" s="8">
        <v>43158</v>
      </c>
      <c r="B293" s="6" t="s">
        <v>850</v>
      </c>
      <c r="C293" s="6" t="s">
        <v>408</v>
      </c>
      <c r="D293" s="6" t="s">
        <v>851</v>
      </c>
      <c r="E293" s="7">
        <v>34653940</v>
      </c>
      <c r="F293" s="6" t="s">
        <v>852</v>
      </c>
      <c r="G293" s="6" t="s">
        <v>410</v>
      </c>
      <c r="H293" s="6" t="s">
        <v>528</v>
      </c>
      <c r="I293" s="6" t="s">
        <v>438</v>
      </c>
      <c r="J293" s="6" t="s">
        <v>417</v>
      </c>
      <c r="K293" s="6" t="s">
        <v>462</v>
      </c>
      <c r="L293" s="9"/>
      <c r="M293" s="9"/>
      <c r="N293" s="10">
        <v>1</v>
      </c>
      <c r="O293" s="11">
        <v>1500.08</v>
      </c>
    </row>
    <row r="294" spans="1:15" ht="15" customHeight="1" x14ac:dyDescent="0.2">
      <c r="A294" s="8">
        <v>42929</v>
      </c>
      <c r="B294" s="6" t="s">
        <v>448</v>
      </c>
      <c r="C294" s="6" t="s">
        <v>408</v>
      </c>
      <c r="D294" s="6" t="s">
        <v>499</v>
      </c>
      <c r="E294" s="7">
        <v>30734179</v>
      </c>
      <c r="F294" s="6" t="s">
        <v>500</v>
      </c>
      <c r="G294" s="6" t="s">
        <v>411</v>
      </c>
      <c r="H294" s="6" t="s">
        <v>428</v>
      </c>
      <c r="I294" s="6" t="s">
        <v>429</v>
      </c>
      <c r="J294" s="6" t="s">
        <v>411</v>
      </c>
      <c r="K294" s="6" t="s">
        <v>34</v>
      </c>
      <c r="L294" s="9"/>
      <c r="M294" s="9"/>
      <c r="N294" s="10">
        <v>1</v>
      </c>
      <c r="O294" s="11">
        <v>1521.21</v>
      </c>
    </row>
    <row r="295" spans="1:15" ht="15" customHeight="1" x14ac:dyDescent="0.2">
      <c r="A295" s="8">
        <v>43004</v>
      </c>
      <c r="B295" s="6" t="s">
        <v>703</v>
      </c>
      <c r="C295" s="6" t="s">
        <v>408</v>
      </c>
      <c r="D295" s="6" t="s">
        <v>704</v>
      </c>
      <c r="E295" s="7">
        <v>34521752</v>
      </c>
      <c r="F295" s="6" t="s">
        <v>705</v>
      </c>
      <c r="G295" s="6" t="s">
        <v>411</v>
      </c>
      <c r="H295" s="6" t="s">
        <v>439</v>
      </c>
      <c r="I295" s="6" t="s">
        <v>427</v>
      </c>
      <c r="J295" s="6" t="s">
        <v>411</v>
      </c>
      <c r="K295" s="6" t="s">
        <v>411</v>
      </c>
      <c r="L295" s="9"/>
      <c r="M295" s="9"/>
      <c r="N295" s="10">
        <v>1</v>
      </c>
      <c r="O295" s="11">
        <v>1575</v>
      </c>
    </row>
    <row r="296" spans="1:15" ht="15" customHeight="1" x14ac:dyDescent="0.2">
      <c r="A296" s="8">
        <v>43153</v>
      </c>
      <c r="B296" s="6" t="s">
        <v>861</v>
      </c>
      <c r="C296" s="6" t="s">
        <v>408</v>
      </c>
      <c r="D296" s="6" t="s">
        <v>698</v>
      </c>
      <c r="E296" s="7">
        <v>34502181</v>
      </c>
      <c r="F296" s="6" t="s">
        <v>862</v>
      </c>
      <c r="G296" s="6" t="s">
        <v>411</v>
      </c>
      <c r="H296" s="6" t="s">
        <v>428</v>
      </c>
      <c r="I296" s="6" t="s">
        <v>429</v>
      </c>
      <c r="J296" s="6" t="s">
        <v>411</v>
      </c>
      <c r="K296" s="6" t="s">
        <v>34</v>
      </c>
      <c r="L296" s="9"/>
      <c r="M296" s="9"/>
      <c r="N296" s="10">
        <v>1</v>
      </c>
      <c r="O296" s="11">
        <v>1837.43</v>
      </c>
    </row>
    <row r="297" spans="1:15" ht="15" customHeight="1" x14ac:dyDescent="0.2">
      <c r="A297" s="8">
        <v>43231</v>
      </c>
      <c r="B297" s="6" t="s">
        <v>952</v>
      </c>
      <c r="C297" s="6" t="s">
        <v>408</v>
      </c>
      <c r="D297" s="6" t="s">
        <v>698</v>
      </c>
      <c r="E297" s="7">
        <v>34502181</v>
      </c>
      <c r="F297" s="6" t="s">
        <v>862</v>
      </c>
      <c r="G297" s="6" t="s">
        <v>411</v>
      </c>
      <c r="H297" s="6" t="s">
        <v>428</v>
      </c>
      <c r="I297" s="6" t="s">
        <v>429</v>
      </c>
      <c r="J297" s="6" t="s">
        <v>411</v>
      </c>
      <c r="K297" s="6" t="s">
        <v>34</v>
      </c>
      <c r="L297" s="9"/>
      <c r="M297" s="9"/>
      <c r="N297" s="10">
        <v>1</v>
      </c>
      <c r="O297" s="11">
        <v>1837.43</v>
      </c>
    </row>
    <row r="298" spans="1:15" ht="15" customHeight="1" x14ac:dyDescent="0.2">
      <c r="A298" s="8">
        <v>43259</v>
      </c>
      <c r="B298" s="6" t="s">
        <v>1005</v>
      </c>
      <c r="C298" s="6" t="s">
        <v>408</v>
      </c>
      <c r="D298" s="6" t="s">
        <v>698</v>
      </c>
      <c r="E298" s="7">
        <v>34502181</v>
      </c>
      <c r="F298" s="6" t="s">
        <v>862</v>
      </c>
      <c r="G298" s="6" t="s">
        <v>411</v>
      </c>
      <c r="H298" s="6" t="s">
        <v>428</v>
      </c>
      <c r="I298" s="6" t="s">
        <v>429</v>
      </c>
      <c r="J298" s="6" t="s">
        <v>411</v>
      </c>
      <c r="K298" s="6" t="s">
        <v>34</v>
      </c>
      <c r="L298" s="9"/>
      <c r="M298" s="9"/>
      <c r="N298" s="10">
        <v>1</v>
      </c>
      <c r="O298" s="11">
        <v>1837.43</v>
      </c>
    </row>
    <row r="299" spans="1:15" ht="15" customHeight="1" x14ac:dyDescent="0.2">
      <c r="A299" s="8">
        <v>42933</v>
      </c>
      <c r="B299" s="6" t="s">
        <v>606</v>
      </c>
      <c r="C299" s="6" t="s">
        <v>408</v>
      </c>
      <c r="D299" s="6" t="s">
        <v>540</v>
      </c>
      <c r="E299" s="7">
        <v>14620471</v>
      </c>
      <c r="F299" s="6" t="s">
        <v>541</v>
      </c>
      <c r="G299" s="6" t="s">
        <v>410</v>
      </c>
      <c r="H299" s="6" t="s">
        <v>520</v>
      </c>
      <c r="I299" s="6" t="s">
        <v>520</v>
      </c>
      <c r="J299" s="6" t="s">
        <v>417</v>
      </c>
      <c r="K299" s="6" t="s">
        <v>423</v>
      </c>
      <c r="L299" s="9"/>
      <c r="M299" s="9"/>
      <c r="N299" s="10">
        <v>18</v>
      </c>
      <c r="O299" s="11">
        <v>1897.56</v>
      </c>
    </row>
    <row r="300" spans="1:15" ht="15" customHeight="1" x14ac:dyDescent="0.2">
      <c r="A300" s="8">
        <v>42985</v>
      </c>
      <c r="B300" s="6"/>
      <c r="C300" s="6" t="s">
        <v>697</v>
      </c>
      <c r="D300" s="6" t="s">
        <v>698</v>
      </c>
      <c r="E300" s="7">
        <v>34125717</v>
      </c>
      <c r="F300" s="6" t="s">
        <v>699</v>
      </c>
      <c r="G300" s="6" t="s">
        <v>411</v>
      </c>
      <c r="H300" s="6" t="s">
        <v>428</v>
      </c>
      <c r="I300" s="6" t="s">
        <v>429</v>
      </c>
      <c r="J300" s="6" t="s">
        <v>411</v>
      </c>
      <c r="K300" s="6" t="s">
        <v>34</v>
      </c>
      <c r="L300" s="9"/>
      <c r="M300" s="9"/>
      <c r="N300" s="10">
        <v>1</v>
      </c>
      <c r="O300" s="11">
        <v>1973</v>
      </c>
    </row>
    <row r="301" spans="1:15" ht="15" customHeight="1" x14ac:dyDescent="0.2">
      <c r="A301" s="8">
        <v>43087</v>
      </c>
      <c r="B301" s="6" t="s">
        <v>808</v>
      </c>
      <c r="C301" s="6" t="s">
        <v>408</v>
      </c>
      <c r="D301" s="6" t="s">
        <v>698</v>
      </c>
      <c r="E301" s="7">
        <v>34125717</v>
      </c>
      <c r="F301" s="6" t="s">
        <v>699</v>
      </c>
      <c r="G301" s="6" t="s">
        <v>411</v>
      </c>
      <c r="H301" s="6" t="s">
        <v>428</v>
      </c>
      <c r="I301" s="6" t="s">
        <v>429</v>
      </c>
      <c r="J301" s="6" t="s">
        <v>411</v>
      </c>
      <c r="K301" s="6" t="s">
        <v>34</v>
      </c>
      <c r="L301" s="9"/>
      <c r="M301" s="9"/>
      <c r="N301" s="10">
        <v>1</v>
      </c>
      <c r="O301" s="11">
        <v>2020.8</v>
      </c>
    </row>
    <row r="302" spans="1:15" ht="15" customHeight="1" x14ac:dyDescent="0.2">
      <c r="A302" s="8">
        <v>43054</v>
      </c>
      <c r="B302" s="6" t="s">
        <v>781</v>
      </c>
      <c r="C302" s="6" t="s">
        <v>408</v>
      </c>
      <c r="D302" s="6" t="s">
        <v>698</v>
      </c>
      <c r="E302" s="7">
        <v>34125717</v>
      </c>
      <c r="F302" s="6" t="s">
        <v>699</v>
      </c>
      <c r="G302" s="6" t="s">
        <v>411</v>
      </c>
      <c r="H302" s="6" t="s">
        <v>428</v>
      </c>
      <c r="I302" s="6" t="s">
        <v>429</v>
      </c>
      <c r="J302" s="6" t="s">
        <v>411</v>
      </c>
      <c r="K302" s="6" t="s">
        <v>34</v>
      </c>
      <c r="L302" s="9"/>
      <c r="M302" s="9"/>
      <c r="N302" s="10">
        <v>1</v>
      </c>
      <c r="O302" s="11">
        <v>2022.88</v>
      </c>
    </row>
    <row r="303" spans="1:15" ht="15" customHeight="1" x14ac:dyDescent="0.2">
      <c r="A303" s="8">
        <v>43024</v>
      </c>
      <c r="B303" s="6" t="s">
        <v>740</v>
      </c>
      <c r="C303" s="6" t="s">
        <v>408</v>
      </c>
      <c r="D303" s="6" t="s">
        <v>698</v>
      </c>
      <c r="E303" s="7">
        <v>34125717</v>
      </c>
      <c r="F303" s="6" t="s">
        <v>699</v>
      </c>
      <c r="G303" s="6" t="s">
        <v>411</v>
      </c>
      <c r="H303" s="6" t="s">
        <v>428</v>
      </c>
      <c r="I303" s="6" t="s">
        <v>429</v>
      </c>
      <c r="J303" s="6" t="s">
        <v>411</v>
      </c>
      <c r="K303" s="6" t="s">
        <v>34</v>
      </c>
      <c r="L303" s="9"/>
      <c r="M303" s="9"/>
      <c r="N303" s="10">
        <v>1</v>
      </c>
      <c r="O303" s="11">
        <v>2032.63</v>
      </c>
    </row>
    <row r="304" spans="1:15" ht="15" customHeight="1" x14ac:dyDescent="0.2">
      <c r="A304" s="8">
        <v>43243</v>
      </c>
      <c r="B304" s="6" t="s">
        <v>970</v>
      </c>
      <c r="C304" s="6" t="s">
        <v>408</v>
      </c>
      <c r="D304" s="6" t="s">
        <v>693</v>
      </c>
      <c r="E304" s="7">
        <v>34707910</v>
      </c>
      <c r="F304" s="6" t="s">
        <v>971</v>
      </c>
      <c r="G304" s="6" t="s">
        <v>411</v>
      </c>
      <c r="H304" s="6" t="s">
        <v>428</v>
      </c>
      <c r="I304" s="6" t="s">
        <v>429</v>
      </c>
      <c r="J304" s="6" t="s">
        <v>411</v>
      </c>
      <c r="K304" s="6" t="s">
        <v>34</v>
      </c>
      <c r="L304" s="9"/>
      <c r="M304" s="9"/>
      <c r="N304" s="10">
        <v>1</v>
      </c>
      <c r="O304" s="11">
        <v>2255.2800000000002</v>
      </c>
    </row>
    <row r="305" spans="1:15" ht="15" customHeight="1" x14ac:dyDescent="0.2">
      <c r="A305" s="8">
        <v>43032</v>
      </c>
      <c r="B305" s="6" t="s">
        <v>758</v>
      </c>
      <c r="C305" s="6" t="s">
        <v>408</v>
      </c>
      <c r="D305" s="6" t="s">
        <v>476</v>
      </c>
      <c r="E305" s="7">
        <v>33035883</v>
      </c>
      <c r="F305" s="6" t="s">
        <v>477</v>
      </c>
      <c r="G305" s="6" t="s">
        <v>411</v>
      </c>
      <c r="H305" s="6" t="s">
        <v>428</v>
      </c>
      <c r="I305" s="6" t="s">
        <v>429</v>
      </c>
      <c r="J305" s="6" t="s">
        <v>411</v>
      </c>
      <c r="K305" s="6" t="s">
        <v>430</v>
      </c>
      <c r="L305" s="9"/>
      <c r="M305" s="9"/>
      <c r="N305" s="10">
        <v>1</v>
      </c>
      <c r="O305" s="11">
        <v>2299</v>
      </c>
    </row>
    <row r="306" spans="1:15" ht="15" customHeight="1" x14ac:dyDescent="0.2">
      <c r="A306" s="8">
        <v>43277</v>
      </c>
      <c r="B306" s="6" t="s">
        <v>1034</v>
      </c>
      <c r="C306" s="6" t="s">
        <v>408</v>
      </c>
      <c r="D306" s="6" t="s">
        <v>693</v>
      </c>
      <c r="E306" s="7">
        <v>34707910</v>
      </c>
      <c r="F306" s="6" t="s">
        <v>971</v>
      </c>
      <c r="G306" s="6" t="s">
        <v>411</v>
      </c>
      <c r="H306" s="6" t="s">
        <v>428</v>
      </c>
      <c r="I306" s="6" t="s">
        <v>429</v>
      </c>
      <c r="J306" s="6" t="s">
        <v>411</v>
      </c>
      <c r="K306" s="6" t="s">
        <v>34</v>
      </c>
      <c r="L306" s="9"/>
      <c r="M306" s="9"/>
      <c r="N306" s="10">
        <v>1</v>
      </c>
      <c r="O306" s="11">
        <v>2315.1999999999998</v>
      </c>
    </row>
    <row r="307" spans="1:15" ht="15" customHeight="1" x14ac:dyDescent="0.2">
      <c r="A307" s="8">
        <v>42921</v>
      </c>
      <c r="B307" s="6" t="s">
        <v>585</v>
      </c>
      <c r="C307" s="6" t="s">
        <v>408</v>
      </c>
      <c r="D307" s="6" t="s">
        <v>586</v>
      </c>
      <c r="E307" s="7">
        <v>34250497</v>
      </c>
      <c r="F307" s="6" t="s">
        <v>587</v>
      </c>
      <c r="G307" s="6" t="s">
        <v>411</v>
      </c>
      <c r="H307" s="6" t="s">
        <v>439</v>
      </c>
      <c r="I307" s="6" t="s">
        <v>427</v>
      </c>
      <c r="J307" s="6" t="s">
        <v>411</v>
      </c>
      <c r="K307" s="6" t="s">
        <v>430</v>
      </c>
      <c r="L307" s="9"/>
      <c r="M307" s="9"/>
      <c r="N307" s="10">
        <v>1</v>
      </c>
      <c r="O307" s="11">
        <v>2350</v>
      </c>
    </row>
    <row r="308" spans="1:15" ht="15" customHeight="1" x14ac:dyDescent="0.2">
      <c r="A308" s="8">
        <v>42983</v>
      </c>
      <c r="B308" s="6" t="s">
        <v>692</v>
      </c>
      <c r="C308" s="6" t="s">
        <v>408</v>
      </c>
      <c r="D308" s="6" t="s">
        <v>693</v>
      </c>
      <c r="E308" s="7">
        <v>34125805</v>
      </c>
      <c r="F308" s="6" t="s">
        <v>694</v>
      </c>
      <c r="G308" s="6" t="s">
        <v>411</v>
      </c>
      <c r="H308" s="6" t="s">
        <v>428</v>
      </c>
      <c r="I308" s="6" t="s">
        <v>429</v>
      </c>
      <c r="J308" s="6" t="s">
        <v>411</v>
      </c>
      <c r="K308" s="6" t="s">
        <v>34</v>
      </c>
      <c r="L308" s="9"/>
      <c r="M308" s="9"/>
      <c r="N308" s="10">
        <v>1</v>
      </c>
      <c r="O308" s="11">
        <v>2477.8200000000002</v>
      </c>
    </row>
    <row r="309" spans="1:15" ht="15" customHeight="1" x14ac:dyDescent="0.2">
      <c r="A309" s="8">
        <v>43034</v>
      </c>
      <c r="B309" s="6" t="s">
        <v>760</v>
      </c>
      <c r="C309" s="6" t="s">
        <v>408</v>
      </c>
      <c r="D309" s="6" t="s">
        <v>693</v>
      </c>
      <c r="E309" s="7">
        <v>34125805</v>
      </c>
      <c r="F309" s="6" t="s">
        <v>694</v>
      </c>
      <c r="G309" s="6" t="s">
        <v>411</v>
      </c>
      <c r="H309" s="6" t="s">
        <v>428</v>
      </c>
      <c r="I309" s="6" t="s">
        <v>429</v>
      </c>
      <c r="J309" s="6" t="s">
        <v>411</v>
      </c>
      <c r="K309" s="6" t="s">
        <v>34</v>
      </c>
      <c r="L309" s="9"/>
      <c r="M309" s="9"/>
      <c r="N309" s="10">
        <v>1</v>
      </c>
      <c r="O309" s="11">
        <v>2489.75</v>
      </c>
    </row>
    <row r="310" spans="1:15" ht="15" customHeight="1" x14ac:dyDescent="0.2">
      <c r="A310" s="8">
        <v>42976</v>
      </c>
      <c r="B310" s="6" t="s">
        <v>628</v>
      </c>
      <c r="C310" s="6" t="s">
        <v>408</v>
      </c>
      <c r="D310" s="6" t="s">
        <v>601</v>
      </c>
      <c r="E310" s="7">
        <v>34282106</v>
      </c>
      <c r="F310" s="6" t="s">
        <v>602</v>
      </c>
      <c r="G310" s="6" t="s">
        <v>411</v>
      </c>
      <c r="H310" s="6" t="s">
        <v>428</v>
      </c>
      <c r="I310" s="6" t="s">
        <v>429</v>
      </c>
      <c r="J310" s="6" t="s">
        <v>411</v>
      </c>
      <c r="K310" s="6" t="s">
        <v>34</v>
      </c>
      <c r="L310" s="9"/>
      <c r="M310" s="9"/>
      <c r="N310" s="10">
        <v>2</v>
      </c>
      <c r="O310" s="11">
        <v>2680.16</v>
      </c>
    </row>
    <row r="311" spans="1:15" ht="15" customHeight="1" x14ac:dyDescent="0.2">
      <c r="A311" s="8">
        <v>42933</v>
      </c>
      <c r="B311" s="6" t="s">
        <v>603</v>
      </c>
      <c r="C311" s="6" t="s">
        <v>408</v>
      </c>
      <c r="D311" s="6" t="s">
        <v>604</v>
      </c>
      <c r="E311" s="7">
        <v>34125629</v>
      </c>
      <c r="F311" s="6" t="s">
        <v>605</v>
      </c>
      <c r="G311" s="6" t="s">
        <v>411</v>
      </c>
      <c r="H311" s="6" t="s">
        <v>428</v>
      </c>
      <c r="I311" s="6" t="s">
        <v>429</v>
      </c>
      <c r="J311" s="6" t="s">
        <v>411</v>
      </c>
      <c r="K311" s="6" t="s">
        <v>34</v>
      </c>
      <c r="L311" s="9"/>
      <c r="M311" s="9"/>
      <c r="N311" s="10">
        <v>2</v>
      </c>
      <c r="O311" s="11">
        <v>2936.3</v>
      </c>
    </row>
    <row r="312" spans="1:15" ht="15" customHeight="1" x14ac:dyDescent="0.2">
      <c r="A312" s="8">
        <v>42968</v>
      </c>
      <c r="B312" s="6" t="s">
        <v>667</v>
      </c>
      <c r="C312" s="6" t="s">
        <v>408</v>
      </c>
      <c r="D312" s="6" t="s">
        <v>604</v>
      </c>
      <c r="E312" s="7">
        <v>34125629</v>
      </c>
      <c r="F312" s="6" t="s">
        <v>605</v>
      </c>
      <c r="G312" s="6" t="s">
        <v>411</v>
      </c>
      <c r="H312" s="6" t="s">
        <v>428</v>
      </c>
      <c r="I312" s="6" t="s">
        <v>429</v>
      </c>
      <c r="J312" s="6" t="s">
        <v>411</v>
      </c>
      <c r="K312" s="6" t="s">
        <v>34</v>
      </c>
      <c r="L312" s="9"/>
      <c r="M312" s="9"/>
      <c r="N312" s="10">
        <v>2</v>
      </c>
      <c r="O312" s="11">
        <v>2936.3</v>
      </c>
    </row>
    <row r="313" spans="1:15" ht="15" customHeight="1" x14ac:dyDescent="0.2">
      <c r="A313" s="8">
        <v>43000</v>
      </c>
      <c r="B313" s="6" t="s">
        <v>712</v>
      </c>
      <c r="C313" s="6" t="s">
        <v>408</v>
      </c>
      <c r="D313" s="6" t="s">
        <v>552</v>
      </c>
      <c r="E313" s="7">
        <v>33035904</v>
      </c>
      <c r="F313" s="6" t="s">
        <v>553</v>
      </c>
      <c r="G313" s="6" t="s">
        <v>411</v>
      </c>
      <c r="H313" s="6" t="s">
        <v>428</v>
      </c>
      <c r="I313" s="6" t="s">
        <v>429</v>
      </c>
      <c r="J313" s="6" t="s">
        <v>411</v>
      </c>
      <c r="K313" s="6" t="s">
        <v>430</v>
      </c>
      <c r="L313" s="9"/>
      <c r="M313" s="9"/>
      <c r="N313" s="10">
        <v>1</v>
      </c>
      <c r="O313" s="11">
        <v>3028.34</v>
      </c>
    </row>
    <row r="314" spans="1:15" ht="15" customHeight="1" x14ac:dyDescent="0.2">
      <c r="A314" s="8">
        <v>43263</v>
      </c>
      <c r="B314" s="6" t="s">
        <v>1015</v>
      </c>
      <c r="C314" s="6" t="s">
        <v>408</v>
      </c>
      <c r="D314" s="6" t="s">
        <v>1016</v>
      </c>
      <c r="E314" s="7">
        <v>34125573</v>
      </c>
      <c r="F314" s="6" t="s">
        <v>1017</v>
      </c>
      <c r="G314" s="6" t="s">
        <v>411</v>
      </c>
      <c r="H314" s="6" t="s">
        <v>428</v>
      </c>
      <c r="I314" s="6" t="s">
        <v>429</v>
      </c>
      <c r="J314" s="6" t="s">
        <v>411</v>
      </c>
      <c r="K314" s="6" t="s">
        <v>34</v>
      </c>
      <c r="L314" s="9"/>
      <c r="M314" s="9"/>
      <c r="N314" s="10">
        <v>6</v>
      </c>
      <c r="O314" s="11">
        <v>3910.92</v>
      </c>
    </row>
    <row r="315" spans="1:15" ht="15" customHeight="1" x14ac:dyDescent="0.2">
      <c r="A315" s="8">
        <v>42999</v>
      </c>
      <c r="B315" s="6" t="s">
        <v>713</v>
      </c>
      <c r="C315" s="6" t="s">
        <v>408</v>
      </c>
      <c r="D315" s="6" t="s">
        <v>698</v>
      </c>
      <c r="E315" s="7">
        <v>34125717</v>
      </c>
      <c r="F315" s="6" t="s">
        <v>699</v>
      </c>
      <c r="G315" s="6" t="s">
        <v>411</v>
      </c>
      <c r="H315" s="6" t="s">
        <v>428</v>
      </c>
      <c r="I315" s="6" t="s">
        <v>429</v>
      </c>
      <c r="J315" s="6" t="s">
        <v>411</v>
      </c>
      <c r="K315" s="6" t="s">
        <v>34</v>
      </c>
      <c r="L315" s="9"/>
      <c r="M315" s="9"/>
      <c r="N315" s="10">
        <v>2</v>
      </c>
      <c r="O315" s="11">
        <v>3995.32</v>
      </c>
    </row>
    <row r="316" spans="1:15" ht="15" customHeight="1" x14ac:dyDescent="0.2">
      <c r="A316" s="8">
        <v>42930</v>
      </c>
      <c r="B316" s="6" t="s">
        <v>600</v>
      </c>
      <c r="C316" s="6" t="s">
        <v>408</v>
      </c>
      <c r="D316" s="6" t="s">
        <v>601</v>
      </c>
      <c r="E316" s="7">
        <v>34282106</v>
      </c>
      <c r="F316" s="6" t="s">
        <v>602</v>
      </c>
      <c r="G316" s="6" t="s">
        <v>411</v>
      </c>
      <c r="H316" s="6" t="s">
        <v>428</v>
      </c>
      <c r="I316" s="6" t="s">
        <v>429</v>
      </c>
      <c r="J316" s="6" t="s">
        <v>411</v>
      </c>
      <c r="K316" s="6" t="s">
        <v>34</v>
      </c>
      <c r="L316" s="9"/>
      <c r="M316" s="9"/>
      <c r="N316" s="10">
        <v>3</v>
      </c>
      <c r="O316" s="11">
        <v>4020.24</v>
      </c>
    </row>
    <row r="317" spans="1:15" ht="15" customHeight="1" x14ac:dyDescent="0.2">
      <c r="A317" s="8">
        <v>43250</v>
      </c>
      <c r="B317" s="6" t="s">
        <v>982</v>
      </c>
      <c r="C317" s="6" t="s">
        <v>408</v>
      </c>
      <c r="D317" s="6" t="s">
        <v>983</v>
      </c>
      <c r="E317" s="7">
        <v>34137419</v>
      </c>
      <c r="F317" s="6" t="s">
        <v>984</v>
      </c>
      <c r="G317" s="6" t="s">
        <v>410</v>
      </c>
      <c r="H317" s="6" t="s">
        <v>454</v>
      </c>
      <c r="I317" s="6" t="s">
        <v>455</v>
      </c>
      <c r="J317" s="6" t="s">
        <v>419</v>
      </c>
      <c r="K317" s="6" t="s">
        <v>456</v>
      </c>
      <c r="L317" s="9" t="s">
        <v>404</v>
      </c>
      <c r="M317" s="9"/>
      <c r="N317" s="10">
        <v>1</v>
      </c>
      <c r="O317" s="11">
        <v>4246.13</v>
      </c>
    </row>
    <row r="318" spans="1:15" ht="15" customHeight="1" x14ac:dyDescent="0.2">
      <c r="A318" s="8">
        <v>43091</v>
      </c>
      <c r="B318" s="6" t="s">
        <v>475</v>
      </c>
      <c r="C318" s="6" t="s">
        <v>408</v>
      </c>
      <c r="D318" s="6" t="s">
        <v>476</v>
      </c>
      <c r="E318" s="7">
        <v>33035883</v>
      </c>
      <c r="F318" s="6" t="s">
        <v>477</v>
      </c>
      <c r="G318" s="6" t="s">
        <v>411</v>
      </c>
      <c r="H318" s="6" t="s">
        <v>428</v>
      </c>
      <c r="I318" s="6" t="s">
        <v>429</v>
      </c>
      <c r="J318" s="6" t="s">
        <v>411</v>
      </c>
      <c r="K318" s="6" t="s">
        <v>430</v>
      </c>
      <c r="L318" s="9"/>
      <c r="M318" s="9"/>
      <c r="N318" s="10">
        <v>3</v>
      </c>
      <c r="O318" s="11">
        <v>6128.4</v>
      </c>
    </row>
    <row r="319" spans="1:15" ht="15" customHeight="1" x14ac:dyDescent="0.2">
      <c r="A319" s="8">
        <v>42969</v>
      </c>
      <c r="B319" s="6" t="s">
        <v>457</v>
      </c>
      <c r="C319" s="6" t="s">
        <v>408</v>
      </c>
      <c r="D319" s="6" t="s">
        <v>458</v>
      </c>
      <c r="E319" s="7">
        <v>18791525</v>
      </c>
      <c r="F319" s="6" t="s">
        <v>459</v>
      </c>
      <c r="G319" s="6" t="s">
        <v>410</v>
      </c>
      <c r="H319" s="6" t="s">
        <v>460</v>
      </c>
      <c r="I319" s="6" t="s">
        <v>461</v>
      </c>
      <c r="J319" s="6" t="s">
        <v>417</v>
      </c>
      <c r="K319" s="6" t="s">
        <v>462</v>
      </c>
      <c r="L319" s="9"/>
      <c r="M319" s="9"/>
      <c r="N319" s="10">
        <v>1</v>
      </c>
      <c r="O319" s="11">
        <v>6322</v>
      </c>
    </row>
    <row r="320" spans="1:15" ht="15" customHeight="1" thickBot="1" x14ac:dyDescent="0.25">
      <c r="A320" s="39">
        <v>42955</v>
      </c>
      <c r="B320" s="40" t="s">
        <v>457</v>
      </c>
      <c r="C320" s="40" t="s">
        <v>408</v>
      </c>
      <c r="D320" s="40" t="s">
        <v>458</v>
      </c>
      <c r="E320" s="41">
        <v>18791525</v>
      </c>
      <c r="F320" s="40" t="s">
        <v>459</v>
      </c>
      <c r="G320" s="40" t="s">
        <v>410</v>
      </c>
      <c r="H320" s="40" t="s">
        <v>460</v>
      </c>
      <c r="I320" s="40" t="s">
        <v>461</v>
      </c>
      <c r="J320" s="40" t="s">
        <v>417</v>
      </c>
      <c r="K320" s="40" t="s">
        <v>462</v>
      </c>
      <c r="L320" s="42"/>
      <c r="M320" s="42"/>
      <c r="N320" s="43">
        <v>2</v>
      </c>
      <c r="O320" s="44">
        <v>12644</v>
      </c>
    </row>
    <row r="321" spans="13:15" ht="13.5" thickTop="1" x14ac:dyDescent="0.2"/>
    <row r="322" spans="13:15" x14ac:dyDescent="0.2">
      <c r="M322" s="12" t="s">
        <v>2067</v>
      </c>
      <c r="O322" s="45">
        <f>SUM(O2:O320)</f>
        <v>327757.67999999982</v>
      </c>
    </row>
    <row r="323" spans="13:15" x14ac:dyDescent="0.2">
      <c r="M323" s="12" t="s">
        <v>414</v>
      </c>
      <c r="O323" s="45">
        <f>SUM(O6:O126)</f>
        <v>157074.16</v>
      </c>
    </row>
    <row r="324" spans="13:15" x14ac:dyDescent="0.2">
      <c r="M324" s="12" t="s">
        <v>437</v>
      </c>
      <c r="O324" s="45">
        <f>SUM(O127:O234)</f>
        <v>49084.280000000035</v>
      </c>
    </row>
    <row r="325" spans="13:15" x14ac:dyDescent="0.2">
      <c r="M325" s="12" t="s">
        <v>533</v>
      </c>
      <c r="O325" s="45">
        <f>SUM(O2:O5)</f>
        <v>587.21</v>
      </c>
    </row>
  </sheetData>
  <sortState xmlns:xlrd2="http://schemas.microsoft.com/office/spreadsheetml/2017/richdata2" ref="A2:O2294">
    <sortCondition ref="M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40"/>
  <sheetViews>
    <sheetView workbookViewId="0">
      <pane ySplit="1" topLeftCell="A2911" activePane="bottomLeft" state="frozen"/>
      <selection pane="bottomLeft" activeCell="H2941" sqref="H2941"/>
    </sheetView>
  </sheetViews>
  <sheetFormatPr defaultRowHeight="12.75" x14ac:dyDescent="0.25"/>
  <cols>
    <col min="1" max="1" width="12.85546875" style="56" bestFit="1" customWidth="1"/>
    <col min="2" max="2" width="21" style="56" customWidth="1"/>
    <col min="3" max="3" width="27.42578125" style="56" hidden="1" customWidth="1"/>
    <col min="4" max="4" width="23.85546875" style="56" customWidth="1"/>
    <col min="5" max="5" width="27.42578125" style="56" customWidth="1"/>
    <col min="6" max="6" width="62.42578125" style="65" customWidth="1"/>
    <col min="7" max="7" width="14" style="56" customWidth="1"/>
    <col min="8" max="8" width="15.5703125" style="56" customWidth="1"/>
    <col min="9" max="16384" width="9.140625" style="56"/>
  </cols>
  <sheetData>
    <row r="1" spans="1:9" x14ac:dyDescent="0.25">
      <c r="A1" s="54" t="s">
        <v>0</v>
      </c>
      <c r="B1" s="54" t="s">
        <v>1</v>
      </c>
      <c r="C1" s="54" t="s">
        <v>2</v>
      </c>
      <c r="D1" s="54" t="s">
        <v>3</v>
      </c>
      <c r="E1" s="54" t="s">
        <v>4</v>
      </c>
      <c r="F1" s="55" t="s">
        <v>5</v>
      </c>
      <c r="G1" s="54" t="s">
        <v>6</v>
      </c>
      <c r="H1" s="54" t="s">
        <v>7</v>
      </c>
      <c r="I1" s="54" t="s">
        <v>2060</v>
      </c>
    </row>
    <row r="2" spans="1:9" x14ac:dyDescent="0.25">
      <c r="A2" s="57">
        <v>43022</v>
      </c>
      <c r="B2" s="58" t="s">
        <v>14</v>
      </c>
      <c r="C2" s="58" t="s">
        <v>135</v>
      </c>
      <c r="D2" s="58" t="s">
        <v>9</v>
      </c>
      <c r="E2" s="58" t="s">
        <v>211</v>
      </c>
      <c r="F2" s="59" t="s">
        <v>212</v>
      </c>
      <c r="G2" s="58" t="s">
        <v>2071</v>
      </c>
      <c r="H2" s="60">
        <v>562.47</v>
      </c>
      <c r="I2" s="58" t="s">
        <v>2072</v>
      </c>
    </row>
    <row r="3" spans="1:9" x14ac:dyDescent="0.25">
      <c r="A3" s="61">
        <v>43160</v>
      </c>
      <c r="B3" s="62" t="s">
        <v>14</v>
      </c>
      <c r="C3" s="62" t="s">
        <v>8</v>
      </c>
      <c r="D3" s="62" t="s">
        <v>270</v>
      </c>
      <c r="E3" s="62" t="s">
        <v>211</v>
      </c>
      <c r="F3" s="63" t="s">
        <v>307</v>
      </c>
      <c r="G3" s="58" t="s">
        <v>2071</v>
      </c>
      <c r="H3" s="64">
        <v>374.98</v>
      </c>
      <c r="I3" s="58" t="s">
        <v>2072</v>
      </c>
    </row>
    <row r="4" spans="1:9" x14ac:dyDescent="0.25">
      <c r="A4" s="61">
        <v>43243</v>
      </c>
      <c r="B4" s="62" t="s">
        <v>14</v>
      </c>
      <c r="C4" s="62" t="s">
        <v>8</v>
      </c>
      <c r="D4" s="62" t="s">
        <v>270</v>
      </c>
      <c r="E4" s="62" t="s">
        <v>246</v>
      </c>
      <c r="F4" s="63" t="s">
        <v>247</v>
      </c>
      <c r="G4" s="58" t="s">
        <v>2071</v>
      </c>
      <c r="H4" s="64">
        <v>149.99</v>
      </c>
      <c r="I4" s="58" t="s">
        <v>2073</v>
      </c>
    </row>
    <row r="5" spans="1:9" x14ac:dyDescent="0.25">
      <c r="A5" s="61">
        <v>43273</v>
      </c>
      <c r="B5" s="62" t="s">
        <v>14</v>
      </c>
      <c r="C5" s="62" t="s">
        <v>8</v>
      </c>
      <c r="D5" s="62" t="s">
        <v>270</v>
      </c>
      <c r="E5" s="62" t="s">
        <v>246</v>
      </c>
      <c r="F5" s="63" t="s">
        <v>247</v>
      </c>
      <c r="G5" s="58" t="s">
        <v>2071</v>
      </c>
      <c r="H5" s="64">
        <v>149.99</v>
      </c>
      <c r="I5" s="58" t="s">
        <v>2073</v>
      </c>
    </row>
    <row r="6" spans="1:9" x14ac:dyDescent="0.25">
      <c r="A6" s="57">
        <v>43017</v>
      </c>
      <c r="B6" s="58" t="s">
        <v>14</v>
      </c>
      <c r="C6" s="58" t="s">
        <v>135</v>
      </c>
      <c r="D6" s="58" t="s">
        <v>9</v>
      </c>
      <c r="E6" s="58" t="s">
        <v>246</v>
      </c>
      <c r="F6" s="59" t="s">
        <v>247</v>
      </c>
      <c r="G6" s="58" t="s">
        <v>2071</v>
      </c>
      <c r="H6" s="60">
        <v>149.99</v>
      </c>
      <c r="I6" s="58" t="s">
        <v>2073</v>
      </c>
    </row>
    <row r="7" spans="1:9" x14ac:dyDescent="0.25">
      <c r="A7" s="61">
        <v>43216</v>
      </c>
      <c r="B7" s="62" t="s">
        <v>14</v>
      </c>
      <c r="C7" s="62" t="s">
        <v>8</v>
      </c>
      <c r="D7" s="62" t="s">
        <v>270</v>
      </c>
      <c r="E7" s="62" t="s">
        <v>117</v>
      </c>
      <c r="F7" s="63" t="s">
        <v>118</v>
      </c>
      <c r="G7" s="58" t="s">
        <v>2071</v>
      </c>
      <c r="H7" s="64">
        <v>164.99</v>
      </c>
      <c r="I7" s="58" t="s">
        <v>2074</v>
      </c>
    </row>
    <row r="8" spans="1:9" x14ac:dyDescent="0.25">
      <c r="A8" s="57">
        <v>43095</v>
      </c>
      <c r="B8" s="58" t="s">
        <v>14</v>
      </c>
      <c r="C8" s="58" t="s">
        <v>135</v>
      </c>
      <c r="D8" s="58" t="s">
        <v>9</v>
      </c>
      <c r="E8" s="58" t="s">
        <v>117</v>
      </c>
      <c r="F8" s="59" t="s">
        <v>118</v>
      </c>
      <c r="G8" s="58" t="s">
        <v>2071</v>
      </c>
      <c r="H8" s="60">
        <v>164.99</v>
      </c>
      <c r="I8" s="58" t="s">
        <v>2074</v>
      </c>
    </row>
    <row r="9" spans="1:9" x14ac:dyDescent="0.25">
      <c r="A9" s="57">
        <v>43048</v>
      </c>
      <c r="B9" s="58" t="s">
        <v>14</v>
      </c>
      <c r="C9" s="58" t="s">
        <v>135</v>
      </c>
      <c r="D9" s="58" t="s">
        <v>9</v>
      </c>
      <c r="E9" s="58" t="s">
        <v>117</v>
      </c>
      <c r="F9" s="59" t="s">
        <v>118</v>
      </c>
      <c r="G9" s="58" t="s">
        <v>2071</v>
      </c>
      <c r="H9" s="60">
        <v>164.99</v>
      </c>
      <c r="I9" s="58" t="s">
        <v>2074</v>
      </c>
    </row>
    <row r="10" spans="1:9" x14ac:dyDescent="0.25">
      <c r="A10" s="57">
        <v>43020</v>
      </c>
      <c r="B10" s="58" t="s">
        <v>14</v>
      </c>
      <c r="C10" s="58" t="s">
        <v>135</v>
      </c>
      <c r="D10" s="58" t="s">
        <v>9</v>
      </c>
      <c r="E10" s="58" t="s">
        <v>117</v>
      </c>
      <c r="F10" s="59" t="s">
        <v>118</v>
      </c>
      <c r="G10" s="58" t="s">
        <v>2071</v>
      </c>
      <c r="H10" s="60">
        <v>329.98</v>
      </c>
      <c r="I10" s="58" t="s">
        <v>2074</v>
      </c>
    </row>
    <row r="11" spans="1:9" x14ac:dyDescent="0.25">
      <c r="A11" s="61">
        <v>43196</v>
      </c>
      <c r="B11" s="62" t="s">
        <v>14</v>
      </c>
      <c r="C11" s="62" t="s">
        <v>8</v>
      </c>
      <c r="D11" s="62" t="s">
        <v>270</v>
      </c>
      <c r="E11" s="62" t="s">
        <v>10</v>
      </c>
      <c r="F11" s="63" t="s">
        <v>57</v>
      </c>
      <c r="G11" s="58" t="s">
        <v>2071</v>
      </c>
      <c r="H11" s="64">
        <v>118</v>
      </c>
      <c r="I11" s="58" t="s">
        <v>2075</v>
      </c>
    </row>
    <row r="12" spans="1:9" x14ac:dyDescent="0.25">
      <c r="A12" s="57">
        <v>43020</v>
      </c>
      <c r="B12" s="58" t="s">
        <v>14</v>
      </c>
      <c r="C12" s="58" t="s">
        <v>135</v>
      </c>
      <c r="D12" s="58" t="s">
        <v>9</v>
      </c>
      <c r="E12" s="58" t="s">
        <v>10</v>
      </c>
      <c r="F12" s="59" t="s">
        <v>57</v>
      </c>
      <c r="G12" s="58" t="s">
        <v>2071</v>
      </c>
      <c r="H12" s="60">
        <v>118</v>
      </c>
      <c r="I12" s="58" t="s">
        <v>2075</v>
      </c>
    </row>
    <row r="13" spans="1:9" x14ac:dyDescent="0.25">
      <c r="A13" s="57">
        <v>42962</v>
      </c>
      <c r="B13" s="58" t="s">
        <v>14</v>
      </c>
      <c r="C13" s="58" t="s">
        <v>135</v>
      </c>
      <c r="D13" s="58" t="s">
        <v>9</v>
      </c>
      <c r="E13" s="58" t="s">
        <v>10</v>
      </c>
      <c r="F13" s="59" t="s">
        <v>57</v>
      </c>
      <c r="G13" s="58" t="s">
        <v>2071</v>
      </c>
      <c r="H13" s="60">
        <v>172.49</v>
      </c>
      <c r="I13" s="58" t="s">
        <v>2075</v>
      </c>
    </row>
    <row r="14" spans="1:9" x14ac:dyDescent="0.25">
      <c r="A14" s="57">
        <v>43011</v>
      </c>
      <c r="B14" s="58" t="s">
        <v>14</v>
      </c>
      <c r="C14" s="58" t="s">
        <v>135</v>
      </c>
      <c r="D14" s="58" t="s">
        <v>9</v>
      </c>
      <c r="E14" s="58" t="s">
        <v>10</v>
      </c>
      <c r="F14" s="59" t="s">
        <v>57</v>
      </c>
      <c r="G14" s="58" t="s">
        <v>2071</v>
      </c>
      <c r="H14" s="60">
        <v>172.49</v>
      </c>
      <c r="I14" s="58" t="s">
        <v>2075</v>
      </c>
    </row>
    <row r="15" spans="1:9" x14ac:dyDescent="0.25">
      <c r="A15" s="57">
        <v>43044</v>
      </c>
      <c r="B15" s="58" t="s">
        <v>14</v>
      </c>
      <c r="C15" s="58" t="s">
        <v>135</v>
      </c>
      <c r="D15" s="58" t="s">
        <v>9</v>
      </c>
      <c r="E15" s="58" t="s">
        <v>10</v>
      </c>
      <c r="F15" s="59" t="s">
        <v>57</v>
      </c>
      <c r="G15" s="58" t="s">
        <v>2071</v>
      </c>
      <c r="H15" s="60">
        <v>172.49</v>
      </c>
      <c r="I15" s="58" t="s">
        <v>2075</v>
      </c>
    </row>
    <row r="16" spans="1:9" x14ac:dyDescent="0.25">
      <c r="A16" s="57">
        <v>42961</v>
      </c>
      <c r="B16" s="58" t="s">
        <v>14</v>
      </c>
      <c r="C16" s="58" t="s">
        <v>135</v>
      </c>
      <c r="D16" s="58" t="s">
        <v>9</v>
      </c>
      <c r="E16" s="58" t="s">
        <v>10</v>
      </c>
      <c r="F16" s="59" t="s">
        <v>57</v>
      </c>
      <c r="G16" s="58" t="s">
        <v>2071</v>
      </c>
      <c r="H16" s="60">
        <v>172.49</v>
      </c>
      <c r="I16" s="58" t="s">
        <v>2075</v>
      </c>
    </row>
    <row r="17" spans="1:9" x14ac:dyDescent="0.25">
      <c r="A17" s="57">
        <v>43048</v>
      </c>
      <c r="B17" s="58" t="s">
        <v>14</v>
      </c>
      <c r="C17" s="58" t="s">
        <v>135</v>
      </c>
      <c r="D17" s="58" t="s">
        <v>9</v>
      </c>
      <c r="E17" s="58" t="s">
        <v>10</v>
      </c>
      <c r="F17" s="59" t="s">
        <v>57</v>
      </c>
      <c r="G17" s="58" t="s">
        <v>2071</v>
      </c>
      <c r="H17" s="60">
        <v>172.49</v>
      </c>
      <c r="I17" s="58" t="s">
        <v>2075</v>
      </c>
    </row>
    <row r="18" spans="1:9" x14ac:dyDescent="0.25">
      <c r="A18" s="61">
        <v>43243</v>
      </c>
      <c r="B18" s="62" t="s">
        <v>14</v>
      </c>
      <c r="C18" s="62" t="s">
        <v>8</v>
      </c>
      <c r="D18" s="62" t="s">
        <v>270</v>
      </c>
      <c r="E18" s="62" t="s">
        <v>10</v>
      </c>
      <c r="F18" s="63" t="s">
        <v>57</v>
      </c>
      <c r="G18" s="58" t="s">
        <v>2071</v>
      </c>
      <c r="H18" s="64">
        <v>236</v>
      </c>
      <c r="I18" s="58" t="s">
        <v>2075</v>
      </c>
    </row>
    <row r="19" spans="1:9" x14ac:dyDescent="0.25">
      <c r="A19" s="61">
        <v>43262</v>
      </c>
      <c r="B19" s="62" t="s">
        <v>14</v>
      </c>
      <c r="C19" s="62" t="s">
        <v>8</v>
      </c>
      <c r="D19" s="62" t="s">
        <v>270</v>
      </c>
      <c r="E19" s="62" t="s">
        <v>10</v>
      </c>
      <c r="F19" s="63" t="s">
        <v>57</v>
      </c>
      <c r="G19" s="58" t="s">
        <v>2071</v>
      </c>
      <c r="H19" s="64">
        <v>236</v>
      </c>
      <c r="I19" s="58" t="s">
        <v>2075</v>
      </c>
    </row>
    <row r="20" spans="1:9" x14ac:dyDescent="0.25">
      <c r="A20" s="57">
        <v>43055</v>
      </c>
      <c r="B20" s="58" t="s">
        <v>14</v>
      </c>
      <c r="C20" s="58" t="s">
        <v>135</v>
      </c>
      <c r="D20" s="58" t="s">
        <v>9</v>
      </c>
      <c r="E20" s="58" t="s">
        <v>10</v>
      </c>
      <c r="F20" s="59" t="s">
        <v>57</v>
      </c>
      <c r="G20" s="58" t="s">
        <v>2071</v>
      </c>
      <c r="H20" s="60">
        <v>236</v>
      </c>
      <c r="I20" s="58" t="s">
        <v>2075</v>
      </c>
    </row>
    <row r="21" spans="1:9" x14ac:dyDescent="0.25">
      <c r="A21" s="61">
        <v>43230</v>
      </c>
      <c r="B21" s="62" t="s">
        <v>14</v>
      </c>
      <c r="C21" s="62" t="s">
        <v>8</v>
      </c>
      <c r="D21" s="62" t="s">
        <v>270</v>
      </c>
      <c r="E21" s="62" t="s">
        <v>10</v>
      </c>
      <c r="F21" s="63" t="s">
        <v>57</v>
      </c>
      <c r="G21" s="58" t="s">
        <v>2071</v>
      </c>
      <c r="H21" s="64">
        <v>260</v>
      </c>
      <c r="I21" s="58" t="s">
        <v>2075</v>
      </c>
    </row>
    <row r="22" spans="1:9" x14ac:dyDescent="0.25">
      <c r="A22" s="57">
        <v>43047</v>
      </c>
      <c r="B22" s="58" t="s">
        <v>14</v>
      </c>
      <c r="C22" s="58" t="s">
        <v>135</v>
      </c>
      <c r="D22" s="58" t="s">
        <v>9</v>
      </c>
      <c r="E22" s="58" t="s">
        <v>10</v>
      </c>
      <c r="F22" s="59" t="s">
        <v>57</v>
      </c>
      <c r="G22" s="58" t="s">
        <v>2071</v>
      </c>
      <c r="H22" s="60">
        <v>344.98</v>
      </c>
      <c r="I22" s="58" t="s">
        <v>2075</v>
      </c>
    </row>
    <row r="23" spans="1:9" x14ac:dyDescent="0.25">
      <c r="A23" s="61">
        <v>43106</v>
      </c>
      <c r="B23" s="62" t="s">
        <v>14</v>
      </c>
      <c r="C23" s="62" t="s">
        <v>8</v>
      </c>
      <c r="D23" s="62" t="s">
        <v>270</v>
      </c>
      <c r="E23" s="62" t="s">
        <v>10</v>
      </c>
      <c r="F23" s="63" t="s">
        <v>57</v>
      </c>
      <c r="G23" s="58" t="s">
        <v>2071</v>
      </c>
      <c r="H23" s="64">
        <v>344.98</v>
      </c>
      <c r="I23" s="58" t="s">
        <v>2075</v>
      </c>
    </row>
    <row r="24" spans="1:9" x14ac:dyDescent="0.25">
      <c r="A24" s="61">
        <v>43205</v>
      </c>
      <c r="B24" s="62" t="s">
        <v>14</v>
      </c>
      <c r="C24" s="62" t="s">
        <v>8</v>
      </c>
      <c r="D24" s="62" t="s">
        <v>270</v>
      </c>
      <c r="E24" s="62" t="s">
        <v>10</v>
      </c>
      <c r="F24" s="63" t="s">
        <v>57</v>
      </c>
      <c r="G24" s="58" t="s">
        <v>2071</v>
      </c>
      <c r="H24" s="64">
        <v>344.98</v>
      </c>
      <c r="I24" s="58" t="s">
        <v>2075</v>
      </c>
    </row>
    <row r="25" spans="1:9" x14ac:dyDescent="0.25">
      <c r="A25" s="61">
        <v>43210</v>
      </c>
      <c r="B25" s="62" t="s">
        <v>14</v>
      </c>
      <c r="C25" s="62" t="s">
        <v>8</v>
      </c>
      <c r="D25" s="62" t="s">
        <v>270</v>
      </c>
      <c r="E25" s="62" t="s">
        <v>10</v>
      </c>
      <c r="F25" s="63" t="s">
        <v>57</v>
      </c>
      <c r="G25" s="58" t="s">
        <v>2071</v>
      </c>
      <c r="H25" s="64">
        <v>344.98</v>
      </c>
      <c r="I25" s="58" t="s">
        <v>2075</v>
      </c>
    </row>
    <row r="26" spans="1:9" x14ac:dyDescent="0.25">
      <c r="A26" s="61">
        <v>43244</v>
      </c>
      <c r="B26" s="62" t="s">
        <v>14</v>
      </c>
      <c r="C26" s="62" t="s">
        <v>8</v>
      </c>
      <c r="D26" s="62" t="s">
        <v>270</v>
      </c>
      <c r="E26" s="62" t="s">
        <v>10</v>
      </c>
      <c r="F26" s="63" t="s">
        <v>57</v>
      </c>
      <c r="G26" s="58" t="s">
        <v>2071</v>
      </c>
      <c r="H26" s="64">
        <v>344.98</v>
      </c>
      <c r="I26" s="58" t="s">
        <v>2075</v>
      </c>
    </row>
    <row r="27" spans="1:9" x14ac:dyDescent="0.25">
      <c r="A27" s="61">
        <v>43266</v>
      </c>
      <c r="B27" s="62" t="s">
        <v>14</v>
      </c>
      <c r="C27" s="62" t="s">
        <v>8</v>
      </c>
      <c r="D27" s="62" t="s">
        <v>270</v>
      </c>
      <c r="E27" s="62" t="s">
        <v>10</v>
      </c>
      <c r="F27" s="63" t="s">
        <v>57</v>
      </c>
      <c r="G27" s="58" t="s">
        <v>2071</v>
      </c>
      <c r="H27" s="64">
        <v>344.98</v>
      </c>
      <c r="I27" s="58" t="s">
        <v>2075</v>
      </c>
    </row>
    <row r="28" spans="1:9" x14ac:dyDescent="0.25">
      <c r="A28" s="57">
        <v>43084</v>
      </c>
      <c r="B28" s="58" t="s">
        <v>14</v>
      </c>
      <c r="C28" s="58" t="s">
        <v>135</v>
      </c>
      <c r="D28" s="58" t="s">
        <v>9</v>
      </c>
      <c r="E28" s="58" t="s">
        <v>10</v>
      </c>
      <c r="F28" s="59" t="s">
        <v>57</v>
      </c>
      <c r="G28" s="58" t="s">
        <v>2071</v>
      </c>
      <c r="H28" s="60">
        <v>344.98</v>
      </c>
      <c r="I28" s="58" t="s">
        <v>2075</v>
      </c>
    </row>
    <row r="29" spans="1:9" x14ac:dyDescent="0.25">
      <c r="A29" s="57">
        <v>43043</v>
      </c>
      <c r="B29" s="58" t="s">
        <v>14</v>
      </c>
      <c r="C29" s="58" t="s">
        <v>135</v>
      </c>
      <c r="D29" s="58" t="s">
        <v>9</v>
      </c>
      <c r="E29" s="58" t="s">
        <v>10</v>
      </c>
      <c r="F29" s="59" t="s">
        <v>57</v>
      </c>
      <c r="G29" s="58" t="s">
        <v>2071</v>
      </c>
      <c r="H29" s="60">
        <v>344.98</v>
      </c>
      <c r="I29" s="58" t="s">
        <v>2075</v>
      </c>
    </row>
    <row r="30" spans="1:9" x14ac:dyDescent="0.25">
      <c r="A30" s="57">
        <v>42951</v>
      </c>
      <c r="B30" s="58" t="s">
        <v>14</v>
      </c>
      <c r="C30" s="58" t="s">
        <v>135</v>
      </c>
      <c r="D30" s="58" t="s">
        <v>9</v>
      </c>
      <c r="E30" s="58" t="s">
        <v>10</v>
      </c>
      <c r="F30" s="59" t="s">
        <v>57</v>
      </c>
      <c r="G30" s="58" t="s">
        <v>2071</v>
      </c>
      <c r="H30" s="60">
        <v>344.98</v>
      </c>
      <c r="I30" s="58" t="s">
        <v>2075</v>
      </c>
    </row>
    <row r="31" spans="1:9" x14ac:dyDescent="0.25">
      <c r="A31" s="61">
        <v>43120</v>
      </c>
      <c r="B31" s="62" t="s">
        <v>14</v>
      </c>
      <c r="C31" s="62" t="s">
        <v>8</v>
      </c>
      <c r="D31" s="62" t="s">
        <v>270</v>
      </c>
      <c r="E31" s="62" t="s">
        <v>10</v>
      </c>
      <c r="F31" s="63" t="s">
        <v>57</v>
      </c>
      <c r="G31" s="58" t="s">
        <v>2071</v>
      </c>
      <c r="H31" s="64">
        <v>517.47</v>
      </c>
      <c r="I31" s="58" t="s">
        <v>2075</v>
      </c>
    </row>
    <row r="32" spans="1:9" x14ac:dyDescent="0.25">
      <c r="A32" s="61">
        <v>43230</v>
      </c>
      <c r="B32" s="62" t="s">
        <v>14</v>
      </c>
      <c r="C32" s="62" t="s">
        <v>8</v>
      </c>
      <c r="D32" s="62" t="s">
        <v>270</v>
      </c>
      <c r="E32" s="62" t="s">
        <v>10</v>
      </c>
      <c r="F32" s="63" t="s">
        <v>57</v>
      </c>
      <c r="G32" s="58" t="s">
        <v>2071</v>
      </c>
      <c r="H32" s="64">
        <v>944</v>
      </c>
      <c r="I32" s="58" t="s">
        <v>2075</v>
      </c>
    </row>
    <row r="33" spans="1:9" x14ac:dyDescent="0.25">
      <c r="A33" s="61">
        <v>43239</v>
      </c>
      <c r="B33" s="62" t="s">
        <v>14</v>
      </c>
      <c r="C33" s="62" t="s">
        <v>8</v>
      </c>
      <c r="D33" s="62" t="s">
        <v>270</v>
      </c>
      <c r="E33" s="62" t="s">
        <v>10</v>
      </c>
      <c r="F33" s="63" t="s">
        <v>57</v>
      </c>
      <c r="G33" s="58" t="s">
        <v>2071</v>
      </c>
      <c r="H33" s="64">
        <v>1320</v>
      </c>
      <c r="I33" s="58" t="s">
        <v>2075</v>
      </c>
    </row>
    <row r="34" spans="1:9" x14ac:dyDescent="0.25">
      <c r="A34" s="57">
        <v>42961</v>
      </c>
      <c r="B34" s="58" t="s">
        <v>14</v>
      </c>
      <c r="C34" s="58" t="s">
        <v>135</v>
      </c>
      <c r="D34" s="58" t="s">
        <v>9</v>
      </c>
      <c r="E34" s="58" t="s">
        <v>10</v>
      </c>
      <c r="F34" s="59" t="s">
        <v>57</v>
      </c>
      <c r="G34" s="58" t="s">
        <v>2071</v>
      </c>
      <c r="H34" s="60">
        <v>1724.9</v>
      </c>
      <c r="I34" s="58" t="s">
        <v>2075</v>
      </c>
    </row>
    <row r="35" spans="1:9" x14ac:dyDescent="0.25">
      <c r="A35" s="61">
        <v>43187</v>
      </c>
      <c r="B35" s="62" t="s">
        <v>14</v>
      </c>
      <c r="C35" s="62" t="s">
        <v>8</v>
      </c>
      <c r="D35" s="62" t="s">
        <v>270</v>
      </c>
      <c r="E35" s="62" t="s">
        <v>10</v>
      </c>
      <c r="F35" s="63" t="s">
        <v>57</v>
      </c>
      <c r="G35" s="58" t="s">
        <v>2071</v>
      </c>
      <c r="H35" s="64">
        <v>1888</v>
      </c>
      <c r="I35" s="58" t="s">
        <v>2075</v>
      </c>
    </row>
    <row r="36" spans="1:9" x14ac:dyDescent="0.25">
      <c r="A36" s="61">
        <v>43193</v>
      </c>
      <c r="B36" s="62" t="s">
        <v>14</v>
      </c>
      <c r="C36" s="62" t="s">
        <v>8</v>
      </c>
      <c r="D36" s="62" t="s">
        <v>270</v>
      </c>
      <c r="E36" s="62" t="s">
        <v>10</v>
      </c>
      <c r="F36" s="63" t="s">
        <v>57</v>
      </c>
      <c r="G36" s="58" t="s">
        <v>2071</v>
      </c>
      <c r="H36" s="64">
        <v>2360</v>
      </c>
      <c r="I36" s="58" t="s">
        <v>2075</v>
      </c>
    </row>
    <row r="37" spans="1:9" x14ac:dyDescent="0.25">
      <c r="A37" s="61">
        <v>43273</v>
      </c>
      <c r="B37" s="62" t="s">
        <v>14</v>
      </c>
      <c r="C37" s="62" t="s">
        <v>8</v>
      </c>
      <c r="D37" s="62" t="s">
        <v>270</v>
      </c>
      <c r="E37" s="62" t="s">
        <v>10</v>
      </c>
      <c r="F37" s="63" t="s">
        <v>57</v>
      </c>
      <c r="G37" s="58" t="s">
        <v>2071</v>
      </c>
      <c r="H37" s="64">
        <v>3000</v>
      </c>
      <c r="I37" s="58" t="s">
        <v>2075</v>
      </c>
    </row>
    <row r="38" spans="1:9" x14ac:dyDescent="0.25">
      <c r="A38" s="57">
        <v>42971</v>
      </c>
      <c r="B38" s="58" t="s">
        <v>14</v>
      </c>
      <c r="C38" s="58" t="s">
        <v>135</v>
      </c>
      <c r="D38" s="58" t="s">
        <v>9</v>
      </c>
      <c r="E38" s="58" t="s">
        <v>10</v>
      </c>
      <c r="F38" s="59" t="s">
        <v>57</v>
      </c>
      <c r="G38" s="58" t="s">
        <v>2071</v>
      </c>
      <c r="H38" s="60">
        <v>4484</v>
      </c>
      <c r="I38" s="58" t="s">
        <v>2075</v>
      </c>
    </row>
    <row r="39" spans="1:9" x14ac:dyDescent="0.25">
      <c r="A39" s="61">
        <v>43263</v>
      </c>
      <c r="B39" s="62" t="s">
        <v>14</v>
      </c>
      <c r="C39" s="62" t="s">
        <v>8</v>
      </c>
      <c r="D39" s="62" t="s">
        <v>270</v>
      </c>
      <c r="E39" s="62" t="s">
        <v>10</v>
      </c>
      <c r="F39" s="63" t="s">
        <v>57</v>
      </c>
      <c r="G39" s="58" t="s">
        <v>2071</v>
      </c>
      <c r="H39" s="64">
        <v>6000</v>
      </c>
      <c r="I39" s="58" t="s">
        <v>2075</v>
      </c>
    </row>
    <row r="40" spans="1:9" x14ac:dyDescent="0.25">
      <c r="A40" s="61">
        <v>43245</v>
      </c>
      <c r="B40" s="62" t="s">
        <v>14</v>
      </c>
      <c r="C40" s="62" t="s">
        <v>8</v>
      </c>
      <c r="D40" s="62" t="s">
        <v>270</v>
      </c>
      <c r="E40" s="62" t="s">
        <v>10</v>
      </c>
      <c r="F40" s="63" t="s">
        <v>57</v>
      </c>
      <c r="G40" s="58" t="s">
        <v>2071</v>
      </c>
      <c r="H40" s="64">
        <v>7589.56</v>
      </c>
      <c r="I40" s="58" t="s">
        <v>2075</v>
      </c>
    </row>
    <row r="41" spans="1:9" x14ac:dyDescent="0.25">
      <c r="A41" s="61">
        <v>43223</v>
      </c>
      <c r="B41" s="62" t="s">
        <v>14</v>
      </c>
      <c r="C41" s="62" t="s">
        <v>8</v>
      </c>
      <c r="D41" s="62" t="s">
        <v>21</v>
      </c>
      <c r="E41" s="62" t="s">
        <v>37</v>
      </c>
      <c r="F41" s="63" t="s">
        <v>339</v>
      </c>
      <c r="G41" s="58" t="s">
        <v>2071</v>
      </c>
      <c r="H41" s="64">
        <v>628.22</v>
      </c>
      <c r="I41" s="58" t="s">
        <v>2076</v>
      </c>
    </row>
    <row r="42" spans="1:9" x14ac:dyDescent="0.25">
      <c r="A42" s="61">
        <v>43243</v>
      </c>
      <c r="B42" s="62" t="s">
        <v>14</v>
      </c>
      <c r="C42" s="62" t="s">
        <v>8</v>
      </c>
      <c r="D42" s="62" t="s">
        <v>21</v>
      </c>
      <c r="E42" s="62" t="s">
        <v>37</v>
      </c>
      <c r="F42" s="63" t="s">
        <v>339</v>
      </c>
      <c r="G42" s="58" t="s">
        <v>2071</v>
      </c>
      <c r="H42" s="64">
        <v>650</v>
      </c>
      <c r="I42" s="58" t="s">
        <v>2076</v>
      </c>
    </row>
    <row r="43" spans="1:9" x14ac:dyDescent="0.25">
      <c r="A43" s="61">
        <v>43250</v>
      </c>
      <c r="B43" s="62" t="s">
        <v>14</v>
      </c>
      <c r="C43" s="62" t="s">
        <v>8</v>
      </c>
      <c r="D43" s="62" t="s">
        <v>21</v>
      </c>
      <c r="E43" s="62" t="s">
        <v>37</v>
      </c>
      <c r="F43" s="63" t="s">
        <v>339</v>
      </c>
      <c r="G43" s="58" t="s">
        <v>2071</v>
      </c>
      <c r="H43" s="64">
        <v>700</v>
      </c>
      <c r="I43" s="58" t="s">
        <v>2076</v>
      </c>
    </row>
    <row r="44" spans="1:9" x14ac:dyDescent="0.25">
      <c r="A44" s="57">
        <v>42940</v>
      </c>
      <c r="B44" s="58" t="s">
        <v>14</v>
      </c>
      <c r="C44" s="58" t="s">
        <v>135</v>
      </c>
      <c r="D44" s="58" t="s">
        <v>9</v>
      </c>
      <c r="E44" s="58" t="s">
        <v>12</v>
      </c>
      <c r="F44" s="59" t="s">
        <v>15</v>
      </c>
      <c r="G44" s="58" t="s">
        <v>2071</v>
      </c>
      <c r="H44" s="60">
        <v>135</v>
      </c>
      <c r="I44" s="58" t="s">
        <v>2077</v>
      </c>
    </row>
    <row r="45" spans="1:9" x14ac:dyDescent="0.25">
      <c r="A45" s="57">
        <v>43093</v>
      </c>
      <c r="B45" s="58" t="s">
        <v>14</v>
      </c>
      <c r="C45" s="58" t="s">
        <v>135</v>
      </c>
      <c r="D45" s="58" t="s">
        <v>9</v>
      </c>
      <c r="E45" s="58" t="s">
        <v>12</v>
      </c>
      <c r="F45" s="59" t="s">
        <v>15</v>
      </c>
      <c r="G45" s="58" t="s">
        <v>2071</v>
      </c>
      <c r="H45" s="60">
        <v>135</v>
      </c>
      <c r="I45" s="58" t="s">
        <v>2077</v>
      </c>
    </row>
    <row r="46" spans="1:9" x14ac:dyDescent="0.25">
      <c r="A46" s="57">
        <v>42941</v>
      </c>
      <c r="B46" s="58" t="s">
        <v>14</v>
      </c>
      <c r="C46" s="58" t="s">
        <v>135</v>
      </c>
      <c r="D46" s="58" t="s">
        <v>9</v>
      </c>
      <c r="E46" s="58" t="s">
        <v>12</v>
      </c>
      <c r="F46" s="59" t="s">
        <v>15</v>
      </c>
      <c r="G46" s="58" t="s">
        <v>2071</v>
      </c>
      <c r="H46" s="60">
        <v>135</v>
      </c>
      <c r="I46" s="58" t="s">
        <v>2077</v>
      </c>
    </row>
    <row r="47" spans="1:9" x14ac:dyDescent="0.25">
      <c r="A47" s="57">
        <v>43002</v>
      </c>
      <c r="B47" s="58" t="s">
        <v>14</v>
      </c>
      <c r="C47" s="58" t="s">
        <v>135</v>
      </c>
      <c r="D47" s="58" t="s">
        <v>9</v>
      </c>
      <c r="E47" s="58" t="s">
        <v>12</v>
      </c>
      <c r="F47" s="59" t="s">
        <v>15</v>
      </c>
      <c r="G47" s="58" t="s">
        <v>2071</v>
      </c>
      <c r="H47" s="60">
        <v>135</v>
      </c>
      <c r="I47" s="58" t="s">
        <v>2077</v>
      </c>
    </row>
    <row r="48" spans="1:9" x14ac:dyDescent="0.25">
      <c r="A48" s="61">
        <v>43107</v>
      </c>
      <c r="B48" s="62" t="s">
        <v>14</v>
      </c>
      <c r="C48" s="62" t="s">
        <v>8</v>
      </c>
      <c r="D48" s="62" t="s">
        <v>270</v>
      </c>
      <c r="E48" s="62" t="s">
        <v>12</v>
      </c>
      <c r="F48" s="63" t="s">
        <v>15</v>
      </c>
      <c r="G48" s="58" t="s">
        <v>2071</v>
      </c>
      <c r="H48" s="64">
        <v>135</v>
      </c>
      <c r="I48" s="58" t="s">
        <v>2077</v>
      </c>
    </row>
    <row r="49" spans="1:9" x14ac:dyDescent="0.25">
      <c r="A49" s="61">
        <v>43125</v>
      </c>
      <c r="B49" s="62" t="s">
        <v>14</v>
      </c>
      <c r="C49" s="62" t="s">
        <v>8</v>
      </c>
      <c r="D49" s="62" t="s">
        <v>270</v>
      </c>
      <c r="E49" s="62" t="s">
        <v>12</v>
      </c>
      <c r="F49" s="63" t="s">
        <v>15</v>
      </c>
      <c r="G49" s="58" t="s">
        <v>2071</v>
      </c>
      <c r="H49" s="64">
        <v>135</v>
      </c>
      <c r="I49" s="58" t="s">
        <v>2077</v>
      </c>
    </row>
    <row r="50" spans="1:9" x14ac:dyDescent="0.25">
      <c r="A50" s="61">
        <v>43129</v>
      </c>
      <c r="B50" s="62" t="s">
        <v>14</v>
      </c>
      <c r="C50" s="62" t="s">
        <v>8</v>
      </c>
      <c r="D50" s="62" t="s">
        <v>270</v>
      </c>
      <c r="E50" s="62" t="s">
        <v>12</v>
      </c>
      <c r="F50" s="63" t="s">
        <v>15</v>
      </c>
      <c r="G50" s="58" t="s">
        <v>2071</v>
      </c>
      <c r="H50" s="64">
        <v>135</v>
      </c>
      <c r="I50" s="58" t="s">
        <v>2077</v>
      </c>
    </row>
    <row r="51" spans="1:9" x14ac:dyDescent="0.25">
      <c r="A51" s="61">
        <v>43175</v>
      </c>
      <c r="B51" s="62" t="s">
        <v>14</v>
      </c>
      <c r="C51" s="62" t="s">
        <v>8</v>
      </c>
      <c r="D51" s="62" t="s">
        <v>270</v>
      </c>
      <c r="E51" s="62" t="s">
        <v>12</v>
      </c>
      <c r="F51" s="63" t="s">
        <v>15</v>
      </c>
      <c r="G51" s="58" t="s">
        <v>2071</v>
      </c>
      <c r="H51" s="64">
        <v>135</v>
      </c>
      <c r="I51" s="58" t="s">
        <v>2077</v>
      </c>
    </row>
    <row r="52" spans="1:9" x14ac:dyDescent="0.25">
      <c r="A52" s="61">
        <v>43181</v>
      </c>
      <c r="B52" s="62" t="s">
        <v>14</v>
      </c>
      <c r="C52" s="62" t="s">
        <v>8</v>
      </c>
      <c r="D52" s="62" t="s">
        <v>270</v>
      </c>
      <c r="E52" s="62" t="s">
        <v>12</v>
      </c>
      <c r="F52" s="63" t="s">
        <v>15</v>
      </c>
      <c r="G52" s="58" t="s">
        <v>2071</v>
      </c>
      <c r="H52" s="64">
        <v>135</v>
      </c>
      <c r="I52" s="58" t="s">
        <v>2077</v>
      </c>
    </row>
    <row r="53" spans="1:9" x14ac:dyDescent="0.25">
      <c r="A53" s="61">
        <v>43188</v>
      </c>
      <c r="B53" s="62" t="s">
        <v>14</v>
      </c>
      <c r="C53" s="62" t="s">
        <v>8</v>
      </c>
      <c r="D53" s="62" t="s">
        <v>270</v>
      </c>
      <c r="E53" s="62" t="s">
        <v>12</v>
      </c>
      <c r="F53" s="63" t="s">
        <v>15</v>
      </c>
      <c r="G53" s="58" t="s">
        <v>2071</v>
      </c>
      <c r="H53" s="64">
        <v>135</v>
      </c>
      <c r="I53" s="58" t="s">
        <v>2077</v>
      </c>
    </row>
    <row r="54" spans="1:9" x14ac:dyDescent="0.25">
      <c r="A54" s="61">
        <v>43188</v>
      </c>
      <c r="B54" s="62" t="s">
        <v>14</v>
      </c>
      <c r="C54" s="62" t="s">
        <v>8</v>
      </c>
      <c r="D54" s="62" t="s">
        <v>270</v>
      </c>
      <c r="E54" s="62" t="s">
        <v>12</v>
      </c>
      <c r="F54" s="63" t="s">
        <v>15</v>
      </c>
      <c r="G54" s="58" t="s">
        <v>2071</v>
      </c>
      <c r="H54" s="64">
        <v>135</v>
      </c>
      <c r="I54" s="58" t="s">
        <v>2077</v>
      </c>
    </row>
    <row r="55" spans="1:9" x14ac:dyDescent="0.25">
      <c r="A55" s="61">
        <v>43202</v>
      </c>
      <c r="B55" s="62" t="s">
        <v>14</v>
      </c>
      <c r="C55" s="62" t="s">
        <v>8</v>
      </c>
      <c r="D55" s="62" t="s">
        <v>270</v>
      </c>
      <c r="E55" s="62" t="s">
        <v>12</v>
      </c>
      <c r="F55" s="63" t="s">
        <v>15</v>
      </c>
      <c r="G55" s="58" t="s">
        <v>2071</v>
      </c>
      <c r="H55" s="64">
        <v>135</v>
      </c>
      <c r="I55" s="58" t="s">
        <v>2077</v>
      </c>
    </row>
    <row r="56" spans="1:9" x14ac:dyDescent="0.25">
      <c r="A56" s="61">
        <v>43214</v>
      </c>
      <c r="B56" s="62" t="s">
        <v>14</v>
      </c>
      <c r="C56" s="62" t="s">
        <v>8</v>
      </c>
      <c r="D56" s="62" t="s">
        <v>270</v>
      </c>
      <c r="E56" s="62" t="s">
        <v>12</v>
      </c>
      <c r="F56" s="63" t="s">
        <v>15</v>
      </c>
      <c r="G56" s="58" t="s">
        <v>2071</v>
      </c>
      <c r="H56" s="64">
        <v>135</v>
      </c>
      <c r="I56" s="58" t="s">
        <v>2077</v>
      </c>
    </row>
    <row r="57" spans="1:9" x14ac:dyDescent="0.25">
      <c r="A57" s="61">
        <v>43216</v>
      </c>
      <c r="B57" s="62" t="s">
        <v>14</v>
      </c>
      <c r="C57" s="62" t="s">
        <v>8</v>
      </c>
      <c r="D57" s="62" t="s">
        <v>270</v>
      </c>
      <c r="E57" s="62" t="s">
        <v>12</v>
      </c>
      <c r="F57" s="63" t="s">
        <v>15</v>
      </c>
      <c r="G57" s="58" t="s">
        <v>2071</v>
      </c>
      <c r="H57" s="64">
        <v>135</v>
      </c>
      <c r="I57" s="58" t="s">
        <v>2077</v>
      </c>
    </row>
    <row r="58" spans="1:9" x14ac:dyDescent="0.25">
      <c r="A58" s="61">
        <v>43216</v>
      </c>
      <c r="B58" s="62" t="s">
        <v>14</v>
      </c>
      <c r="C58" s="62" t="s">
        <v>8</v>
      </c>
      <c r="D58" s="62" t="s">
        <v>270</v>
      </c>
      <c r="E58" s="62" t="s">
        <v>12</v>
      </c>
      <c r="F58" s="63" t="s">
        <v>15</v>
      </c>
      <c r="G58" s="58" t="s">
        <v>2071</v>
      </c>
      <c r="H58" s="64">
        <v>135</v>
      </c>
      <c r="I58" s="58" t="s">
        <v>2077</v>
      </c>
    </row>
    <row r="59" spans="1:9" x14ac:dyDescent="0.25">
      <c r="A59" s="61">
        <v>43225</v>
      </c>
      <c r="B59" s="62" t="s">
        <v>14</v>
      </c>
      <c r="C59" s="62" t="s">
        <v>8</v>
      </c>
      <c r="D59" s="62" t="s">
        <v>270</v>
      </c>
      <c r="E59" s="62" t="s">
        <v>12</v>
      </c>
      <c r="F59" s="63" t="s">
        <v>15</v>
      </c>
      <c r="G59" s="58" t="s">
        <v>2071</v>
      </c>
      <c r="H59" s="64">
        <v>135</v>
      </c>
      <c r="I59" s="58" t="s">
        <v>2077</v>
      </c>
    </row>
    <row r="60" spans="1:9" x14ac:dyDescent="0.25">
      <c r="A60" s="61">
        <v>43243</v>
      </c>
      <c r="B60" s="62" t="s">
        <v>14</v>
      </c>
      <c r="C60" s="62" t="s">
        <v>8</v>
      </c>
      <c r="D60" s="62" t="s">
        <v>270</v>
      </c>
      <c r="E60" s="62" t="s">
        <v>12</v>
      </c>
      <c r="F60" s="63" t="s">
        <v>15</v>
      </c>
      <c r="G60" s="58" t="s">
        <v>2071</v>
      </c>
      <c r="H60" s="64">
        <v>135</v>
      </c>
      <c r="I60" s="58" t="s">
        <v>2077</v>
      </c>
    </row>
    <row r="61" spans="1:9" x14ac:dyDescent="0.25">
      <c r="A61" s="61">
        <v>43243</v>
      </c>
      <c r="B61" s="62" t="s">
        <v>14</v>
      </c>
      <c r="C61" s="62" t="s">
        <v>8</v>
      </c>
      <c r="D61" s="62" t="s">
        <v>270</v>
      </c>
      <c r="E61" s="62" t="s">
        <v>12</v>
      </c>
      <c r="F61" s="63" t="s">
        <v>15</v>
      </c>
      <c r="G61" s="58" t="s">
        <v>2071</v>
      </c>
      <c r="H61" s="64">
        <v>135</v>
      </c>
      <c r="I61" s="58" t="s">
        <v>2077</v>
      </c>
    </row>
    <row r="62" spans="1:9" x14ac:dyDescent="0.25">
      <c r="A62" s="61">
        <v>43258</v>
      </c>
      <c r="B62" s="62" t="s">
        <v>14</v>
      </c>
      <c r="C62" s="62" t="s">
        <v>8</v>
      </c>
      <c r="D62" s="62" t="s">
        <v>270</v>
      </c>
      <c r="E62" s="62" t="s">
        <v>12</v>
      </c>
      <c r="F62" s="63" t="s">
        <v>15</v>
      </c>
      <c r="G62" s="58" t="s">
        <v>2071</v>
      </c>
      <c r="H62" s="64">
        <v>135</v>
      </c>
      <c r="I62" s="58" t="s">
        <v>2077</v>
      </c>
    </row>
    <row r="63" spans="1:9" x14ac:dyDescent="0.25">
      <c r="A63" s="61">
        <v>43260</v>
      </c>
      <c r="B63" s="62" t="s">
        <v>14</v>
      </c>
      <c r="C63" s="62" t="s">
        <v>8</v>
      </c>
      <c r="D63" s="62" t="s">
        <v>270</v>
      </c>
      <c r="E63" s="62" t="s">
        <v>12</v>
      </c>
      <c r="F63" s="63" t="s">
        <v>15</v>
      </c>
      <c r="G63" s="58" t="s">
        <v>2071</v>
      </c>
      <c r="H63" s="64">
        <v>135</v>
      </c>
      <c r="I63" s="58" t="s">
        <v>2077</v>
      </c>
    </row>
    <row r="64" spans="1:9" x14ac:dyDescent="0.25">
      <c r="A64" s="61">
        <v>43264</v>
      </c>
      <c r="B64" s="62" t="s">
        <v>14</v>
      </c>
      <c r="C64" s="62" t="s">
        <v>8</v>
      </c>
      <c r="D64" s="62" t="s">
        <v>270</v>
      </c>
      <c r="E64" s="62" t="s">
        <v>12</v>
      </c>
      <c r="F64" s="63" t="s">
        <v>15</v>
      </c>
      <c r="G64" s="58" t="s">
        <v>2071</v>
      </c>
      <c r="H64" s="64">
        <v>135</v>
      </c>
      <c r="I64" s="58" t="s">
        <v>2077</v>
      </c>
    </row>
    <row r="65" spans="1:9" x14ac:dyDescent="0.25">
      <c r="A65" s="61">
        <v>43265</v>
      </c>
      <c r="B65" s="62" t="s">
        <v>14</v>
      </c>
      <c r="C65" s="62" t="s">
        <v>8</v>
      </c>
      <c r="D65" s="62" t="s">
        <v>270</v>
      </c>
      <c r="E65" s="62" t="s">
        <v>12</v>
      </c>
      <c r="F65" s="63" t="s">
        <v>15</v>
      </c>
      <c r="G65" s="58" t="s">
        <v>2071</v>
      </c>
      <c r="H65" s="64">
        <v>135</v>
      </c>
      <c r="I65" s="58" t="s">
        <v>2077</v>
      </c>
    </row>
    <row r="66" spans="1:9" x14ac:dyDescent="0.25">
      <c r="A66" s="61">
        <v>43267</v>
      </c>
      <c r="B66" s="62" t="s">
        <v>14</v>
      </c>
      <c r="C66" s="62" t="s">
        <v>8</v>
      </c>
      <c r="D66" s="62" t="s">
        <v>270</v>
      </c>
      <c r="E66" s="62" t="s">
        <v>12</v>
      </c>
      <c r="F66" s="63" t="s">
        <v>15</v>
      </c>
      <c r="G66" s="58" t="s">
        <v>2071</v>
      </c>
      <c r="H66" s="64">
        <v>135</v>
      </c>
      <c r="I66" s="58" t="s">
        <v>2077</v>
      </c>
    </row>
    <row r="67" spans="1:9" x14ac:dyDescent="0.25">
      <c r="A67" s="61">
        <v>43267</v>
      </c>
      <c r="B67" s="62" t="s">
        <v>14</v>
      </c>
      <c r="C67" s="62" t="s">
        <v>8</v>
      </c>
      <c r="D67" s="62" t="s">
        <v>270</v>
      </c>
      <c r="E67" s="62" t="s">
        <v>12</v>
      </c>
      <c r="F67" s="63" t="s">
        <v>15</v>
      </c>
      <c r="G67" s="58" t="s">
        <v>2071</v>
      </c>
      <c r="H67" s="64">
        <v>135</v>
      </c>
      <c r="I67" s="58" t="s">
        <v>2077</v>
      </c>
    </row>
    <row r="68" spans="1:9" x14ac:dyDescent="0.25">
      <c r="A68" s="61">
        <v>43273</v>
      </c>
      <c r="B68" s="62" t="s">
        <v>14</v>
      </c>
      <c r="C68" s="62" t="s">
        <v>8</v>
      </c>
      <c r="D68" s="62" t="s">
        <v>270</v>
      </c>
      <c r="E68" s="62" t="s">
        <v>12</v>
      </c>
      <c r="F68" s="63" t="s">
        <v>15</v>
      </c>
      <c r="G68" s="58" t="s">
        <v>2071</v>
      </c>
      <c r="H68" s="64">
        <v>135</v>
      </c>
      <c r="I68" s="58" t="s">
        <v>2077</v>
      </c>
    </row>
    <row r="69" spans="1:9" x14ac:dyDescent="0.25">
      <c r="A69" s="61">
        <v>43273</v>
      </c>
      <c r="B69" s="62" t="s">
        <v>14</v>
      </c>
      <c r="C69" s="62" t="s">
        <v>8</v>
      </c>
      <c r="D69" s="62" t="s">
        <v>270</v>
      </c>
      <c r="E69" s="62" t="s">
        <v>12</v>
      </c>
      <c r="F69" s="63" t="s">
        <v>15</v>
      </c>
      <c r="G69" s="58" t="s">
        <v>2071</v>
      </c>
      <c r="H69" s="64">
        <v>135</v>
      </c>
      <c r="I69" s="58" t="s">
        <v>2077</v>
      </c>
    </row>
    <row r="70" spans="1:9" x14ac:dyDescent="0.25">
      <c r="A70" s="61">
        <v>43280</v>
      </c>
      <c r="B70" s="62" t="s">
        <v>14</v>
      </c>
      <c r="C70" s="62" t="s">
        <v>8</v>
      </c>
      <c r="D70" s="62" t="s">
        <v>270</v>
      </c>
      <c r="E70" s="62" t="s">
        <v>12</v>
      </c>
      <c r="F70" s="63" t="s">
        <v>15</v>
      </c>
      <c r="G70" s="58" t="s">
        <v>2071</v>
      </c>
      <c r="H70" s="64">
        <v>135</v>
      </c>
      <c r="I70" s="58" t="s">
        <v>2077</v>
      </c>
    </row>
    <row r="71" spans="1:9" x14ac:dyDescent="0.25">
      <c r="A71" s="57">
        <v>43034</v>
      </c>
      <c r="B71" s="58" t="s">
        <v>14</v>
      </c>
      <c r="C71" s="58" t="s">
        <v>135</v>
      </c>
      <c r="D71" s="58" t="s">
        <v>9</v>
      </c>
      <c r="E71" s="58" t="s">
        <v>12</v>
      </c>
      <c r="F71" s="59" t="s">
        <v>15</v>
      </c>
      <c r="G71" s="58" t="s">
        <v>2071</v>
      </c>
      <c r="H71" s="60">
        <v>135</v>
      </c>
      <c r="I71" s="58" t="s">
        <v>2077</v>
      </c>
    </row>
    <row r="72" spans="1:9" x14ac:dyDescent="0.25">
      <c r="A72" s="57">
        <v>43079</v>
      </c>
      <c r="B72" s="58" t="s">
        <v>14</v>
      </c>
      <c r="C72" s="58" t="s">
        <v>135</v>
      </c>
      <c r="D72" s="58" t="s">
        <v>9</v>
      </c>
      <c r="E72" s="58" t="s">
        <v>12</v>
      </c>
      <c r="F72" s="59" t="s">
        <v>15</v>
      </c>
      <c r="G72" s="58" t="s">
        <v>2071</v>
      </c>
      <c r="H72" s="60">
        <v>135</v>
      </c>
      <c r="I72" s="58" t="s">
        <v>2077</v>
      </c>
    </row>
    <row r="73" spans="1:9" x14ac:dyDescent="0.25">
      <c r="A73" s="57">
        <v>43092</v>
      </c>
      <c r="B73" s="58" t="s">
        <v>14</v>
      </c>
      <c r="C73" s="58" t="s">
        <v>135</v>
      </c>
      <c r="D73" s="58" t="s">
        <v>9</v>
      </c>
      <c r="E73" s="58" t="s">
        <v>12</v>
      </c>
      <c r="F73" s="59" t="s">
        <v>15</v>
      </c>
      <c r="G73" s="58" t="s">
        <v>2071</v>
      </c>
      <c r="H73" s="60">
        <v>135</v>
      </c>
      <c r="I73" s="58" t="s">
        <v>2077</v>
      </c>
    </row>
    <row r="74" spans="1:9" x14ac:dyDescent="0.25">
      <c r="A74" s="57">
        <v>42929</v>
      </c>
      <c r="B74" s="58" t="s">
        <v>14</v>
      </c>
      <c r="C74" s="58" t="s">
        <v>135</v>
      </c>
      <c r="D74" s="58" t="s">
        <v>9</v>
      </c>
      <c r="E74" s="58" t="s">
        <v>12</v>
      </c>
      <c r="F74" s="59" t="s">
        <v>15</v>
      </c>
      <c r="G74" s="58" t="s">
        <v>2071</v>
      </c>
      <c r="H74" s="60">
        <v>135</v>
      </c>
      <c r="I74" s="58" t="s">
        <v>2077</v>
      </c>
    </row>
    <row r="75" spans="1:9" x14ac:dyDescent="0.25">
      <c r="A75" s="57">
        <v>43030</v>
      </c>
      <c r="B75" s="58" t="s">
        <v>14</v>
      </c>
      <c r="C75" s="58" t="s">
        <v>135</v>
      </c>
      <c r="D75" s="58" t="s">
        <v>9</v>
      </c>
      <c r="E75" s="58" t="s">
        <v>12</v>
      </c>
      <c r="F75" s="59" t="s">
        <v>15</v>
      </c>
      <c r="G75" s="58" t="s">
        <v>2071</v>
      </c>
      <c r="H75" s="60">
        <v>135</v>
      </c>
      <c r="I75" s="58" t="s">
        <v>2077</v>
      </c>
    </row>
    <row r="76" spans="1:9" x14ac:dyDescent="0.25">
      <c r="A76" s="57">
        <v>43061</v>
      </c>
      <c r="B76" s="58" t="s">
        <v>14</v>
      </c>
      <c r="C76" s="58" t="s">
        <v>135</v>
      </c>
      <c r="D76" s="58" t="s">
        <v>9</v>
      </c>
      <c r="E76" s="58" t="s">
        <v>12</v>
      </c>
      <c r="F76" s="59" t="s">
        <v>15</v>
      </c>
      <c r="G76" s="58" t="s">
        <v>2071</v>
      </c>
      <c r="H76" s="60">
        <v>135</v>
      </c>
      <c r="I76" s="58" t="s">
        <v>2077</v>
      </c>
    </row>
    <row r="77" spans="1:9" x14ac:dyDescent="0.25">
      <c r="A77" s="57">
        <v>42939</v>
      </c>
      <c r="B77" s="58" t="s">
        <v>14</v>
      </c>
      <c r="C77" s="58" t="s">
        <v>135</v>
      </c>
      <c r="D77" s="58" t="s">
        <v>9</v>
      </c>
      <c r="E77" s="58" t="s">
        <v>12</v>
      </c>
      <c r="F77" s="59" t="s">
        <v>15</v>
      </c>
      <c r="G77" s="58" t="s">
        <v>2071</v>
      </c>
      <c r="H77" s="60">
        <v>135</v>
      </c>
      <c r="I77" s="58" t="s">
        <v>2077</v>
      </c>
    </row>
    <row r="78" spans="1:9" x14ac:dyDescent="0.25">
      <c r="A78" s="57">
        <v>43024</v>
      </c>
      <c r="B78" s="58" t="s">
        <v>14</v>
      </c>
      <c r="C78" s="58" t="s">
        <v>135</v>
      </c>
      <c r="D78" s="58" t="s">
        <v>9</v>
      </c>
      <c r="E78" s="58" t="s">
        <v>12</v>
      </c>
      <c r="F78" s="59" t="s">
        <v>15</v>
      </c>
      <c r="G78" s="58" t="s">
        <v>2071</v>
      </c>
      <c r="H78" s="60">
        <v>135</v>
      </c>
      <c r="I78" s="58" t="s">
        <v>2077</v>
      </c>
    </row>
    <row r="79" spans="1:9" x14ac:dyDescent="0.25">
      <c r="A79" s="57">
        <v>43034</v>
      </c>
      <c r="B79" s="58" t="s">
        <v>14</v>
      </c>
      <c r="C79" s="58" t="s">
        <v>135</v>
      </c>
      <c r="D79" s="58" t="s">
        <v>9</v>
      </c>
      <c r="E79" s="58" t="s">
        <v>12</v>
      </c>
      <c r="F79" s="59" t="s">
        <v>15</v>
      </c>
      <c r="G79" s="58" t="s">
        <v>2071</v>
      </c>
      <c r="H79" s="60">
        <v>135</v>
      </c>
      <c r="I79" s="58" t="s">
        <v>2077</v>
      </c>
    </row>
    <row r="80" spans="1:9" x14ac:dyDescent="0.25">
      <c r="A80" s="57">
        <v>42951</v>
      </c>
      <c r="B80" s="58" t="s">
        <v>14</v>
      </c>
      <c r="C80" s="58" t="s">
        <v>135</v>
      </c>
      <c r="D80" s="58" t="s">
        <v>9</v>
      </c>
      <c r="E80" s="58" t="s">
        <v>12</v>
      </c>
      <c r="F80" s="59" t="s">
        <v>15</v>
      </c>
      <c r="G80" s="58" t="s">
        <v>2071</v>
      </c>
      <c r="H80" s="60">
        <v>135</v>
      </c>
      <c r="I80" s="58" t="s">
        <v>2077</v>
      </c>
    </row>
    <row r="81" spans="1:9" x14ac:dyDescent="0.25">
      <c r="A81" s="57">
        <v>42945</v>
      </c>
      <c r="B81" s="58" t="s">
        <v>14</v>
      </c>
      <c r="C81" s="58" t="s">
        <v>135</v>
      </c>
      <c r="D81" s="58" t="s">
        <v>9</v>
      </c>
      <c r="E81" s="58" t="s">
        <v>12</v>
      </c>
      <c r="F81" s="59" t="s">
        <v>15</v>
      </c>
      <c r="G81" s="58" t="s">
        <v>2071</v>
      </c>
      <c r="H81" s="60">
        <v>135</v>
      </c>
      <c r="I81" s="58" t="s">
        <v>2077</v>
      </c>
    </row>
    <row r="82" spans="1:9" x14ac:dyDescent="0.25">
      <c r="A82" s="57">
        <v>42936</v>
      </c>
      <c r="B82" s="58" t="s">
        <v>14</v>
      </c>
      <c r="C82" s="58" t="s">
        <v>135</v>
      </c>
      <c r="D82" s="58" t="s">
        <v>9</v>
      </c>
      <c r="E82" s="58" t="s">
        <v>12</v>
      </c>
      <c r="F82" s="59" t="s">
        <v>15</v>
      </c>
      <c r="G82" s="58" t="s">
        <v>2071</v>
      </c>
      <c r="H82" s="60">
        <v>135</v>
      </c>
      <c r="I82" s="58" t="s">
        <v>2077</v>
      </c>
    </row>
    <row r="83" spans="1:9" x14ac:dyDescent="0.25">
      <c r="A83" s="57">
        <v>43085</v>
      </c>
      <c r="B83" s="58" t="s">
        <v>14</v>
      </c>
      <c r="C83" s="58" t="s">
        <v>135</v>
      </c>
      <c r="D83" s="58" t="s">
        <v>9</v>
      </c>
      <c r="E83" s="58" t="s">
        <v>12</v>
      </c>
      <c r="F83" s="59" t="s">
        <v>15</v>
      </c>
      <c r="G83" s="58" t="s">
        <v>2071</v>
      </c>
      <c r="H83" s="60">
        <v>135</v>
      </c>
      <c r="I83" s="58" t="s">
        <v>2077</v>
      </c>
    </row>
    <row r="84" spans="1:9" x14ac:dyDescent="0.25">
      <c r="A84" s="57">
        <v>43069</v>
      </c>
      <c r="B84" s="58" t="s">
        <v>14</v>
      </c>
      <c r="C84" s="58" t="s">
        <v>135</v>
      </c>
      <c r="D84" s="58" t="s">
        <v>9</v>
      </c>
      <c r="E84" s="58" t="s">
        <v>12</v>
      </c>
      <c r="F84" s="59" t="s">
        <v>15</v>
      </c>
      <c r="G84" s="58" t="s">
        <v>2071</v>
      </c>
      <c r="H84" s="60">
        <v>135</v>
      </c>
      <c r="I84" s="58" t="s">
        <v>2077</v>
      </c>
    </row>
    <row r="85" spans="1:9" x14ac:dyDescent="0.25">
      <c r="A85" s="57">
        <v>43011</v>
      </c>
      <c r="B85" s="58" t="s">
        <v>14</v>
      </c>
      <c r="C85" s="58" t="s">
        <v>135</v>
      </c>
      <c r="D85" s="58" t="s">
        <v>9</v>
      </c>
      <c r="E85" s="58" t="s">
        <v>12</v>
      </c>
      <c r="F85" s="59" t="s">
        <v>15</v>
      </c>
      <c r="G85" s="58" t="s">
        <v>2071</v>
      </c>
      <c r="H85" s="60">
        <v>135</v>
      </c>
      <c r="I85" s="58" t="s">
        <v>2077</v>
      </c>
    </row>
    <row r="86" spans="1:9" x14ac:dyDescent="0.25">
      <c r="A86" s="57">
        <v>42949</v>
      </c>
      <c r="B86" s="58" t="s">
        <v>14</v>
      </c>
      <c r="C86" s="58" t="s">
        <v>135</v>
      </c>
      <c r="D86" s="58" t="s">
        <v>9</v>
      </c>
      <c r="E86" s="58" t="s">
        <v>12</v>
      </c>
      <c r="F86" s="59" t="s">
        <v>15</v>
      </c>
      <c r="G86" s="58" t="s">
        <v>2071</v>
      </c>
      <c r="H86" s="60">
        <v>135</v>
      </c>
      <c r="I86" s="58" t="s">
        <v>2077</v>
      </c>
    </row>
    <row r="87" spans="1:9" x14ac:dyDescent="0.25">
      <c r="A87" s="57">
        <v>43011</v>
      </c>
      <c r="B87" s="58" t="s">
        <v>14</v>
      </c>
      <c r="C87" s="58" t="s">
        <v>135</v>
      </c>
      <c r="D87" s="58" t="s">
        <v>9</v>
      </c>
      <c r="E87" s="58" t="s">
        <v>12</v>
      </c>
      <c r="F87" s="59" t="s">
        <v>15</v>
      </c>
      <c r="G87" s="58" t="s">
        <v>2071</v>
      </c>
      <c r="H87" s="60">
        <v>135</v>
      </c>
      <c r="I87" s="58" t="s">
        <v>2077</v>
      </c>
    </row>
    <row r="88" spans="1:9" x14ac:dyDescent="0.25">
      <c r="A88" s="57">
        <v>43083</v>
      </c>
      <c r="B88" s="58" t="s">
        <v>14</v>
      </c>
      <c r="C88" s="58" t="s">
        <v>135</v>
      </c>
      <c r="D88" s="58" t="s">
        <v>9</v>
      </c>
      <c r="E88" s="58" t="s">
        <v>12</v>
      </c>
      <c r="F88" s="59" t="s">
        <v>15</v>
      </c>
      <c r="G88" s="58" t="s">
        <v>2071</v>
      </c>
      <c r="H88" s="60">
        <v>135</v>
      </c>
      <c r="I88" s="58" t="s">
        <v>2077</v>
      </c>
    </row>
    <row r="89" spans="1:9" x14ac:dyDescent="0.25">
      <c r="A89" s="57">
        <v>42985</v>
      </c>
      <c r="B89" s="58" t="s">
        <v>14</v>
      </c>
      <c r="C89" s="58" t="s">
        <v>135</v>
      </c>
      <c r="D89" s="58" t="s">
        <v>9</v>
      </c>
      <c r="E89" s="58" t="s">
        <v>12</v>
      </c>
      <c r="F89" s="59" t="s">
        <v>15</v>
      </c>
      <c r="G89" s="58" t="s">
        <v>2071</v>
      </c>
      <c r="H89" s="60">
        <v>135</v>
      </c>
      <c r="I89" s="58" t="s">
        <v>2077</v>
      </c>
    </row>
    <row r="90" spans="1:9" x14ac:dyDescent="0.25">
      <c r="A90" s="57">
        <v>43079</v>
      </c>
      <c r="B90" s="58" t="s">
        <v>14</v>
      </c>
      <c r="C90" s="58" t="s">
        <v>135</v>
      </c>
      <c r="D90" s="58" t="s">
        <v>9</v>
      </c>
      <c r="E90" s="58" t="s">
        <v>12</v>
      </c>
      <c r="F90" s="59" t="s">
        <v>15</v>
      </c>
      <c r="G90" s="58" t="s">
        <v>2071</v>
      </c>
      <c r="H90" s="60">
        <v>135</v>
      </c>
      <c r="I90" s="58" t="s">
        <v>2077</v>
      </c>
    </row>
    <row r="91" spans="1:9" x14ac:dyDescent="0.25">
      <c r="A91" s="57">
        <v>43065</v>
      </c>
      <c r="B91" s="58" t="s">
        <v>14</v>
      </c>
      <c r="C91" s="58" t="s">
        <v>135</v>
      </c>
      <c r="D91" s="58" t="s">
        <v>9</v>
      </c>
      <c r="E91" s="58" t="s">
        <v>12</v>
      </c>
      <c r="F91" s="59" t="s">
        <v>15</v>
      </c>
      <c r="G91" s="58" t="s">
        <v>2071</v>
      </c>
      <c r="H91" s="60">
        <v>135</v>
      </c>
      <c r="I91" s="58" t="s">
        <v>2077</v>
      </c>
    </row>
    <row r="92" spans="1:9" x14ac:dyDescent="0.25">
      <c r="A92" s="57">
        <v>42984</v>
      </c>
      <c r="B92" s="58" t="s">
        <v>14</v>
      </c>
      <c r="C92" s="58" t="s">
        <v>135</v>
      </c>
      <c r="D92" s="58" t="s">
        <v>9</v>
      </c>
      <c r="E92" s="58" t="s">
        <v>12</v>
      </c>
      <c r="F92" s="59" t="s">
        <v>15</v>
      </c>
      <c r="G92" s="58" t="s">
        <v>2071</v>
      </c>
      <c r="H92" s="60">
        <v>135</v>
      </c>
      <c r="I92" s="58" t="s">
        <v>2077</v>
      </c>
    </row>
    <row r="93" spans="1:9" x14ac:dyDescent="0.25">
      <c r="A93" s="57">
        <v>42986</v>
      </c>
      <c r="B93" s="58" t="s">
        <v>14</v>
      </c>
      <c r="C93" s="58" t="s">
        <v>135</v>
      </c>
      <c r="D93" s="58" t="s">
        <v>9</v>
      </c>
      <c r="E93" s="58" t="s">
        <v>12</v>
      </c>
      <c r="F93" s="59" t="s">
        <v>15</v>
      </c>
      <c r="G93" s="58" t="s">
        <v>2071</v>
      </c>
      <c r="H93" s="60">
        <v>135</v>
      </c>
      <c r="I93" s="58" t="s">
        <v>2077</v>
      </c>
    </row>
    <row r="94" spans="1:9" x14ac:dyDescent="0.25">
      <c r="A94" s="57">
        <v>43017</v>
      </c>
      <c r="B94" s="58" t="s">
        <v>14</v>
      </c>
      <c r="C94" s="58" t="s">
        <v>135</v>
      </c>
      <c r="D94" s="58" t="s">
        <v>9</v>
      </c>
      <c r="E94" s="58" t="s">
        <v>12</v>
      </c>
      <c r="F94" s="59" t="s">
        <v>15</v>
      </c>
      <c r="G94" s="58" t="s">
        <v>2071</v>
      </c>
      <c r="H94" s="60">
        <v>135</v>
      </c>
      <c r="I94" s="58" t="s">
        <v>2077</v>
      </c>
    </row>
    <row r="95" spans="1:9" x14ac:dyDescent="0.25">
      <c r="A95" s="57">
        <v>42974</v>
      </c>
      <c r="B95" s="58" t="s">
        <v>14</v>
      </c>
      <c r="C95" s="58" t="s">
        <v>135</v>
      </c>
      <c r="D95" s="58" t="s">
        <v>9</v>
      </c>
      <c r="E95" s="58" t="s">
        <v>12</v>
      </c>
      <c r="F95" s="59" t="s">
        <v>15</v>
      </c>
      <c r="G95" s="58" t="s">
        <v>2071</v>
      </c>
      <c r="H95" s="60">
        <v>135</v>
      </c>
      <c r="I95" s="58" t="s">
        <v>2077</v>
      </c>
    </row>
    <row r="96" spans="1:9" x14ac:dyDescent="0.25">
      <c r="A96" s="57">
        <v>42969</v>
      </c>
      <c r="B96" s="58" t="s">
        <v>14</v>
      </c>
      <c r="C96" s="58" t="s">
        <v>135</v>
      </c>
      <c r="D96" s="58" t="s">
        <v>9</v>
      </c>
      <c r="E96" s="58" t="s">
        <v>12</v>
      </c>
      <c r="F96" s="59" t="s">
        <v>15</v>
      </c>
      <c r="G96" s="58" t="s">
        <v>2071</v>
      </c>
      <c r="H96" s="60">
        <v>209.99</v>
      </c>
      <c r="I96" s="58" t="s">
        <v>2077</v>
      </c>
    </row>
    <row r="97" spans="1:9" x14ac:dyDescent="0.25">
      <c r="A97" s="57">
        <v>42964</v>
      </c>
      <c r="B97" s="58" t="s">
        <v>14</v>
      </c>
      <c r="C97" s="58" t="s">
        <v>135</v>
      </c>
      <c r="D97" s="58" t="s">
        <v>9</v>
      </c>
      <c r="E97" s="58" t="s">
        <v>12</v>
      </c>
      <c r="F97" s="59" t="s">
        <v>15</v>
      </c>
      <c r="G97" s="58" t="s">
        <v>2071</v>
      </c>
      <c r="H97" s="60">
        <v>209.99</v>
      </c>
      <c r="I97" s="58" t="s">
        <v>2077</v>
      </c>
    </row>
    <row r="98" spans="1:9" x14ac:dyDescent="0.25">
      <c r="A98" s="61">
        <v>43126</v>
      </c>
      <c r="B98" s="62" t="s">
        <v>14</v>
      </c>
      <c r="C98" s="62" t="s">
        <v>8</v>
      </c>
      <c r="D98" s="62" t="s">
        <v>270</v>
      </c>
      <c r="E98" s="62" t="s">
        <v>12</v>
      </c>
      <c r="F98" s="63" t="s">
        <v>15</v>
      </c>
      <c r="G98" s="58" t="s">
        <v>2071</v>
      </c>
      <c r="H98" s="64">
        <v>209.99</v>
      </c>
      <c r="I98" s="58" t="s">
        <v>2077</v>
      </c>
    </row>
    <row r="99" spans="1:9" x14ac:dyDescent="0.25">
      <c r="A99" s="61">
        <v>43153</v>
      </c>
      <c r="B99" s="62" t="s">
        <v>14</v>
      </c>
      <c r="C99" s="62" t="s">
        <v>8</v>
      </c>
      <c r="D99" s="62" t="s">
        <v>270</v>
      </c>
      <c r="E99" s="62" t="s">
        <v>12</v>
      </c>
      <c r="F99" s="63" t="s">
        <v>15</v>
      </c>
      <c r="G99" s="58" t="s">
        <v>2071</v>
      </c>
      <c r="H99" s="64">
        <v>209.99</v>
      </c>
      <c r="I99" s="58" t="s">
        <v>2077</v>
      </c>
    </row>
    <row r="100" spans="1:9" x14ac:dyDescent="0.25">
      <c r="A100" s="61">
        <v>43156</v>
      </c>
      <c r="B100" s="62" t="s">
        <v>14</v>
      </c>
      <c r="C100" s="62" t="s">
        <v>8</v>
      </c>
      <c r="D100" s="62" t="s">
        <v>270</v>
      </c>
      <c r="E100" s="62" t="s">
        <v>12</v>
      </c>
      <c r="F100" s="63" t="s">
        <v>15</v>
      </c>
      <c r="G100" s="58" t="s">
        <v>2071</v>
      </c>
      <c r="H100" s="64">
        <v>209.99</v>
      </c>
      <c r="I100" s="58" t="s">
        <v>2077</v>
      </c>
    </row>
    <row r="101" spans="1:9" x14ac:dyDescent="0.25">
      <c r="A101" s="61">
        <v>43172</v>
      </c>
      <c r="B101" s="62" t="s">
        <v>14</v>
      </c>
      <c r="C101" s="62" t="s">
        <v>8</v>
      </c>
      <c r="D101" s="62" t="s">
        <v>270</v>
      </c>
      <c r="E101" s="62" t="s">
        <v>12</v>
      </c>
      <c r="F101" s="63" t="s">
        <v>15</v>
      </c>
      <c r="G101" s="58" t="s">
        <v>2071</v>
      </c>
      <c r="H101" s="64">
        <v>209.99</v>
      </c>
      <c r="I101" s="58" t="s">
        <v>2077</v>
      </c>
    </row>
    <row r="102" spans="1:9" x14ac:dyDescent="0.25">
      <c r="A102" s="61">
        <v>43185</v>
      </c>
      <c r="B102" s="62" t="s">
        <v>14</v>
      </c>
      <c r="C102" s="62" t="s">
        <v>8</v>
      </c>
      <c r="D102" s="62" t="s">
        <v>270</v>
      </c>
      <c r="E102" s="62" t="s">
        <v>12</v>
      </c>
      <c r="F102" s="63" t="s">
        <v>15</v>
      </c>
      <c r="G102" s="58" t="s">
        <v>2071</v>
      </c>
      <c r="H102" s="64">
        <v>209.99</v>
      </c>
      <c r="I102" s="58" t="s">
        <v>2077</v>
      </c>
    </row>
    <row r="103" spans="1:9" x14ac:dyDescent="0.25">
      <c r="A103" s="61">
        <v>43199</v>
      </c>
      <c r="B103" s="62" t="s">
        <v>14</v>
      </c>
      <c r="C103" s="62" t="s">
        <v>8</v>
      </c>
      <c r="D103" s="62" t="s">
        <v>270</v>
      </c>
      <c r="E103" s="62" t="s">
        <v>12</v>
      </c>
      <c r="F103" s="63" t="s">
        <v>15</v>
      </c>
      <c r="G103" s="58" t="s">
        <v>2071</v>
      </c>
      <c r="H103" s="64">
        <v>209.99</v>
      </c>
      <c r="I103" s="58" t="s">
        <v>2077</v>
      </c>
    </row>
    <row r="104" spans="1:9" x14ac:dyDescent="0.25">
      <c r="A104" s="61">
        <v>43216</v>
      </c>
      <c r="B104" s="62" t="s">
        <v>14</v>
      </c>
      <c r="C104" s="62" t="s">
        <v>8</v>
      </c>
      <c r="D104" s="62" t="s">
        <v>270</v>
      </c>
      <c r="E104" s="62" t="s">
        <v>12</v>
      </c>
      <c r="F104" s="63" t="s">
        <v>15</v>
      </c>
      <c r="G104" s="58" t="s">
        <v>2071</v>
      </c>
      <c r="H104" s="64">
        <v>209.99</v>
      </c>
      <c r="I104" s="58" t="s">
        <v>2077</v>
      </c>
    </row>
    <row r="105" spans="1:9" x14ac:dyDescent="0.25">
      <c r="A105" s="61">
        <v>43216</v>
      </c>
      <c r="B105" s="62" t="s">
        <v>14</v>
      </c>
      <c r="C105" s="62" t="s">
        <v>8</v>
      </c>
      <c r="D105" s="62" t="s">
        <v>270</v>
      </c>
      <c r="E105" s="62" t="s">
        <v>12</v>
      </c>
      <c r="F105" s="63" t="s">
        <v>15</v>
      </c>
      <c r="G105" s="58" t="s">
        <v>2071</v>
      </c>
      <c r="H105" s="64">
        <v>209.99</v>
      </c>
      <c r="I105" s="58" t="s">
        <v>2077</v>
      </c>
    </row>
    <row r="106" spans="1:9" x14ac:dyDescent="0.25">
      <c r="A106" s="61">
        <v>43223</v>
      </c>
      <c r="B106" s="62" t="s">
        <v>14</v>
      </c>
      <c r="C106" s="62" t="s">
        <v>8</v>
      </c>
      <c r="D106" s="62" t="s">
        <v>270</v>
      </c>
      <c r="E106" s="62" t="s">
        <v>12</v>
      </c>
      <c r="F106" s="63" t="s">
        <v>15</v>
      </c>
      <c r="G106" s="58" t="s">
        <v>2071</v>
      </c>
      <c r="H106" s="64">
        <v>209.99</v>
      </c>
      <c r="I106" s="58" t="s">
        <v>2077</v>
      </c>
    </row>
    <row r="107" spans="1:9" x14ac:dyDescent="0.25">
      <c r="A107" s="61">
        <v>43241</v>
      </c>
      <c r="B107" s="62" t="s">
        <v>14</v>
      </c>
      <c r="C107" s="62" t="s">
        <v>8</v>
      </c>
      <c r="D107" s="62" t="s">
        <v>270</v>
      </c>
      <c r="E107" s="62" t="s">
        <v>12</v>
      </c>
      <c r="F107" s="63" t="s">
        <v>15</v>
      </c>
      <c r="G107" s="58" t="s">
        <v>2071</v>
      </c>
      <c r="H107" s="64">
        <v>209.99</v>
      </c>
      <c r="I107" s="58" t="s">
        <v>2077</v>
      </c>
    </row>
    <row r="108" spans="1:9" x14ac:dyDescent="0.25">
      <c r="A108" s="61">
        <v>43242</v>
      </c>
      <c r="B108" s="62" t="s">
        <v>14</v>
      </c>
      <c r="C108" s="62" t="s">
        <v>8</v>
      </c>
      <c r="D108" s="62" t="s">
        <v>270</v>
      </c>
      <c r="E108" s="62" t="s">
        <v>12</v>
      </c>
      <c r="F108" s="63" t="s">
        <v>15</v>
      </c>
      <c r="G108" s="58" t="s">
        <v>2071</v>
      </c>
      <c r="H108" s="64">
        <v>209.99</v>
      </c>
      <c r="I108" s="58" t="s">
        <v>2077</v>
      </c>
    </row>
    <row r="109" spans="1:9" x14ac:dyDescent="0.25">
      <c r="A109" s="61">
        <v>43251</v>
      </c>
      <c r="B109" s="62" t="s">
        <v>14</v>
      </c>
      <c r="C109" s="62" t="s">
        <v>8</v>
      </c>
      <c r="D109" s="62" t="s">
        <v>270</v>
      </c>
      <c r="E109" s="62" t="s">
        <v>12</v>
      </c>
      <c r="F109" s="63" t="s">
        <v>15</v>
      </c>
      <c r="G109" s="58" t="s">
        <v>2071</v>
      </c>
      <c r="H109" s="64">
        <v>209.99</v>
      </c>
      <c r="I109" s="58" t="s">
        <v>2077</v>
      </c>
    </row>
    <row r="110" spans="1:9" x14ac:dyDescent="0.25">
      <c r="A110" s="61">
        <v>43261</v>
      </c>
      <c r="B110" s="62" t="s">
        <v>14</v>
      </c>
      <c r="C110" s="62" t="s">
        <v>8</v>
      </c>
      <c r="D110" s="62" t="s">
        <v>270</v>
      </c>
      <c r="E110" s="62" t="s">
        <v>12</v>
      </c>
      <c r="F110" s="63" t="s">
        <v>15</v>
      </c>
      <c r="G110" s="58" t="s">
        <v>2071</v>
      </c>
      <c r="H110" s="64">
        <v>209.99</v>
      </c>
      <c r="I110" s="58" t="s">
        <v>2077</v>
      </c>
    </row>
    <row r="111" spans="1:9" x14ac:dyDescent="0.25">
      <c r="A111" s="57">
        <v>42934</v>
      </c>
      <c r="B111" s="58" t="s">
        <v>14</v>
      </c>
      <c r="C111" s="58" t="s">
        <v>135</v>
      </c>
      <c r="D111" s="58" t="s">
        <v>9</v>
      </c>
      <c r="E111" s="58" t="s">
        <v>12</v>
      </c>
      <c r="F111" s="59" t="s">
        <v>15</v>
      </c>
      <c r="G111" s="58" t="s">
        <v>2071</v>
      </c>
      <c r="H111" s="60">
        <v>209.99</v>
      </c>
      <c r="I111" s="58" t="s">
        <v>2077</v>
      </c>
    </row>
    <row r="112" spans="1:9" x14ac:dyDescent="0.25">
      <c r="A112" s="57">
        <v>42997</v>
      </c>
      <c r="B112" s="58" t="s">
        <v>14</v>
      </c>
      <c r="C112" s="58" t="s">
        <v>135</v>
      </c>
      <c r="D112" s="58" t="s">
        <v>9</v>
      </c>
      <c r="E112" s="58" t="s">
        <v>12</v>
      </c>
      <c r="F112" s="59" t="s">
        <v>15</v>
      </c>
      <c r="G112" s="58" t="s">
        <v>2071</v>
      </c>
      <c r="H112" s="60">
        <v>209.99</v>
      </c>
      <c r="I112" s="58" t="s">
        <v>2077</v>
      </c>
    </row>
    <row r="113" spans="1:9" x14ac:dyDescent="0.25">
      <c r="A113" s="57">
        <v>43034</v>
      </c>
      <c r="B113" s="58" t="s">
        <v>14</v>
      </c>
      <c r="C113" s="58" t="s">
        <v>135</v>
      </c>
      <c r="D113" s="58" t="s">
        <v>9</v>
      </c>
      <c r="E113" s="58" t="s">
        <v>12</v>
      </c>
      <c r="F113" s="59" t="s">
        <v>15</v>
      </c>
      <c r="G113" s="58" t="s">
        <v>2071</v>
      </c>
      <c r="H113" s="60">
        <v>209.99</v>
      </c>
      <c r="I113" s="58" t="s">
        <v>2077</v>
      </c>
    </row>
    <row r="114" spans="1:9" x14ac:dyDescent="0.25">
      <c r="A114" s="57">
        <v>43024</v>
      </c>
      <c r="B114" s="58" t="s">
        <v>14</v>
      </c>
      <c r="C114" s="58" t="s">
        <v>135</v>
      </c>
      <c r="D114" s="58" t="s">
        <v>9</v>
      </c>
      <c r="E114" s="58" t="s">
        <v>12</v>
      </c>
      <c r="F114" s="59" t="s">
        <v>15</v>
      </c>
      <c r="G114" s="58" t="s">
        <v>2071</v>
      </c>
      <c r="H114" s="60">
        <v>209.99</v>
      </c>
      <c r="I114" s="58" t="s">
        <v>2077</v>
      </c>
    </row>
    <row r="115" spans="1:9" x14ac:dyDescent="0.25">
      <c r="A115" s="57">
        <v>43000</v>
      </c>
      <c r="B115" s="58" t="s">
        <v>14</v>
      </c>
      <c r="C115" s="58" t="s">
        <v>135</v>
      </c>
      <c r="D115" s="58" t="s">
        <v>9</v>
      </c>
      <c r="E115" s="58" t="s">
        <v>12</v>
      </c>
      <c r="F115" s="59" t="s">
        <v>15</v>
      </c>
      <c r="G115" s="58" t="s">
        <v>2071</v>
      </c>
      <c r="H115" s="60">
        <v>209.99</v>
      </c>
      <c r="I115" s="58" t="s">
        <v>2077</v>
      </c>
    </row>
    <row r="116" spans="1:9" x14ac:dyDescent="0.25">
      <c r="A116" s="61">
        <v>43153</v>
      </c>
      <c r="B116" s="62" t="s">
        <v>14</v>
      </c>
      <c r="C116" s="62" t="s">
        <v>8</v>
      </c>
      <c r="D116" s="62" t="s">
        <v>270</v>
      </c>
      <c r="E116" s="62" t="s">
        <v>12</v>
      </c>
      <c r="F116" s="63" t="s">
        <v>15</v>
      </c>
      <c r="G116" s="58" t="s">
        <v>2071</v>
      </c>
      <c r="H116" s="64">
        <v>231.74</v>
      </c>
      <c r="I116" s="58" t="s">
        <v>2077</v>
      </c>
    </row>
    <row r="117" spans="1:9" x14ac:dyDescent="0.25">
      <c r="A117" s="57">
        <v>42928</v>
      </c>
      <c r="B117" s="58" t="s">
        <v>14</v>
      </c>
      <c r="C117" s="58" t="s">
        <v>135</v>
      </c>
      <c r="D117" s="58" t="s">
        <v>9</v>
      </c>
      <c r="E117" s="58" t="s">
        <v>12</v>
      </c>
      <c r="F117" s="59" t="s">
        <v>15</v>
      </c>
      <c r="G117" s="58" t="s">
        <v>2071</v>
      </c>
      <c r="H117" s="60">
        <v>270</v>
      </c>
      <c r="I117" s="58" t="s">
        <v>2077</v>
      </c>
    </row>
    <row r="118" spans="1:9" x14ac:dyDescent="0.25">
      <c r="A118" s="57">
        <v>42943</v>
      </c>
      <c r="B118" s="58" t="s">
        <v>14</v>
      </c>
      <c r="C118" s="58" t="s">
        <v>135</v>
      </c>
      <c r="D118" s="58" t="s">
        <v>9</v>
      </c>
      <c r="E118" s="58" t="s">
        <v>12</v>
      </c>
      <c r="F118" s="59" t="s">
        <v>15</v>
      </c>
      <c r="G118" s="58" t="s">
        <v>2071</v>
      </c>
      <c r="H118" s="60">
        <v>270</v>
      </c>
      <c r="I118" s="58" t="s">
        <v>2077</v>
      </c>
    </row>
    <row r="119" spans="1:9" x14ac:dyDescent="0.25">
      <c r="A119" s="57">
        <v>43002</v>
      </c>
      <c r="B119" s="58" t="s">
        <v>14</v>
      </c>
      <c r="C119" s="58" t="s">
        <v>135</v>
      </c>
      <c r="D119" s="58" t="s">
        <v>9</v>
      </c>
      <c r="E119" s="58" t="s">
        <v>12</v>
      </c>
      <c r="F119" s="59" t="s">
        <v>15</v>
      </c>
      <c r="G119" s="58" t="s">
        <v>2071</v>
      </c>
      <c r="H119" s="60">
        <v>270</v>
      </c>
      <c r="I119" s="58" t="s">
        <v>2077</v>
      </c>
    </row>
    <row r="120" spans="1:9" x14ac:dyDescent="0.25">
      <c r="A120" s="57">
        <v>42960</v>
      </c>
      <c r="B120" s="58" t="s">
        <v>14</v>
      </c>
      <c r="C120" s="58" t="s">
        <v>135</v>
      </c>
      <c r="D120" s="58" t="s">
        <v>9</v>
      </c>
      <c r="E120" s="58" t="s">
        <v>12</v>
      </c>
      <c r="F120" s="59" t="s">
        <v>15</v>
      </c>
      <c r="G120" s="58" t="s">
        <v>2071</v>
      </c>
      <c r="H120" s="60">
        <v>270</v>
      </c>
      <c r="I120" s="58" t="s">
        <v>2077</v>
      </c>
    </row>
    <row r="121" spans="1:9" x14ac:dyDescent="0.25">
      <c r="A121" s="57">
        <v>42976</v>
      </c>
      <c r="B121" s="58" t="s">
        <v>14</v>
      </c>
      <c r="C121" s="58" t="s">
        <v>135</v>
      </c>
      <c r="D121" s="58" t="s">
        <v>9</v>
      </c>
      <c r="E121" s="58" t="s">
        <v>12</v>
      </c>
      <c r="F121" s="59" t="s">
        <v>15</v>
      </c>
      <c r="G121" s="58" t="s">
        <v>2071</v>
      </c>
      <c r="H121" s="60">
        <v>270</v>
      </c>
      <c r="I121" s="58" t="s">
        <v>2077</v>
      </c>
    </row>
    <row r="122" spans="1:9" x14ac:dyDescent="0.25">
      <c r="A122" s="57">
        <v>42969</v>
      </c>
      <c r="B122" s="58" t="s">
        <v>14</v>
      </c>
      <c r="C122" s="58" t="s">
        <v>135</v>
      </c>
      <c r="D122" s="58" t="s">
        <v>9</v>
      </c>
      <c r="E122" s="58" t="s">
        <v>12</v>
      </c>
      <c r="F122" s="59" t="s">
        <v>15</v>
      </c>
      <c r="G122" s="58" t="s">
        <v>2071</v>
      </c>
      <c r="H122" s="60">
        <v>270</v>
      </c>
      <c r="I122" s="58" t="s">
        <v>2077</v>
      </c>
    </row>
    <row r="123" spans="1:9" x14ac:dyDescent="0.25">
      <c r="A123" s="57">
        <v>42961</v>
      </c>
      <c r="B123" s="58" t="s">
        <v>14</v>
      </c>
      <c r="C123" s="58" t="s">
        <v>135</v>
      </c>
      <c r="D123" s="58" t="s">
        <v>9</v>
      </c>
      <c r="E123" s="58" t="s">
        <v>12</v>
      </c>
      <c r="F123" s="59" t="s">
        <v>15</v>
      </c>
      <c r="G123" s="58" t="s">
        <v>2071</v>
      </c>
      <c r="H123" s="60">
        <v>270</v>
      </c>
      <c r="I123" s="58" t="s">
        <v>2077</v>
      </c>
    </row>
    <row r="124" spans="1:9" x14ac:dyDescent="0.25">
      <c r="A124" s="57">
        <v>43070</v>
      </c>
      <c r="B124" s="58" t="s">
        <v>14</v>
      </c>
      <c r="C124" s="58" t="s">
        <v>135</v>
      </c>
      <c r="D124" s="58" t="s">
        <v>9</v>
      </c>
      <c r="E124" s="58" t="s">
        <v>12</v>
      </c>
      <c r="F124" s="59" t="s">
        <v>15</v>
      </c>
      <c r="G124" s="58" t="s">
        <v>2071</v>
      </c>
      <c r="H124" s="60">
        <v>270</v>
      </c>
      <c r="I124" s="58" t="s">
        <v>2077</v>
      </c>
    </row>
    <row r="125" spans="1:9" x14ac:dyDescent="0.25">
      <c r="A125" s="57">
        <v>42956</v>
      </c>
      <c r="B125" s="58" t="s">
        <v>14</v>
      </c>
      <c r="C125" s="58" t="s">
        <v>135</v>
      </c>
      <c r="D125" s="58" t="s">
        <v>9</v>
      </c>
      <c r="E125" s="58" t="s">
        <v>12</v>
      </c>
      <c r="F125" s="59" t="s">
        <v>15</v>
      </c>
      <c r="G125" s="58" t="s">
        <v>2071</v>
      </c>
      <c r="H125" s="60">
        <v>270</v>
      </c>
      <c r="I125" s="58" t="s">
        <v>2077</v>
      </c>
    </row>
    <row r="126" spans="1:9" x14ac:dyDescent="0.25">
      <c r="A126" s="57">
        <v>42974</v>
      </c>
      <c r="B126" s="58" t="s">
        <v>14</v>
      </c>
      <c r="C126" s="58" t="s">
        <v>135</v>
      </c>
      <c r="D126" s="58" t="s">
        <v>9</v>
      </c>
      <c r="E126" s="58" t="s">
        <v>12</v>
      </c>
      <c r="F126" s="59" t="s">
        <v>15</v>
      </c>
      <c r="G126" s="58" t="s">
        <v>2071</v>
      </c>
      <c r="H126" s="60">
        <v>270</v>
      </c>
      <c r="I126" s="58" t="s">
        <v>2077</v>
      </c>
    </row>
    <row r="127" spans="1:9" x14ac:dyDescent="0.25">
      <c r="A127" s="57">
        <v>43005</v>
      </c>
      <c r="B127" s="58" t="s">
        <v>14</v>
      </c>
      <c r="C127" s="58" t="s">
        <v>135</v>
      </c>
      <c r="D127" s="58" t="s">
        <v>9</v>
      </c>
      <c r="E127" s="58" t="s">
        <v>12</v>
      </c>
      <c r="F127" s="59" t="s">
        <v>15</v>
      </c>
      <c r="G127" s="58" t="s">
        <v>2071</v>
      </c>
      <c r="H127" s="60">
        <v>270</v>
      </c>
      <c r="I127" s="58" t="s">
        <v>2077</v>
      </c>
    </row>
    <row r="128" spans="1:9" x14ac:dyDescent="0.25">
      <c r="A128" s="57">
        <v>43061</v>
      </c>
      <c r="B128" s="58" t="s">
        <v>14</v>
      </c>
      <c r="C128" s="58" t="s">
        <v>135</v>
      </c>
      <c r="D128" s="58" t="s">
        <v>9</v>
      </c>
      <c r="E128" s="58" t="s">
        <v>12</v>
      </c>
      <c r="F128" s="59" t="s">
        <v>15</v>
      </c>
      <c r="G128" s="58" t="s">
        <v>2071</v>
      </c>
      <c r="H128" s="60">
        <v>270</v>
      </c>
      <c r="I128" s="58" t="s">
        <v>2077</v>
      </c>
    </row>
    <row r="129" spans="1:9" x14ac:dyDescent="0.25">
      <c r="A129" s="57">
        <v>43001</v>
      </c>
      <c r="B129" s="58" t="s">
        <v>14</v>
      </c>
      <c r="C129" s="58" t="s">
        <v>135</v>
      </c>
      <c r="D129" s="58" t="s">
        <v>9</v>
      </c>
      <c r="E129" s="58" t="s">
        <v>12</v>
      </c>
      <c r="F129" s="59" t="s">
        <v>15</v>
      </c>
      <c r="G129" s="58" t="s">
        <v>2071</v>
      </c>
      <c r="H129" s="60">
        <v>270</v>
      </c>
      <c r="I129" s="58" t="s">
        <v>2077</v>
      </c>
    </row>
    <row r="130" spans="1:9" x14ac:dyDescent="0.25">
      <c r="A130" s="57">
        <v>43025</v>
      </c>
      <c r="B130" s="58" t="s">
        <v>14</v>
      </c>
      <c r="C130" s="58" t="s">
        <v>135</v>
      </c>
      <c r="D130" s="58" t="s">
        <v>9</v>
      </c>
      <c r="E130" s="58" t="s">
        <v>12</v>
      </c>
      <c r="F130" s="59" t="s">
        <v>15</v>
      </c>
      <c r="G130" s="58" t="s">
        <v>2071</v>
      </c>
      <c r="H130" s="60">
        <v>270</v>
      </c>
      <c r="I130" s="58" t="s">
        <v>2077</v>
      </c>
    </row>
    <row r="131" spans="1:9" x14ac:dyDescent="0.25">
      <c r="A131" s="57">
        <v>43028</v>
      </c>
      <c r="B131" s="58" t="s">
        <v>14</v>
      </c>
      <c r="C131" s="58" t="s">
        <v>135</v>
      </c>
      <c r="D131" s="58" t="s">
        <v>9</v>
      </c>
      <c r="E131" s="58" t="s">
        <v>12</v>
      </c>
      <c r="F131" s="59" t="s">
        <v>15</v>
      </c>
      <c r="G131" s="58" t="s">
        <v>2071</v>
      </c>
      <c r="H131" s="60">
        <v>270</v>
      </c>
      <c r="I131" s="58" t="s">
        <v>2077</v>
      </c>
    </row>
    <row r="132" spans="1:9" x14ac:dyDescent="0.25">
      <c r="A132" s="57">
        <v>43007</v>
      </c>
      <c r="B132" s="58" t="s">
        <v>14</v>
      </c>
      <c r="C132" s="58" t="s">
        <v>135</v>
      </c>
      <c r="D132" s="58" t="s">
        <v>9</v>
      </c>
      <c r="E132" s="58" t="s">
        <v>12</v>
      </c>
      <c r="F132" s="59" t="s">
        <v>15</v>
      </c>
      <c r="G132" s="58" t="s">
        <v>2071</v>
      </c>
      <c r="H132" s="60">
        <v>270</v>
      </c>
      <c r="I132" s="58" t="s">
        <v>2077</v>
      </c>
    </row>
    <row r="133" spans="1:9" x14ac:dyDescent="0.25">
      <c r="A133" s="57">
        <v>43008</v>
      </c>
      <c r="B133" s="58" t="s">
        <v>14</v>
      </c>
      <c r="C133" s="58" t="s">
        <v>135</v>
      </c>
      <c r="D133" s="58" t="s">
        <v>9</v>
      </c>
      <c r="E133" s="58" t="s">
        <v>12</v>
      </c>
      <c r="F133" s="59" t="s">
        <v>15</v>
      </c>
      <c r="G133" s="58" t="s">
        <v>2071</v>
      </c>
      <c r="H133" s="60">
        <v>270</v>
      </c>
      <c r="I133" s="58" t="s">
        <v>2077</v>
      </c>
    </row>
    <row r="134" spans="1:9" x14ac:dyDescent="0.25">
      <c r="A134" s="57">
        <v>43010</v>
      </c>
      <c r="B134" s="58" t="s">
        <v>14</v>
      </c>
      <c r="C134" s="58" t="s">
        <v>135</v>
      </c>
      <c r="D134" s="58" t="s">
        <v>9</v>
      </c>
      <c r="E134" s="58" t="s">
        <v>12</v>
      </c>
      <c r="F134" s="59" t="s">
        <v>15</v>
      </c>
      <c r="G134" s="58" t="s">
        <v>2071</v>
      </c>
      <c r="H134" s="60">
        <v>270</v>
      </c>
      <c r="I134" s="58" t="s">
        <v>2077</v>
      </c>
    </row>
    <row r="135" spans="1:9" x14ac:dyDescent="0.25">
      <c r="A135" s="61">
        <v>43107</v>
      </c>
      <c r="B135" s="62" t="s">
        <v>14</v>
      </c>
      <c r="C135" s="62" t="s">
        <v>8</v>
      </c>
      <c r="D135" s="62" t="s">
        <v>270</v>
      </c>
      <c r="E135" s="62" t="s">
        <v>12</v>
      </c>
      <c r="F135" s="63" t="s">
        <v>15</v>
      </c>
      <c r="G135" s="58" t="s">
        <v>2071</v>
      </c>
      <c r="H135" s="64">
        <v>270</v>
      </c>
      <c r="I135" s="58" t="s">
        <v>2077</v>
      </c>
    </row>
    <row r="136" spans="1:9" x14ac:dyDescent="0.25">
      <c r="A136" s="61">
        <v>43108</v>
      </c>
      <c r="B136" s="62" t="s">
        <v>14</v>
      </c>
      <c r="C136" s="62" t="s">
        <v>8</v>
      </c>
      <c r="D136" s="62" t="s">
        <v>270</v>
      </c>
      <c r="E136" s="62" t="s">
        <v>12</v>
      </c>
      <c r="F136" s="63" t="s">
        <v>15</v>
      </c>
      <c r="G136" s="58" t="s">
        <v>2071</v>
      </c>
      <c r="H136" s="64">
        <v>270</v>
      </c>
      <c r="I136" s="58" t="s">
        <v>2077</v>
      </c>
    </row>
    <row r="137" spans="1:9" x14ac:dyDescent="0.25">
      <c r="A137" s="61">
        <v>43110</v>
      </c>
      <c r="B137" s="62" t="s">
        <v>14</v>
      </c>
      <c r="C137" s="62" t="s">
        <v>8</v>
      </c>
      <c r="D137" s="62" t="s">
        <v>270</v>
      </c>
      <c r="E137" s="62" t="s">
        <v>12</v>
      </c>
      <c r="F137" s="63" t="s">
        <v>15</v>
      </c>
      <c r="G137" s="58" t="s">
        <v>2071</v>
      </c>
      <c r="H137" s="64">
        <v>270</v>
      </c>
      <c r="I137" s="58" t="s">
        <v>2077</v>
      </c>
    </row>
    <row r="138" spans="1:9" x14ac:dyDescent="0.25">
      <c r="A138" s="61">
        <v>43112</v>
      </c>
      <c r="B138" s="62" t="s">
        <v>14</v>
      </c>
      <c r="C138" s="62" t="s">
        <v>8</v>
      </c>
      <c r="D138" s="62" t="s">
        <v>270</v>
      </c>
      <c r="E138" s="62" t="s">
        <v>12</v>
      </c>
      <c r="F138" s="63" t="s">
        <v>15</v>
      </c>
      <c r="G138" s="58" t="s">
        <v>2071</v>
      </c>
      <c r="H138" s="64">
        <v>270</v>
      </c>
      <c r="I138" s="58" t="s">
        <v>2077</v>
      </c>
    </row>
    <row r="139" spans="1:9" x14ac:dyDescent="0.25">
      <c r="A139" s="61">
        <v>43114</v>
      </c>
      <c r="B139" s="62" t="s">
        <v>14</v>
      </c>
      <c r="C139" s="62" t="s">
        <v>8</v>
      </c>
      <c r="D139" s="62" t="s">
        <v>270</v>
      </c>
      <c r="E139" s="62" t="s">
        <v>12</v>
      </c>
      <c r="F139" s="63" t="s">
        <v>15</v>
      </c>
      <c r="G139" s="58" t="s">
        <v>2071</v>
      </c>
      <c r="H139" s="64">
        <v>270</v>
      </c>
      <c r="I139" s="58" t="s">
        <v>2077</v>
      </c>
    </row>
    <row r="140" spans="1:9" x14ac:dyDescent="0.25">
      <c r="A140" s="61">
        <v>43120</v>
      </c>
      <c r="B140" s="62" t="s">
        <v>14</v>
      </c>
      <c r="C140" s="62" t="s">
        <v>8</v>
      </c>
      <c r="D140" s="62" t="s">
        <v>270</v>
      </c>
      <c r="E140" s="62" t="s">
        <v>12</v>
      </c>
      <c r="F140" s="63" t="s">
        <v>15</v>
      </c>
      <c r="G140" s="58" t="s">
        <v>2071</v>
      </c>
      <c r="H140" s="64">
        <v>270</v>
      </c>
      <c r="I140" s="58" t="s">
        <v>2077</v>
      </c>
    </row>
    <row r="141" spans="1:9" x14ac:dyDescent="0.25">
      <c r="A141" s="61">
        <v>43125</v>
      </c>
      <c r="B141" s="62" t="s">
        <v>14</v>
      </c>
      <c r="C141" s="62" t="s">
        <v>8</v>
      </c>
      <c r="D141" s="62" t="s">
        <v>270</v>
      </c>
      <c r="E141" s="62" t="s">
        <v>12</v>
      </c>
      <c r="F141" s="63" t="s">
        <v>15</v>
      </c>
      <c r="G141" s="58" t="s">
        <v>2071</v>
      </c>
      <c r="H141" s="64">
        <v>270</v>
      </c>
      <c r="I141" s="58" t="s">
        <v>2077</v>
      </c>
    </row>
    <row r="142" spans="1:9" x14ac:dyDescent="0.25">
      <c r="A142" s="61">
        <v>43126</v>
      </c>
      <c r="B142" s="62" t="s">
        <v>14</v>
      </c>
      <c r="C142" s="62" t="s">
        <v>8</v>
      </c>
      <c r="D142" s="62" t="s">
        <v>270</v>
      </c>
      <c r="E142" s="62" t="s">
        <v>12</v>
      </c>
      <c r="F142" s="63" t="s">
        <v>15</v>
      </c>
      <c r="G142" s="58" t="s">
        <v>2071</v>
      </c>
      <c r="H142" s="64">
        <v>270</v>
      </c>
      <c r="I142" s="58" t="s">
        <v>2077</v>
      </c>
    </row>
    <row r="143" spans="1:9" x14ac:dyDescent="0.25">
      <c r="A143" s="61">
        <v>43126</v>
      </c>
      <c r="B143" s="62" t="s">
        <v>14</v>
      </c>
      <c r="C143" s="62" t="s">
        <v>8</v>
      </c>
      <c r="D143" s="62" t="s">
        <v>270</v>
      </c>
      <c r="E143" s="62" t="s">
        <v>12</v>
      </c>
      <c r="F143" s="63" t="s">
        <v>15</v>
      </c>
      <c r="G143" s="58" t="s">
        <v>2071</v>
      </c>
      <c r="H143" s="64">
        <v>270</v>
      </c>
      <c r="I143" s="58" t="s">
        <v>2077</v>
      </c>
    </row>
    <row r="144" spans="1:9" x14ac:dyDescent="0.25">
      <c r="A144" s="61">
        <v>43133</v>
      </c>
      <c r="B144" s="62" t="s">
        <v>14</v>
      </c>
      <c r="C144" s="62" t="s">
        <v>8</v>
      </c>
      <c r="D144" s="62" t="s">
        <v>270</v>
      </c>
      <c r="E144" s="62" t="s">
        <v>12</v>
      </c>
      <c r="F144" s="63" t="s">
        <v>15</v>
      </c>
      <c r="G144" s="58" t="s">
        <v>2071</v>
      </c>
      <c r="H144" s="64">
        <v>270</v>
      </c>
      <c r="I144" s="58" t="s">
        <v>2077</v>
      </c>
    </row>
    <row r="145" spans="1:9" x14ac:dyDescent="0.25">
      <c r="A145" s="61">
        <v>43135</v>
      </c>
      <c r="B145" s="62" t="s">
        <v>14</v>
      </c>
      <c r="C145" s="62" t="s">
        <v>8</v>
      </c>
      <c r="D145" s="62" t="s">
        <v>270</v>
      </c>
      <c r="E145" s="62" t="s">
        <v>12</v>
      </c>
      <c r="F145" s="63" t="s">
        <v>15</v>
      </c>
      <c r="G145" s="58" t="s">
        <v>2071</v>
      </c>
      <c r="H145" s="64">
        <v>270</v>
      </c>
      <c r="I145" s="58" t="s">
        <v>2077</v>
      </c>
    </row>
    <row r="146" spans="1:9" x14ac:dyDescent="0.25">
      <c r="A146" s="61">
        <v>43135</v>
      </c>
      <c r="B146" s="62" t="s">
        <v>14</v>
      </c>
      <c r="C146" s="62" t="s">
        <v>8</v>
      </c>
      <c r="D146" s="62" t="s">
        <v>270</v>
      </c>
      <c r="E146" s="62" t="s">
        <v>12</v>
      </c>
      <c r="F146" s="63" t="s">
        <v>15</v>
      </c>
      <c r="G146" s="58" t="s">
        <v>2071</v>
      </c>
      <c r="H146" s="64">
        <v>270</v>
      </c>
      <c r="I146" s="58" t="s">
        <v>2077</v>
      </c>
    </row>
    <row r="147" spans="1:9" x14ac:dyDescent="0.25">
      <c r="A147" s="61">
        <v>43136</v>
      </c>
      <c r="B147" s="62" t="s">
        <v>14</v>
      </c>
      <c r="C147" s="62" t="s">
        <v>8</v>
      </c>
      <c r="D147" s="62" t="s">
        <v>270</v>
      </c>
      <c r="E147" s="62" t="s">
        <v>12</v>
      </c>
      <c r="F147" s="63" t="s">
        <v>15</v>
      </c>
      <c r="G147" s="58" t="s">
        <v>2071</v>
      </c>
      <c r="H147" s="64">
        <v>270</v>
      </c>
      <c r="I147" s="58" t="s">
        <v>2077</v>
      </c>
    </row>
    <row r="148" spans="1:9" x14ac:dyDescent="0.25">
      <c r="A148" s="61">
        <v>43137</v>
      </c>
      <c r="B148" s="62" t="s">
        <v>14</v>
      </c>
      <c r="C148" s="62" t="s">
        <v>8</v>
      </c>
      <c r="D148" s="62" t="s">
        <v>270</v>
      </c>
      <c r="E148" s="62" t="s">
        <v>12</v>
      </c>
      <c r="F148" s="63" t="s">
        <v>15</v>
      </c>
      <c r="G148" s="58" t="s">
        <v>2071</v>
      </c>
      <c r="H148" s="64">
        <v>270</v>
      </c>
      <c r="I148" s="58" t="s">
        <v>2077</v>
      </c>
    </row>
    <row r="149" spans="1:9" x14ac:dyDescent="0.25">
      <c r="A149" s="61">
        <v>43154</v>
      </c>
      <c r="B149" s="62" t="s">
        <v>14</v>
      </c>
      <c r="C149" s="62" t="s">
        <v>8</v>
      </c>
      <c r="D149" s="62" t="s">
        <v>270</v>
      </c>
      <c r="E149" s="62" t="s">
        <v>12</v>
      </c>
      <c r="F149" s="63" t="s">
        <v>15</v>
      </c>
      <c r="G149" s="58" t="s">
        <v>2071</v>
      </c>
      <c r="H149" s="64">
        <v>270</v>
      </c>
      <c r="I149" s="58" t="s">
        <v>2077</v>
      </c>
    </row>
    <row r="150" spans="1:9" x14ac:dyDescent="0.25">
      <c r="A150" s="61">
        <v>43155</v>
      </c>
      <c r="B150" s="62" t="s">
        <v>14</v>
      </c>
      <c r="C150" s="62" t="s">
        <v>8</v>
      </c>
      <c r="D150" s="62" t="s">
        <v>270</v>
      </c>
      <c r="E150" s="62" t="s">
        <v>12</v>
      </c>
      <c r="F150" s="63" t="s">
        <v>15</v>
      </c>
      <c r="G150" s="58" t="s">
        <v>2071</v>
      </c>
      <c r="H150" s="64">
        <v>270</v>
      </c>
      <c r="I150" s="58" t="s">
        <v>2077</v>
      </c>
    </row>
    <row r="151" spans="1:9" x14ac:dyDescent="0.25">
      <c r="A151" s="61">
        <v>43155</v>
      </c>
      <c r="B151" s="62" t="s">
        <v>14</v>
      </c>
      <c r="C151" s="62" t="s">
        <v>8</v>
      </c>
      <c r="D151" s="62" t="s">
        <v>270</v>
      </c>
      <c r="E151" s="62" t="s">
        <v>12</v>
      </c>
      <c r="F151" s="63" t="s">
        <v>15</v>
      </c>
      <c r="G151" s="58" t="s">
        <v>2071</v>
      </c>
      <c r="H151" s="64">
        <v>270</v>
      </c>
      <c r="I151" s="58" t="s">
        <v>2077</v>
      </c>
    </row>
    <row r="152" spans="1:9" x14ac:dyDescent="0.25">
      <c r="A152" s="61">
        <v>43159</v>
      </c>
      <c r="B152" s="62" t="s">
        <v>14</v>
      </c>
      <c r="C152" s="62" t="s">
        <v>8</v>
      </c>
      <c r="D152" s="62" t="s">
        <v>270</v>
      </c>
      <c r="E152" s="62" t="s">
        <v>12</v>
      </c>
      <c r="F152" s="63" t="s">
        <v>15</v>
      </c>
      <c r="G152" s="58" t="s">
        <v>2071</v>
      </c>
      <c r="H152" s="64">
        <v>270</v>
      </c>
      <c r="I152" s="58" t="s">
        <v>2077</v>
      </c>
    </row>
    <row r="153" spans="1:9" x14ac:dyDescent="0.25">
      <c r="A153" s="61">
        <v>43160</v>
      </c>
      <c r="B153" s="62" t="s">
        <v>14</v>
      </c>
      <c r="C153" s="62" t="s">
        <v>8</v>
      </c>
      <c r="D153" s="62" t="s">
        <v>270</v>
      </c>
      <c r="E153" s="62" t="s">
        <v>12</v>
      </c>
      <c r="F153" s="63" t="s">
        <v>15</v>
      </c>
      <c r="G153" s="58" t="s">
        <v>2071</v>
      </c>
      <c r="H153" s="64">
        <v>270</v>
      </c>
      <c r="I153" s="58" t="s">
        <v>2077</v>
      </c>
    </row>
    <row r="154" spans="1:9" x14ac:dyDescent="0.25">
      <c r="A154" s="61">
        <v>43167</v>
      </c>
      <c r="B154" s="62" t="s">
        <v>14</v>
      </c>
      <c r="C154" s="62" t="s">
        <v>8</v>
      </c>
      <c r="D154" s="62" t="s">
        <v>270</v>
      </c>
      <c r="E154" s="62" t="s">
        <v>12</v>
      </c>
      <c r="F154" s="63" t="s">
        <v>15</v>
      </c>
      <c r="G154" s="58" t="s">
        <v>2071</v>
      </c>
      <c r="H154" s="64">
        <v>270</v>
      </c>
      <c r="I154" s="58" t="s">
        <v>2077</v>
      </c>
    </row>
    <row r="155" spans="1:9" x14ac:dyDescent="0.25">
      <c r="A155" s="61">
        <v>43167</v>
      </c>
      <c r="B155" s="62" t="s">
        <v>14</v>
      </c>
      <c r="C155" s="62" t="s">
        <v>8</v>
      </c>
      <c r="D155" s="62" t="s">
        <v>270</v>
      </c>
      <c r="E155" s="62" t="s">
        <v>12</v>
      </c>
      <c r="F155" s="63" t="s">
        <v>15</v>
      </c>
      <c r="G155" s="58" t="s">
        <v>2071</v>
      </c>
      <c r="H155" s="64">
        <v>270</v>
      </c>
      <c r="I155" s="58" t="s">
        <v>2077</v>
      </c>
    </row>
    <row r="156" spans="1:9" x14ac:dyDescent="0.25">
      <c r="A156" s="61">
        <v>43174</v>
      </c>
      <c r="B156" s="62" t="s">
        <v>14</v>
      </c>
      <c r="C156" s="62" t="s">
        <v>8</v>
      </c>
      <c r="D156" s="62" t="s">
        <v>270</v>
      </c>
      <c r="E156" s="62" t="s">
        <v>12</v>
      </c>
      <c r="F156" s="63" t="s">
        <v>15</v>
      </c>
      <c r="G156" s="58" t="s">
        <v>2071</v>
      </c>
      <c r="H156" s="64">
        <v>270</v>
      </c>
      <c r="I156" s="58" t="s">
        <v>2077</v>
      </c>
    </row>
    <row r="157" spans="1:9" x14ac:dyDescent="0.25">
      <c r="A157" s="61">
        <v>43174</v>
      </c>
      <c r="B157" s="62" t="s">
        <v>14</v>
      </c>
      <c r="C157" s="62" t="s">
        <v>8</v>
      </c>
      <c r="D157" s="62" t="s">
        <v>270</v>
      </c>
      <c r="E157" s="62" t="s">
        <v>12</v>
      </c>
      <c r="F157" s="63" t="s">
        <v>15</v>
      </c>
      <c r="G157" s="58" t="s">
        <v>2071</v>
      </c>
      <c r="H157" s="64">
        <v>270</v>
      </c>
      <c r="I157" s="58" t="s">
        <v>2077</v>
      </c>
    </row>
    <row r="158" spans="1:9" x14ac:dyDescent="0.25">
      <c r="A158" s="61">
        <v>43175</v>
      </c>
      <c r="B158" s="62" t="s">
        <v>14</v>
      </c>
      <c r="C158" s="62" t="s">
        <v>8</v>
      </c>
      <c r="D158" s="62" t="s">
        <v>270</v>
      </c>
      <c r="E158" s="62" t="s">
        <v>12</v>
      </c>
      <c r="F158" s="63" t="s">
        <v>15</v>
      </c>
      <c r="G158" s="58" t="s">
        <v>2071</v>
      </c>
      <c r="H158" s="64">
        <v>270</v>
      </c>
      <c r="I158" s="58" t="s">
        <v>2077</v>
      </c>
    </row>
    <row r="159" spans="1:9" x14ac:dyDescent="0.25">
      <c r="A159" s="61">
        <v>43188</v>
      </c>
      <c r="B159" s="62" t="s">
        <v>14</v>
      </c>
      <c r="C159" s="62" t="s">
        <v>8</v>
      </c>
      <c r="D159" s="62" t="s">
        <v>270</v>
      </c>
      <c r="E159" s="62" t="s">
        <v>12</v>
      </c>
      <c r="F159" s="63" t="s">
        <v>15</v>
      </c>
      <c r="G159" s="58" t="s">
        <v>2071</v>
      </c>
      <c r="H159" s="64">
        <v>270</v>
      </c>
      <c r="I159" s="58" t="s">
        <v>2077</v>
      </c>
    </row>
    <row r="160" spans="1:9" x14ac:dyDescent="0.25">
      <c r="A160" s="61">
        <v>43192</v>
      </c>
      <c r="B160" s="62" t="s">
        <v>14</v>
      </c>
      <c r="C160" s="62" t="s">
        <v>8</v>
      </c>
      <c r="D160" s="62" t="s">
        <v>270</v>
      </c>
      <c r="E160" s="62" t="s">
        <v>12</v>
      </c>
      <c r="F160" s="63" t="s">
        <v>15</v>
      </c>
      <c r="G160" s="58" t="s">
        <v>2071</v>
      </c>
      <c r="H160" s="64">
        <v>270</v>
      </c>
      <c r="I160" s="58" t="s">
        <v>2077</v>
      </c>
    </row>
    <row r="161" spans="1:9" x14ac:dyDescent="0.25">
      <c r="A161" s="61">
        <v>43195</v>
      </c>
      <c r="B161" s="62" t="s">
        <v>14</v>
      </c>
      <c r="C161" s="62" t="s">
        <v>8</v>
      </c>
      <c r="D161" s="62" t="s">
        <v>270</v>
      </c>
      <c r="E161" s="62" t="s">
        <v>12</v>
      </c>
      <c r="F161" s="63" t="s">
        <v>15</v>
      </c>
      <c r="G161" s="58" t="s">
        <v>2071</v>
      </c>
      <c r="H161" s="64">
        <v>270</v>
      </c>
      <c r="I161" s="58" t="s">
        <v>2077</v>
      </c>
    </row>
    <row r="162" spans="1:9" x14ac:dyDescent="0.25">
      <c r="A162" s="61">
        <v>43196</v>
      </c>
      <c r="B162" s="62" t="s">
        <v>14</v>
      </c>
      <c r="C162" s="62" t="s">
        <v>8</v>
      </c>
      <c r="D162" s="62" t="s">
        <v>270</v>
      </c>
      <c r="E162" s="62" t="s">
        <v>12</v>
      </c>
      <c r="F162" s="63" t="s">
        <v>15</v>
      </c>
      <c r="G162" s="58" t="s">
        <v>2071</v>
      </c>
      <c r="H162" s="64">
        <v>270</v>
      </c>
      <c r="I162" s="58" t="s">
        <v>2077</v>
      </c>
    </row>
    <row r="163" spans="1:9" x14ac:dyDescent="0.25">
      <c r="A163" s="61">
        <v>43196</v>
      </c>
      <c r="B163" s="62" t="s">
        <v>14</v>
      </c>
      <c r="C163" s="62" t="s">
        <v>8</v>
      </c>
      <c r="D163" s="62" t="s">
        <v>270</v>
      </c>
      <c r="E163" s="62" t="s">
        <v>12</v>
      </c>
      <c r="F163" s="63" t="s">
        <v>15</v>
      </c>
      <c r="G163" s="58" t="s">
        <v>2071</v>
      </c>
      <c r="H163" s="64">
        <v>270</v>
      </c>
      <c r="I163" s="58" t="s">
        <v>2077</v>
      </c>
    </row>
    <row r="164" spans="1:9" x14ac:dyDescent="0.25">
      <c r="A164" s="61">
        <v>43196</v>
      </c>
      <c r="B164" s="62" t="s">
        <v>14</v>
      </c>
      <c r="C164" s="62" t="s">
        <v>8</v>
      </c>
      <c r="D164" s="62" t="s">
        <v>270</v>
      </c>
      <c r="E164" s="62" t="s">
        <v>12</v>
      </c>
      <c r="F164" s="63" t="s">
        <v>15</v>
      </c>
      <c r="G164" s="58" t="s">
        <v>2071</v>
      </c>
      <c r="H164" s="64">
        <v>270</v>
      </c>
      <c r="I164" s="58" t="s">
        <v>2077</v>
      </c>
    </row>
    <row r="165" spans="1:9" x14ac:dyDescent="0.25">
      <c r="A165" s="61">
        <v>43214</v>
      </c>
      <c r="B165" s="62" t="s">
        <v>14</v>
      </c>
      <c r="C165" s="62" t="s">
        <v>8</v>
      </c>
      <c r="D165" s="62" t="s">
        <v>270</v>
      </c>
      <c r="E165" s="62" t="s">
        <v>12</v>
      </c>
      <c r="F165" s="63" t="s">
        <v>15</v>
      </c>
      <c r="G165" s="58" t="s">
        <v>2071</v>
      </c>
      <c r="H165" s="64">
        <v>270</v>
      </c>
      <c r="I165" s="58" t="s">
        <v>2077</v>
      </c>
    </row>
    <row r="166" spans="1:9" x14ac:dyDescent="0.25">
      <c r="A166" s="61">
        <v>43223</v>
      </c>
      <c r="B166" s="62" t="s">
        <v>14</v>
      </c>
      <c r="C166" s="62" t="s">
        <v>8</v>
      </c>
      <c r="D166" s="62" t="s">
        <v>270</v>
      </c>
      <c r="E166" s="62" t="s">
        <v>12</v>
      </c>
      <c r="F166" s="63" t="s">
        <v>15</v>
      </c>
      <c r="G166" s="58" t="s">
        <v>2071</v>
      </c>
      <c r="H166" s="64">
        <v>270</v>
      </c>
      <c r="I166" s="58" t="s">
        <v>2077</v>
      </c>
    </row>
    <row r="167" spans="1:9" x14ac:dyDescent="0.25">
      <c r="A167" s="61">
        <v>43223</v>
      </c>
      <c r="B167" s="62" t="s">
        <v>14</v>
      </c>
      <c r="C167" s="62" t="s">
        <v>8</v>
      </c>
      <c r="D167" s="62" t="s">
        <v>270</v>
      </c>
      <c r="E167" s="62" t="s">
        <v>12</v>
      </c>
      <c r="F167" s="63" t="s">
        <v>15</v>
      </c>
      <c r="G167" s="58" t="s">
        <v>2071</v>
      </c>
      <c r="H167" s="64">
        <v>270</v>
      </c>
      <c r="I167" s="58" t="s">
        <v>2077</v>
      </c>
    </row>
    <row r="168" spans="1:9" x14ac:dyDescent="0.25">
      <c r="A168" s="61">
        <v>43224</v>
      </c>
      <c r="B168" s="62" t="s">
        <v>14</v>
      </c>
      <c r="C168" s="62" t="s">
        <v>8</v>
      </c>
      <c r="D168" s="62" t="s">
        <v>270</v>
      </c>
      <c r="E168" s="62" t="s">
        <v>12</v>
      </c>
      <c r="F168" s="63" t="s">
        <v>15</v>
      </c>
      <c r="G168" s="58" t="s">
        <v>2071</v>
      </c>
      <c r="H168" s="64">
        <v>270</v>
      </c>
      <c r="I168" s="58" t="s">
        <v>2077</v>
      </c>
    </row>
    <row r="169" spans="1:9" x14ac:dyDescent="0.25">
      <c r="A169" s="61">
        <v>43227</v>
      </c>
      <c r="B169" s="62" t="s">
        <v>14</v>
      </c>
      <c r="C169" s="62" t="s">
        <v>8</v>
      </c>
      <c r="D169" s="62" t="s">
        <v>270</v>
      </c>
      <c r="E169" s="62" t="s">
        <v>12</v>
      </c>
      <c r="F169" s="63" t="s">
        <v>15</v>
      </c>
      <c r="G169" s="58" t="s">
        <v>2071</v>
      </c>
      <c r="H169" s="64">
        <v>270</v>
      </c>
      <c r="I169" s="58" t="s">
        <v>2077</v>
      </c>
    </row>
    <row r="170" spans="1:9" x14ac:dyDescent="0.25">
      <c r="A170" s="61">
        <v>43231</v>
      </c>
      <c r="B170" s="62" t="s">
        <v>14</v>
      </c>
      <c r="C170" s="62" t="s">
        <v>8</v>
      </c>
      <c r="D170" s="62" t="s">
        <v>270</v>
      </c>
      <c r="E170" s="62" t="s">
        <v>12</v>
      </c>
      <c r="F170" s="63" t="s">
        <v>15</v>
      </c>
      <c r="G170" s="58" t="s">
        <v>2071</v>
      </c>
      <c r="H170" s="64">
        <v>270</v>
      </c>
      <c r="I170" s="58" t="s">
        <v>2077</v>
      </c>
    </row>
    <row r="171" spans="1:9" x14ac:dyDescent="0.25">
      <c r="A171" s="61">
        <v>43233</v>
      </c>
      <c r="B171" s="62" t="s">
        <v>14</v>
      </c>
      <c r="C171" s="62" t="s">
        <v>8</v>
      </c>
      <c r="D171" s="62" t="s">
        <v>270</v>
      </c>
      <c r="E171" s="62" t="s">
        <v>12</v>
      </c>
      <c r="F171" s="63" t="s">
        <v>15</v>
      </c>
      <c r="G171" s="58" t="s">
        <v>2071</v>
      </c>
      <c r="H171" s="64">
        <v>270</v>
      </c>
      <c r="I171" s="58" t="s">
        <v>2077</v>
      </c>
    </row>
    <row r="172" spans="1:9" x14ac:dyDescent="0.25">
      <c r="A172" s="61">
        <v>43244</v>
      </c>
      <c r="B172" s="62" t="s">
        <v>14</v>
      </c>
      <c r="C172" s="62" t="s">
        <v>8</v>
      </c>
      <c r="D172" s="62" t="s">
        <v>270</v>
      </c>
      <c r="E172" s="62" t="s">
        <v>12</v>
      </c>
      <c r="F172" s="63" t="s">
        <v>15</v>
      </c>
      <c r="G172" s="58" t="s">
        <v>2071</v>
      </c>
      <c r="H172" s="64">
        <v>270</v>
      </c>
      <c r="I172" s="58" t="s">
        <v>2077</v>
      </c>
    </row>
    <row r="173" spans="1:9" x14ac:dyDescent="0.25">
      <c r="A173" s="61">
        <v>43244</v>
      </c>
      <c r="B173" s="62" t="s">
        <v>14</v>
      </c>
      <c r="C173" s="62" t="s">
        <v>8</v>
      </c>
      <c r="D173" s="62" t="s">
        <v>270</v>
      </c>
      <c r="E173" s="62" t="s">
        <v>12</v>
      </c>
      <c r="F173" s="63" t="s">
        <v>15</v>
      </c>
      <c r="G173" s="58" t="s">
        <v>2071</v>
      </c>
      <c r="H173" s="64">
        <v>270</v>
      </c>
      <c r="I173" s="58" t="s">
        <v>2077</v>
      </c>
    </row>
    <row r="174" spans="1:9" x14ac:dyDescent="0.25">
      <c r="A174" s="61">
        <v>43250</v>
      </c>
      <c r="B174" s="62" t="s">
        <v>14</v>
      </c>
      <c r="C174" s="62" t="s">
        <v>8</v>
      </c>
      <c r="D174" s="62" t="s">
        <v>270</v>
      </c>
      <c r="E174" s="62" t="s">
        <v>12</v>
      </c>
      <c r="F174" s="63" t="s">
        <v>15</v>
      </c>
      <c r="G174" s="58" t="s">
        <v>2071</v>
      </c>
      <c r="H174" s="64">
        <v>270</v>
      </c>
      <c r="I174" s="58" t="s">
        <v>2077</v>
      </c>
    </row>
    <row r="175" spans="1:9" x14ac:dyDescent="0.25">
      <c r="A175" s="61">
        <v>43258</v>
      </c>
      <c r="B175" s="62" t="s">
        <v>14</v>
      </c>
      <c r="C175" s="62" t="s">
        <v>8</v>
      </c>
      <c r="D175" s="62" t="s">
        <v>270</v>
      </c>
      <c r="E175" s="62" t="s">
        <v>12</v>
      </c>
      <c r="F175" s="63" t="s">
        <v>15</v>
      </c>
      <c r="G175" s="58" t="s">
        <v>2071</v>
      </c>
      <c r="H175" s="64">
        <v>270</v>
      </c>
      <c r="I175" s="58" t="s">
        <v>2077</v>
      </c>
    </row>
    <row r="176" spans="1:9" x14ac:dyDescent="0.25">
      <c r="A176" s="61">
        <v>43258</v>
      </c>
      <c r="B176" s="62" t="s">
        <v>14</v>
      </c>
      <c r="C176" s="62" t="s">
        <v>8</v>
      </c>
      <c r="D176" s="62" t="s">
        <v>270</v>
      </c>
      <c r="E176" s="62" t="s">
        <v>12</v>
      </c>
      <c r="F176" s="63" t="s">
        <v>15</v>
      </c>
      <c r="G176" s="58" t="s">
        <v>2071</v>
      </c>
      <c r="H176" s="64">
        <v>270</v>
      </c>
      <c r="I176" s="58" t="s">
        <v>2077</v>
      </c>
    </row>
    <row r="177" spans="1:9" x14ac:dyDescent="0.25">
      <c r="A177" s="61">
        <v>43263</v>
      </c>
      <c r="B177" s="62" t="s">
        <v>14</v>
      </c>
      <c r="C177" s="62" t="s">
        <v>8</v>
      </c>
      <c r="D177" s="62" t="s">
        <v>270</v>
      </c>
      <c r="E177" s="62" t="s">
        <v>12</v>
      </c>
      <c r="F177" s="63" t="s">
        <v>15</v>
      </c>
      <c r="G177" s="58" t="s">
        <v>2071</v>
      </c>
      <c r="H177" s="64">
        <v>270</v>
      </c>
      <c r="I177" s="58" t="s">
        <v>2077</v>
      </c>
    </row>
    <row r="178" spans="1:9" x14ac:dyDescent="0.25">
      <c r="A178" s="61">
        <v>43265</v>
      </c>
      <c r="B178" s="62" t="s">
        <v>14</v>
      </c>
      <c r="C178" s="62" t="s">
        <v>8</v>
      </c>
      <c r="D178" s="62" t="s">
        <v>270</v>
      </c>
      <c r="E178" s="62" t="s">
        <v>12</v>
      </c>
      <c r="F178" s="63" t="s">
        <v>15</v>
      </c>
      <c r="G178" s="58" t="s">
        <v>2071</v>
      </c>
      <c r="H178" s="64">
        <v>270</v>
      </c>
      <c r="I178" s="58" t="s">
        <v>2077</v>
      </c>
    </row>
    <row r="179" spans="1:9" x14ac:dyDescent="0.25">
      <c r="A179" s="61">
        <v>43266</v>
      </c>
      <c r="B179" s="62" t="s">
        <v>14</v>
      </c>
      <c r="C179" s="62" t="s">
        <v>8</v>
      </c>
      <c r="D179" s="62" t="s">
        <v>270</v>
      </c>
      <c r="E179" s="62" t="s">
        <v>12</v>
      </c>
      <c r="F179" s="63" t="s">
        <v>15</v>
      </c>
      <c r="G179" s="58" t="s">
        <v>2071</v>
      </c>
      <c r="H179" s="64">
        <v>270</v>
      </c>
      <c r="I179" s="58" t="s">
        <v>2077</v>
      </c>
    </row>
    <row r="180" spans="1:9" x14ac:dyDescent="0.25">
      <c r="A180" s="61">
        <v>43267</v>
      </c>
      <c r="B180" s="62" t="s">
        <v>14</v>
      </c>
      <c r="C180" s="62" t="s">
        <v>8</v>
      </c>
      <c r="D180" s="62" t="s">
        <v>270</v>
      </c>
      <c r="E180" s="62" t="s">
        <v>12</v>
      </c>
      <c r="F180" s="63" t="s">
        <v>15</v>
      </c>
      <c r="G180" s="58" t="s">
        <v>2071</v>
      </c>
      <c r="H180" s="64">
        <v>270</v>
      </c>
      <c r="I180" s="58" t="s">
        <v>2077</v>
      </c>
    </row>
    <row r="181" spans="1:9" x14ac:dyDescent="0.25">
      <c r="A181" s="61">
        <v>43271</v>
      </c>
      <c r="B181" s="62" t="s">
        <v>14</v>
      </c>
      <c r="C181" s="62" t="s">
        <v>8</v>
      </c>
      <c r="D181" s="62" t="s">
        <v>270</v>
      </c>
      <c r="E181" s="62" t="s">
        <v>12</v>
      </c>
      <c r="F181" s="63" t="s">
        <v>15</v>
      </c>
      <c r="G181" s="58" t="s">
        <v>2071</v>
      </c>
      <c r="H181" s="64">
        <v>270</v>
      </c>
      <c r="I181" s="58" t="s">
        <v>2077</v>
      </c>
    </row>
    <row r="182" spans="1:9" x14ac:dyDescent="0.25">
      <c r="A182" s="61">
        <v>43273</v>
      </c>
      <c r="B182" s="62" t="s">
        <v>14</v>
      </c>
      <c r="C182" s="62" t="s">
        <v>8</v>
      </c>
      <c r="D182" s="62" t="s">
        <v>270</v>
      </c>
      <c r="E182" s="62" t="s">
        <v>12</v>
      </c>
      <c r="F182" s="63" t="s">
        <v>15</v>
      </c>
      <c r="G182" s="58" t="s">
        <v>2071</v>
      </c>
      <c r="H182" s="64">
        <v>270</v>
      </c>
      <c r="I182" s="58" t="s">
        <v>2077</v>
      </c>
    </row>
    <row r="183" spans="1:9" x14ac:dyDescent="0.25">
      <c r="A183" s="61">
        <v>43274</v>
      </c>
      <c r="B183" s="62" t="s">
        <v>14</v>
      </c>
      <c r="C183" s="62" t="s">
        <v>8</v>
      </c>
      <c r="D183" s="62" t="s">
        <v>270</v>
      </c>
      <c r="E183" s="62" t="s">
        <v>12</v>
      </c>
      <c r="F183" s="63" t="s">
        <v>15</v>
      </c>
      <c r="G183" s="58" t="s">
        <v>2071</v>
      </c>
      <c r="H183" s="64">
        <v>270</v>
      </c>
      <c r="I183" s="58" t="s">
        <v>2077</v>
      </c>
    </row>
    <row r="184" spans="1:9" x14ac:dyDescent="0.25">
      <c r="A184" s="61">
        <v>43274</v>
      </c>
      <c r="B184" s="62" t="s">
        <v>14</v>
      </c>
      <c r="C184" s="62" t="s">
        <v>8</v>
      </c>
      <c r="D184" s="62" t="s">
        <v>270</v>
      </c>
      <c r="E184" s="62" t="s">
        <v>12</v>
      </c>
      <c r="F184" s="63" t="s">
        <v>15</v>
      </c>
      <c r="G184" s="58" t="s">
        <v>2071</v>
      </c>
      <c r="H184" s="64">
        <v>270</v>
      </c>
      <c r="I184" s="58" t="s">
        <v>2077</v>
      </c>
    </row>
    <row r="185" spans="1:9" x14ac:dyDescent="0.25">
      <c r="A185" s="57">
        <v>43077</v>
      </c>
      <c r="B185" s="58" t="s">
        <v>14</v>
      </c>
      <c r="C185" s="58" t="s">
        <v>135</v>
      </c>
      <c r="D185" s="58" t="s">
        <v>9</v>
      </c>
      <c r="E185" s="58" t="s">
        <v>12</v>
      </c>
      <c r="F185" s="59" t="s">
        <v>15</v>
      </c>
      <c r="G185" s="58" t="s">
        <v>2071</v>
      </c>
      <c r="H185" s="60">
        <v>270</v>
      </c>
      <c r="I185" s="58" t="s">
        <v>2077</v>
      </c>
    </row>
    <row r="186" spans="1:9" x14ac:dyDescent="0.25">
      <c r="A186" s="57">
        <v>43049</v>
      </c>
      <c r="B186" s="58" t="s">
        <v>14</v>
      </c>
      <c r="C186" s="58" t="s">
        <v>135</v>
      </c>
      <c r="D186" s="58" t="s">
        <v>9</v>
      </c>
      <c r="E186" s="58" t="s">
        <v>12</v>
      </c>
      <c r="F186" s="59" t="s">
        <v>15</v>
      </c>
      <c r="G186" s="58" t="s">
        <v>2071</v>
      </c>
      <c r="H186" s="60">
        <v>270</v>
      </c>
      <c r="I186" s="58" t="s">
        <v>2077</v>
      </c>
    </row>
    <row r="187" spans="1:9" x14ac:dyDescent="0.25">
      <c r="A187" s="57">
        <v>42945</v>
      </c>
      <c r="B187" s="58" t="s">
        <v>14</v>
      </c>
      <c r="C187" s="58" t="s">
        <v>135</v>
      </c>
      <c r="D187" s="58" t="s">
        <v>9</v>
      </c>
      <c r="E187" s="58" t="s">
        <v>12</v>
      </c>
      <c r="F187" s="59" t="s">
        <v>15</v>
      </c>
      <c r="G187" s="58" t="s">
        <v>2071</v>
      </c>
      <c r="H187" s="60">
        <v>270</v>
      </c>
      <c r="I187" s="58" t="s">
        <v>2077</v>
      </c>
    </row>
    <row r="188" spans="1:9" x14ac:dyDescent="0.25">
      <c r="A188" s="57">
        <v>42973</v>
      </c>
      <c r="B188" s="58" t="s">
        <v>14</v>
      </c>
      <c r="C188" s="58" t="s">
        <v>135</v>
      </c>
      <c r="D188" s="58" t="s">
        <v>9</v>
      </c>
      <c r="E188" s="58" t="s">
        <v>12</v>
      </c>
      <c r="F188" s="59" t="s">
        <v>15</v>
      </c>
      <c r="G188" s="58" t="s">
        <v>2071</v>
      </c>
      <c r="H188" s="60">
        <v>270</v>
      </c>
      <c r="I188" s="58" t="s">
        <v>2077</v>
      </c>
    </row>
    <row r="189" spans="1:9" x14ac:dyDescent="0.25">
      <c r="A189" s="57">
        <v>43058</v>
      </c>
      <c r="B189" s="58" t="s">
        <v>14</v>
      </c>
      <c r="C189" s="58" t="s">
        <v>135</v>
      </c>
      <c r="D189" s="58" t="s">
        <v>9</v>
      </c>
      <c r="E189" s="58" t="s">
        <v>12</v>
      </c>
      <c r="F189" s="59" t="s">
        <v>15</v>
      </c>
      <c r="G189" s="58" t="s">
        <v>2071</v>
      </c>
      <c r="H189" s="60">
        <v>270</v>
      </c>
      <c r="I189" s="58" t="s">
        <v>2077</v>
      </c>
    </row>
    <row r="190" spans="1:9" x14ac:dyDescent="0.25">
      <c r="A190" s="57">
        <v>43070</v>
      </c>
      <c r="B190" s="58" t="s">
        <v>14</v>
      </c>
      <c r="C190" s="58" t="s">
        <v>135</v>
      </c>
      <c r="D190" s="58" t="s">
        <v>9</v>
      </c>
      <c r="E190" s="58" t="s">
        <v>12</v>
      </c>
      <c r="F190" s="59" t="s">
        <v>15</v>
      </c>
      <c r="G190" s="58" t="s">
        <v>2071</v>
      </c>
      <c r="H190" s="60">
        <v>270</v>
      </c>
      <c r="I190" s="58" t="s">
        <v>2077</v>
      </c>
    </row>
    <row r="191" spans="1:9" x14ac:dyDescent="0.25">
      <c r="A191" s="57">
        <v>43086</v>
      </c>
      <c r="B191" s="58" t="s">
        <v>14</v>
      </c>
      <c r="C191" s="58" t="s">
        <v>135</v>
      </c>
      <c r="D191" s="58" t="s">
        <v>9</v>
      </c>
      <c r="E191" s="58" t="s">
        <v>12</v>
      </c>
      <c r="F191" s="59" t="s">
        <v>15</v>
      </c>
      <c r="G191" s="58" t="s">
        <v>2071</v>
      </c>
      <c r="H191" s="60">
        <v>270</v>
      </c>
      <c r="I191" s="58" t="s">
        <v>2077</v>
      </c>
    </row>
    <row r="192" spans="1:9" x14ac:dyDescent="0.25">
      <c r="A192" s="57">
        <v>43060</v>
      </c>
      <c r="B192" s="58" t="s">
        <v>14</v>
      </c>
      <c r="C192" s="58" t="s">
        <v>135</v>
      </c>
      <c r="D192" s="58" t="s">
        <v>9</v>
      </c>
      <c r="E192" s="58" t="s">
        <v>12</v>
      </c>
      <c r="F192" s="59" t="s">
        <v>15</v>
      </c>
      <c r="G192" s="58" t="s">
        <v>2071</v>
      </c>
      <c r="H192" s="60">
        <v>270</v>
      </c>
      <c r="I192" s="58" t="s">
        <v>2077</v>
      </c>
    </row>
    <row r="193" spans="1:9" x14ac:dyDescent="0.25">
      <c r="A193" s="57">
        <v>42939</v>
      </c>
      <c r="B193" s="58" t="s">
        <v>14</v>
      </c>
      <c r="C193" s="58" t="s">
        <v>135</v>
      </c>
      <c r="D193" s="58" t="s">
        <v>9</v>
      </c>
      <c r="E193" s="58" t="s">
        <v>12</v>
      </c>
      <c r="F193" s="59" t="s">
        <v>15</v>
      </c>
      <c r="G193" s="58" t="s">
        <v>2071</v>
      </c>
      <c r="H193" s="60">
        <v>270</v>
      </c>
      <c r="I193" s="58" t="s">
        <v>2077</v>
      </c>
    </row>
    <row r="194" spans="1:9" x14ac:dyDescent="0.25">
      <c r="A194" s="57">
        <v>42965</v>
      </c>
      <c r="B194" s="58" t="s">
        <v>14</v>
      </c>
      <c r="C194" s="58" t="s">
        <v>135</v>
      </c>
      <c r="D194" s="58" t="s">
        <v>9</v>
      </c>
      <c r="E194" s="58" t="s">
        <v>12</v>
      </c>
      <c r="F194" s="59" t="s">
        <v>15</v>
      </c>
      <c r="G194" s="58" t="s">
        <v>2071</v>
      </c>
      <c r="H194" s="60">
        <v>270</v>
      </c>
      <c r="I194" s="58" t="s">
        <v>2077</v>
      </c>
    </row>
    <row r="195" spans="1:9" x14ac:dyDescent="0.25">
      <c r="A195" s="57">
        <v>42976</v>
      </c>
      <c r="B195" s="58" t="s">
        <v>14</v>
      </c>
      <c r="C195" s="58" t="s">
        <v>135</v>
      </c>
      <c r="D195" s="58" t="s">
        <v>9</v>
      </c>
      <c r="E195" s="58" t="s">
        <v>12</v>
      </c>
      <c r="F195" s="59" t="s">
        <v>15</v>
      </c>
      <c r="G195" s="58" t="s">
        <v>2071</v>
      </c>
      <c r="H195" s="60">
        <v>270</v>
      </c>
      <c r="I195" s="58" t="s">
        <v>2077</v>
      </c>
    </row>
    <row r="196" spans="1:9" x14ac:dyDescent="0.25">
      <c r="A196" s="57">
        <v>42978</v>
      </c>
      <c r="B196" s="58" t="s">
        <v>14</v>
      </c>
      <c r="C196" s="58" t="s">
        <v>135</v>
      </c>
      <c r="D196" s="58" t="s">
        <v>9</v>
      </c>
      <c r="E196" s="58" t="s">
        <v>12</v>
      </c>
      <c r="F196" s="59" t="s">
        <v>15</v>
      </c>
      <c r="G196" s="58" t="s">
        <v>2071</v>
      </c>
      <c r="H196" s="60">
        <v>270</v>
      </c>
      <c r="I196" s="58" t="s">
        <v>2077</v>
      </c>
    </row>
    <row r="197" spans="1:9" x14ac:dyDescent="0.25">
      <c r="A197" s="57">
        <v>42951</v>
      </c>
      <c r="B197" s="58" t="s">
        <v>14</v>
      </c>
      <c r="C197" s="58" t="s">
        <v>135</v>
      </c>
      <c r="D197" s="58" t="s">
        <v>9</v>
      </c>
      <c r="E197" s="58" t="s">
        <v>12</v>
      </c>
      <c r="F197" s="59" t="s">
        <v>15</v>
      </c>
      <c r="G197" s="58" t="s">
        <v>2071</v>
      </c>
      <c r="H197" s="60">
        <v>270</v>
      </c>
      <c r="I197" s="58" t="s">
        <v>2077</v>
      </c>
    </row>
    <row r="198" spans="1:9" x14ac:dyDescent="0.25">
      <c r="A198" s="57">
        <v>43084</v>
      </c>
      <c r="B198" s="58" t="s">
        <v>14</v>
      </c>
      <c r="C198" s="58" t="s">
        <v>135</v>
      </c>
      <c r="D198" s="58" t="s">
        <v>9</v>
      </c>
      <c r="E198" s="58" t="s">
        <v>12</v>
      </c>
      <c r="F198" s="59" t="s">
        <v>15</v>
      </c>
      <c r="G198" s="58" t="s">
        <v>2071</v>
      </c>
      <c r="H198" s="60">
        <v>270</v>
      </c>
      <c r="I198" s="58" t="s">
        <v>2077</v>
      </c>
    </row>
    <row r="199" spans="1:9" x14ac:dyDescent="0.25">
      <c r="A199" s="57">
        <v>43085</v>
      </c>
      <c r="B199" s="58" t="s">
        <v>14</v>
      </c>
      <c r="C199" s="58" t="s">
        <v>135</v>
      </c>
      <c r="D199" s="58" t="s">
        <v>9</v>
      </c>
      <c r="E199" s="58" t="s">
        <v>12</v>
      </c>
      <c r="F199" s="59" t="s">
        <v>15</v>
      </c>
      <c r="G199" s="58" t="s">
        <v>2071</v>
      </c>
      <c r="H199" s="60">
        <v>270</v>
      </c>
      <c r="I199" s="58" t="s">
        <v>2077</v>
      </c>
    </row>
    <row r="200" spans="1:9" x14ac:dyDescent="0.25">
      <c r="A200" s="57">
        <v>43096</v>
      </c>
      <c r="B200" s="58" t="s">
        <v>14</v>
      </c>
      <c r="C200" s="58" t="s">
        <v>135</v>
      </c>
      <c r="D200" s="58" t="s">
        <v>9</v>
      </c>
      <c r="E200" s="58" t="s">
        <v>12</v>
      </c>
      <c r="F200" s="59" t="s">
        <v>15</v>
      </c>
      <c r="G200" s="58" t="s">
        <v>2071</v>
      </c>
      <c r="H200" s="60">
        <v>270</v>
      </c>
      <c r="I200" s="58" t="s">
        <v>2077</v>
      </c>
    </row>
    <row r="201" spans="1:9" x14ac:dyDescent="0.25">
      <c r="A201" s="57">
        <v>43070</v>
      </c>
      <c r="B201" s="58" t="s">
        <v>14</v>
      </c>
      <c r="C201" s="58" t="s">
        <v>135</v>
      </c>
      <c r="D201" s="58" t="s">
        <v>9</v>
      </c>
      <c r="E201" s="58" t="s">
        <v>12</v>
      </c>
      <c r="F201" s="59" t="s">
        <v>15</v>
      </c>
      <c r="G201" s="58" t="s">
        <v>2071</v>
      </c>
      <c r="H201" s="60">
        <v>270</v>
      </c>
      <c r="I201" s="58" t="s">
        <v>2077</v>
      </c>
    </row>
    <row r="202" spans="1:9" x14ac:dyDescent="0.25">
      <c r="A202" s="57">
        <v>42949</v>
      </c>
      <c r="B202" s="58" t="s">
        <v>14</v>
      </c>
      <c r="C202" s="58" t="s">
        <v>135</v>
      </c>
      <c r="D202" s="58" t="s">
        <v>9</v>
      </c>
      <c r="E202" s="58" t="s">
        <v>12</v>
      </c>
      <c r="F202" s="59" t="s">
        <v>15</v>
      </c>
      <c r="G202" s="58" t="s">
        <v>2071</v>
      </c>
      <c r="H202" s="60">
        <v>270</v>
      </c>
      <c r="I202" s="58" t="s">
        <v>2077</v>
      </c>
    </row>
    <row r="203" spans="1:9" x14ac:dyDescent="0.25">
      <c r="A203" s="57">
        <v>42949</v>
      </c>
      <c r="B203" s="58" t="s">
        <v>14</v>
      </c>
      <c r="C203" s="58" t="s">
        <v>135</v>
      </c>
      <c r="D203" s="58" t="s">
        <v>9</v>
      </c>
      <c r="E203" s="58" t="s">
        <v>12</v>
      </c>
      <c r="F203" s="59" t="s">
        <v>15</v>
      </c>
      <c r="G203" s="58" t="s">
        <v>2071</v>
      </c>
      <c r="H203" s="60">
        <v>270</v>
      </c>
      <c r="I203" s="58" t="s">
        <v>2077</v>
      </c>
    </row>
    <row r="204" spans="1:9" x14ac:dyDescent="0.25">
      <c r="A204" s="57">
        <v>42976</v>
      </c>
      <c r="B204" s="58" t="s">
        <v>14</v>
      </c>
      <c r="C204" s="58" t="s">
        <v>135</v>
      </c>
      <c r="D204" s="58" t="s">
        <v>9</v>
      </c>
      <c r="E204" s="58" t="s">
        <v>12</v>
      </c>
      <c r="F204" s="59" t="s">
        <v>15</v>
      </c>
      <c r="G204" s="58" t="s">
        <v>2071</v>
      </c>
      <c r="H204" s="60">
        <v>270</v>
      </c>
      <c r="I204" s="58" t="s">
        <v>2077</v>
      </c>
    </row>
    <row r="205" spans="1:9" x14ac:dyDescent="0.25">
      <c r="A205" s="57">
        <v>42985</v>
      </c>
      <c r="B205" s="58" t="s">
        <v>14</v>
      </c>
      <c r="C205" s="58" t="s">
        <v>135</v>
      </c>
      <c r="D205" s="58" t="s">
        <v>9</v>
      </c>
      <c r="E205" s="58" t="s">
        <v>12</v>
      </c>
      <c r="F205" s="59" t="s">
        <v>15</v>
      </c>
      <c r="G205" s="58" t="s">
        <v>2071</v>
      </c>
      <c r="H205" s="60">
        <v>270</v>
      </c>
      <c r="I205" s="58" t="s">
        <v>2077</v>
      </c>
    </row>
    <row r="206" spans="1:9" x14ac:dyDescent="0.25">
      <c r="A206" s="57">
        <v>42973</v>
      </c>
      <c r="B206" s="58" t="s">
        <v>14</v>
      </c>
      <c r="C206" s="58" t="s">
        <v>135</v>
      </c>
      <c r="D206" s="58" t="s">
        <v>9</v>
      </c>
      <c r="E206" s="58" t="s">
        <v>12</v>
      </c>
      <c r="F206" s="59" t="s">
        <v>15</v>
      </c>
      <c r="G206" s="58" t="s">
        <v>2071</v>
      </c>
      <c r="H206" s="60">
        <v>270</v>
      </c>
      <c r="I206" s="58" t="s">
        <v>2077</v>
      </c>
    </row>
    <row r="207" spans="1:9" x14ac:dyDescent="0.25">
      <c r="A207" s="57">
        <v>43024</v>
      </c>
      <c r="B207" s="58" t="s">
        <v>14</v>
      </c>
      <c r="C207" s="58" t="s">
        <v>135</v>
      </c>
      <c r="D207" s="58" t="s">
        <v>9</v>
      </c>
      <c r="E207" s="58" t="s">
        <v>12</v>
      </c>
      <c r="F207" s="59" t="s">
        <v>15</v>
      </c>
      <c r="G207" s="58" t="s">
        <v>2071</v>
      </c>
      <c r="H207" s="60">
        <v>270</v>
      </c>
      <c r="I207" s="58" t="s">
        <v>2077</v>
      </c>
    </row>
    <row r="208" spans="1:9" x14ac:dyDescent="0.25">
      <c r="A208" s="57">
        <v>42985</v>
      </c>
      <c r="B208" s="58" t="s">
        <v>14</v>
      </c>
      <c r="C208" s="58" t="s">
        <v>135</v>
      </c>
      <c r="D208" s="58" t="s">
        <v>9</v>
      </c>
      <c r="E208" s="58" t="s">
        <v>12</v>
      </c>
      <c r="F208" s="59" t="s">
        <v>15</v>
      </c>
      <c r="G208" s="58" t="s">
        <v>2071</v>
      </c>
      <c r="H208" s="60">
        <v>270</v>
      </c>
      <c r="I208" s="58" t="s">
        <v>2077</v>
      </c>
    </row>
    <row r="209" spans="1:9" x14ac:dyDescent="0.25">
      <c r="A209" s="57">
        <v>42941</v>
      </c>
      <c r="B209" s="58" t="s">
        <v>14</v>
      </c>
      <c r="C209" s="58" t="s">
        <v>135</v>
      </c>
      <c r="D209" s="58" t="s">
        <v>9</v>
      </c>
      <c r="E209" s="58" t="s">
        <v>12</v>
      </c>
      <c r="F209" s="59" t="s">
        <v>15</v>
      </c>
      <c r="G209" s="58" t="s">
        <v>2071</v>
      </c>
      <c r="H209" s="60">
        <v>270</v>
      </c>
      <c r="I209" s="58" t="s">
        <v>2077</v>
      </c>
    </row>
    <row r="210" spans="1:9" x14ac:dyDescent="0.25">
      <c r="A210" s="57">
        <v>42951</v>
      </c>
      <c r="B210" s="58" t="s">
        <v>14</v>
      </c>
      <c r="C210" s="58" t="s">
        <v>135</v>
      </c>
      <c r="D210" s="58" t="s">
        <v>9</v>
      </c>
      <c r="E210" s="58" t="s">
        <v>12</v>
      </c>
      <c r="F210" s="59" t="s">
        <v>15</v>
      </c>
      <c r="G210" s="58" t="s">
        <v>2071</v>
      </c>
      <c r="H210" s="60">
        <v>270</v>
      </c>
      <c r="I210" s="58" t="s">
        <v>2077</v>
      </c>
    </row>
    <row r="211" spans="1:9" x14ac:dyDescent="0.25">
      <c r="A211" s="57">
        <v>42972</v>
      </c>
      <c r="B211" s="58" t="s">
        <v>14</v>
      </c>
      <c r="C211" s="58" t="s">
        <v>135</v>
      </c>
      <c r="D211" s="58" t="s">
        <v>9</v>
      </c>
      <c r="E211" s="58" t="s">
        <v>12</v>
      </c>
      <c r="F211" s="59" t="s">
        <v>15</v>
      </c>
      <c r="G211" s="58" t="s">
        <v>2071</v>
      </c>
      <c r="H211" s="60">
        <v>270</v>
      </c>
      <c r="I211" s="58" t="s">
        <v>2077</v>
      </c>
    </row>
    <row r="212" spans="1:9" x14ac:dyDescent="0.25">
      <c r="A212" s="57">
        <v>42975</v>
      </c>
      <c r="B212" s="58" t="s">
        <v>14</v>
      </c>
      <c r="C212" s="58" t="s">
        <v>135</v>
      </c>
      <c r="D212" s="58" t="s">
        <v>9</v>
      </c>
      <c r="E212" s="58" t="s">
        <v>12</v>
      </c>
      <c r="F212" s="59" t="s">
        <v>15</v>
      </c>
      <c r="G212" s="58" t="s">
        <v>2071</v>
      </c>
      <c r="H212" s="60">
        <v>270</v>
      </c>
      <c r="I212" s="58" t="s">
        <v>2077</v>
      </c>
    </row>
    <row r="213" spans="1:9" x14ac:dyDescent="0.25">
      <c r="A213" s="57">
        <v>42942</v>
      </c>
      <c r="B213" s="58" t="s">
        <v>14</v>
      </c>
      <c r="C213" s="58" t="s">
        <v>135</v>
      </c>
      <c r="D213" s="58" t="s">
        <v>9</v>
      </c>
      <c r="E213" s="58" t="s">
        <v>12</v>
      </c>
      <c r="F213" s="59" t="s">
        <v>15</v>
      </c>
      <c r="G213" s="58" t="s">
        <v>2071</v>
      </c>
      <c r="H213" s="60">
        <v>270</v>
      </c>
      <c r="I213" s="58" t="s">
        <v>2077</v>
      </c>
    </row>
    <row r="214" spans="1:9" x14ac:dyDescent="0.25">
      <c r="A214" s="57">
        <v>42999</v>
      </c>
      <c r="B214" s="58" t="s">
        <v>14</v>
      </c>
      <c r="C214" s="58" t="s">
        <v>135</v>
      </c>
      <c r="D214" s="58" t="s">
        <v>9</v>
      </c>
      <c r="E214" s="58" t="s">
        <v>12</v>
      </c>
      <c r="F214" s="59" t="s">
        <v>15</v>
      </c>
      <c r="G214" s="58" t="s">
        <v>2071</v>
      </c>
      <c r="H214" s="60">
        <v>270</v>
      </c>
      <c r="I214" s="58" t="s">
        <v>2077</v>
      </c>
    </row>
    <row r="215" spans="1:9" x14ac:dyDescent="0.25">
      <c r="A215" s="57">
        <v>43038</v>
      </c>
      <c r="B215" s="58" t="s">
        <v>14</v>
      </c>
      <c r="C215" s="58" t="s">
        <v>135</v>
      </c>
      <c r="D215" s="58" t="s">
        <v>9</v>
      </c>
      <c r="E215" s="58" t="s">
        <v>12</v>
      </c>
      <c r="F215" s="59" t="s">
        <v>15</v>
      </c>
      <c r="G215" s="58" t="s">
        <v>2071</v>
      </c>
      <c r="H215" s="60">
        <v>270</v>
      </c>
      <c r="I215" s="58" t="s">
        <v>2077</v>
      </c>
    </row>
    <row r="216" spans="1:9" x14ac:dyDescent="0.25">
      <c r="A216" s="57">
        <v>43022</v>
      </c>
      <c r="B216" s="58" t="s">
        <v>14</v>
      </c>
      <c r="C216" s="58" t="s">
        <v>135</v>
      </c>
      <c r="D216" s="58" t="s">
        <v>9</v>
      </c>
      <c r="E216" s="58" t="s">
        <v>12</v>
      </c>
      <c r="F216" s="59" t="s">
        <v>15</v>
      </c>
      <c r="G216" s="58" t="s">
        <v>2071</v>
      </c>
      <c r="H216" s="60">
        <v>270</v>
      </c>
      <c r="I216" s="58" t="s">
        <v>2077</v>
      </c>
    </row>
    <row r="217" spans="1:9" x14ac:dyDescent="0.25">
      <c r="A217" s="57">
        <v>42992</v>
      </c>
      <c r="B217" s="58" t="s">
        <v>14</v>
      </c>
      <c r="C217" s="58" t="s">
        <v>135</v>
      </c>
      <c r="D217" s="58" t="s">
        <v>9</v>
      </c>
      <c r="E217" s="58" t="s">
        <v>12</v>
      </c>
      <c r="F217" s="59" t="s">
        <v>15</v>
      </c>
      <c r="G217" s="58" t="s">
        <v>2071</v>
      </c>
      <c r="H217" s="60">
        <v>270</v>
      </c>
      <c r="I217" s="58" t="s">
        <v>2077</v>
      </c>
    </row>
    <row r="218" spans="1:9" x14ac:dyDescent="0.25">
      <c r="A218" s="57">
        <v>42988</v>
      </c>
      <c r="B218" s="58" t="s">
        <v>14</v>
      </c>
      <c r="C218" s="58" t="s">
        <v>135</v>
      </c>
      <c r="D218" s="58" t="s">
        <v>9</v>
      </c>
      <c r="E218" s="58" t="s">
        <v>12</v>
      </c>
      <c r="F218" s="59" t="s">
        <v>15</v>
      </c>
      <c r="G218" s="58" t="s">
        <v>2071</v>
      </c>
      <c r="H218" s="60">
        <v>270</v>
      </c>
      <c r="I218" s="58" t="s">
        <v>2077</v>
      </c>
    </row>
    <row r="219" spans="1:9" x14ac:dyDescent="0.25">
      <c r="A219" s="57">
        <v>42991</v>
      </c>
      <c r="B219" s="58" t="s">
        <v>14</v>
      </c>
      <c r="C219" s="58" t="s">
        <v>135</v>
      </c>
      <c r="D219" s="58" t="s">
        <v>9</v>
      </c>
      <c r="E219" s="58" t="s">
        <v>12</v>
      </c>
      <c r="F219" s="59" t="s">
        <v>15</v>
      </c>
      <c r="G219" s="58" t="s">
        <v>2071</v>
      </c>
      <c r="H219" s="60">
        <v>270</v>
      </c>
      <c r="I219" s="58" t="s">
        <v>2077</v>
      </c>
    </row>
    <row r="220" spans="1:9" x14ac:dyDescent="0.25">
      <c r="A220" s="57">
        <v>42976</v>
      </c>
      <c r="B220" s="58" t="s">
        <v>14</v>
      </c>
      <c r="C220" s="58" t="s">
        <v>135</v>
      </c>
      <c r="D220" s="58" t="s">
        <v>9</v>
      </c>
      <c r="E220" s="58" t="s">
        <v>12</v>
      </c>
      <c r="F220" s="59" t="s">
        <v>15</v>
      </c>
      <c r="G220" s="58" t="s">
        <v>2071</v>
      </c>
      <c r="H220" s="60">
        <v>270</v>
      </c>
      <c r="I220" s="58" t="s">
        <v>2077</v>
      </c>
    </row>
    <row r="221" spans="1:9" x14ac:dyDescent="0.25">
      <c r="A221" s="57">
        <v>42969</v>
      </c>
      <c r="B221" s="58" t="s">
        <v>14</v>
      </c>
      <c r="C221" s="58" t="s">
        <v>135</v>
      </c>
      <c r="D221" s="58" t="s">
        <v>9</v>
      </c>
      <c r="E221" s="58" t="s">
        <v>12</v>
      </c>
      <c r="F221" s="59" t="s">
        <v>15</v>
      </c>
      <c r="G221" s="58" t="s">
        <v>2071</v>
      </c>
      <c r="H221" s="60">
        <v>270</v>
      </c>
      <c r="I221" s="58" t="s">
        <v>2077</v>
      </c>
    </row>
    <row r="222" spans="1:9" x14ac:dyDescent="0.25">
      <c r="A222" s="57">
        <v>42961</v>
      </c>
      <c r="B222" s="58" t="s">
        <v>14</v>
      </c>
      <c r="C222" s="58" t="s">
        <v>135</v>
      </c>
      <c r="D222" s="58" t="s">
        <v>9</v>
      </c>
      <c r="E222" s="58" t="s">
        <v>12</v>
      </c>
      <c r="F222" s="59" t="s">
        <v>15</v>
      </c>
      <c r="G222" s="58" t="s">
        <v>2071</v>
      </c>
      <c r="H222" s="60">
        <v>270</v>
      </c>
      <c r="I222" s="58" t="s">
        <v>2077</v>
      </c>
    </row>
    <row r="223" spans="1:9" x14ac:dyDescent="0.25">
      <c r="A223" s="61">
        <v>43229</v>
      </c>
      <c r="B223" s="62" t="s">
        <v>14</v>
      </c>
      <c r="C223" s="62" t="s">
        <v>8</v>
      </c>
      <c r="D223" s="62" t="s">
        <v>270</v>
      </c>
      <c r="E223" s="62" t="s">
        <v>12</v>
      </c>
      <c r="F223" s="63" t="s">
        <v>15</v>
      </c>
      <c r="G223" s="58" t="s">
        <v>2071</v>
      </c>
      <c r="H223" s="64">
        <v>405</v>
      </c>
      <c r="I223" s="58" t="s">
        <v>2077</v>
      </c>
    </row>
    <row r="224" spans="1:9" x14ac:dyDescent="0.25">
      <c r="A224" s="61">
        <v>43251</v>
      </c>
      <c r="B224" s="62" t="s">
        <v>14</v>
      </c>
      <c r="C224" s="62" t="s">
        <v>8</v>
      </c>
      <c r="D224" s="62" t="s">
        <v>270</v>
      </c>
      <c r="E224" s="62" t="s">
        <v>12</v>
      </c>
      <c r="F224" s="63" t="s">
        <v>15</v>
      </c>
      <c r="G224" s="58" t="s">
        <v>2071</v>
      </c>
      <c r="H224" s="64">
        <v>405</v>
      </c>
      <c r="I224" s="58" t="s">
        <v>2077</v>
      </c>
    </row>
    <row r="225" spans="1:9" x14ac:dyDescent="0.25">
      <c r="A225" s="61">
        <v>43254</v>
      </c>
      <c r="B225" s="62" t="s">
        <v>14</v>
      </c>
      <c r="C225" s="62" t="s">
        <v>8</v>
      </c>
      <c r="D225" s="62" t="s">
        <v>270</v>
      </c>
      <c r="E225" s="62" t="s">
        <v>12</v>
      </c>
      <c r="F225" s="63" t="s">
        <v>15</v>
      </c>
      <c r="G225" s="58" t="s">
        <v>2071</v>
      </c>
      <c r="H225" s="64">
        <v>405</v>
      </c>
      <c r="I225" s="58" t="s">
        <v>2077</v>
      </c>
    </row>
    <row r="226" spans="1:9" x14ac:dyDescent="0.25">
      <c r="A226" s="61">
        <v>43257</v>
      </c>
      <c r="B226" s="62" t="s">
        <v>14</v>
      </c>
      <c r="C226" s="62" t="s">
        <v>8</v>
      </c>
      <c r="D226" s="62" t="s">
        <v>270</v>
      </c>
      <c r="E226" s="62" t="s">
        <v>12</v>
      </c>
      <c r="F226" s="63" t="s">
        <v>15</v>
      </c>
      <c r="G226" s="58" t="s">
        <v>2071</v>
      </c>
      <c r="H226" s="64">
        <v>405</v>
      </c>
      <c r="I226" s="58" t="s">
        <v>2077</v>
      </c>
    </row>
    <row r="227" spans="1:9" x14ac:dyDescent="0.25">
      <c r="A227" s="57">
        <v>42951</v>
      </c>
      <c r="B227" s="58" t="s">
        <v>14</v>
      </c>
      <c r="C227" s="58" t="s">
        <v>135</v>
      </c>
      <c r="D227" s="58" t="s">
        <v>9</v>
      </c>
      <c r="E227" s="58" t="s">
        <v>12</v>
      </c>
      <c r="F227" s="59" t="s">
        <v>15</v>
      </c>
      <c r="G227" s="58" t="s">
        <v>2071</v>
      </c>
      <c r="H227" s="60">
        <v>405</v>
      </c>
      <c r="I227" s="58" t="s">
        <v>2077</v>
      </c>
    </row>
    <row r="228" spans="1:9" x14ac:dyDescent="0.25">
      <c r="A228" s="57">
        <v>42972</v>
      </c>
      <c r="B228" s="58" t="s">
        <v>14</v>
      </c>
      <c r="C228" s="58" t="s">
        <v>135</v>
      </c>
      <c r="D228" s="58" t="s">
        <v>9</v>
      </c>
      <c r="E228" s="58" t="s">
        <v>12</v>
      </c>
      <c r="F228" s="59" t="s">
        <v>15</v>
      </c>
      <c r="G228" s="58" t="s">
        <v>2071</v>
      </c>
      <c r="H228" s="60">
        <v>405</v>
      </c>
      <c r="I228" s="58" t="s">
        <v>2077</v>
      </c>
    </row>
    <row r="229" spans="1:9" x14ac:dyDescent="0.25">
      <c r="A229" s="57">
        <v>43034</v>
      </c>
      <c r="B229" s="58" t="s">
        <v>14</v>
      </c>
      <c r="C229" s="58" t="s">
        <v>135</v>
      </c>
      <c r="D229" s="58" t="s">
        <v>9</v>
      </c>
      <c r="E229" s="58" t="s">
        <v>12</v>
      </c>
      <c r="F229" s="59" t="s">
        <v>15</v>
      </c>
      <c r="G229" s="58" t="s">
        <v>2071</v>
      </c>
      <c r="H229" s="60">
        <v>419.98</v>
      </c>
      <c r="I229" s="58" t="s">
        <v>2077</v>
      </c>
    </row>
    <row r="230" spans="1:9" x14ac:dyDescent="0.25">
      <c r="A230" s="61">
        <v>43174</v>
      </c>
      <c r="B230" s="62" t="s">
        <v>14</v>
      </c>
      <c r="C230" s="62" t="s">
        <v>8</v>
      </c>
      <c r="D230" s="62" t="s">
        <v>270</v>
      </c>
      <c r="E230" s="62" t="s">
        <v>12</v>
      </c>
      <c r="F230" s="63" t="s">
        <v>15</v>
      </c>
      <c r="G230" s="58" t="s">
        <v>2071</v>
      </c>
      <c r="H230" s="64">
        <v>419.98</v>
      </c>
      <c r="I230" s="58" t="s">
        <v>2077</v>
      </c>
    </row>
    <row r="231" spans="1:9" x14ac:dyDescent="0.25">
      <c r="A231" s="61">
        <v>43196</v>
      </c>
      <c r="B231" s="62" t="s">
        <v>14</v>
      </c>
      <c r="C231" s="62" t="s">
        <v>8</v>
      </c>
      <c r="D231" s="62" t="s">
        <v>270</v>
      </c>
      <c r="E231" s="62" t="s">
        <v>12</v>
      </c>
      <c r="F231" s="63" t="s">
        <v>15</v>
      </c>
      <c r="G231" s="58" t="s">
        <v>2071</v>
      </c>
      <c r="H231" s="64">
        <v>419.98</v>
      </c>
      <c r="I231" s="58" t="s">
        <v>2077</v>
      </c>
    </row>
    <row r="232" spans="1:9" x14ac:dyDescent="0.25">
      <c r="A232" s="61">
        <v>43203</v>
      </c>
      <c r="B232" s="62" t="s">
        <v>14</v>
      </c>
      <c r="C232" s="62" t="s">
        <v>8</v>
      </c>
      <c r="D232" s="62" t="s">
        <v>270</v>
      </c>
      <c r="E232" s="62" t="s">
        <v>12</v>
      </c>
      <c r="F232" s="63" t="s">
        <v>15</v>
      </c>
      <c r="G232" s="58" t="s">
        <v>2071</v>
      </c>
      <c r="H232" s="64">
        <v>419.98</v>
      </c>
      <c r="I232" s="58" t="s">
        <v>2077</v>
      </c>
    </row>
    <row r="233" spans="1:9" x14ac:dyDescent="0.25">
      <c r="A233" s="61">
        <v>43243</v>
      </c>
      <c r="B233" s="62" t="s">
        <v>14</v>
      </c>
      <c r="C233" s="62" t="s">
        <v>8</v>
      </c>
      <c r="D233" s="62" t="s">
        <v>270</v>
      </c>
      <c r="E233" s="62" t="s">
        <v>12</v>
      </c>
      <c r="F233" s="63" t="s">
        <v>15</v>
      </c>
      <c r="G233" s="58" t="s">
        <v>2071</v>
      </c>
      <c r="H233" s="64">
        <v>419.98</v>
      </c>
      <c r="I233" s="58" t="s">
        <v>2077</v>
      </c>
    </row>
    <row r="234" spans="1:9" x14ac:dyDescent="0.25">
      <c r="A234" s="61">
        <v>43250</v>
      </c>
      <c r="B234" s="62" t="s">
        <v>14</v>
      </c>
      <c r="C234" s="62" t="s">
        <v>8</v>
      </c>
      <c r="D234" s="62" t="s">
        <v>270</v>
      </c>
      <c r="E234" s="62" t="s">
        <v>12</v>
      </c>
      <c r="F234" s="63" t="s">
        <v>15</v>
      </c>
      <c r="G234" s="58" t="s">
        <v>2071</v>
      </c>
      <c r="H234" s="64">
        <v>419.98</v>
      </c>
      <c r="I234" s="58" t="s">
        <v>2077</v>
      </c>
    </row>
    <row r="235" spans="1:9" x14ac:dyDescent="0.25">
      <c r="A235" s="61">
        <v>43252</v>
      </c>
      <c r="B235" s="62" t="s">
        <v>14</v>
      </c>
      <c r="C235" s="62" t="s">
        <v>8</v>
      </c>
      <c r="D235" s="62" t="s">
        <v>270</v>
      </c>
      <c r="E235" s="62" t="s">
        <v>12</v>
      </c>
      <c r="F235" s="63" t="s">
        <v>15</v>
      </c>
      <c r="G235" s="58" t="s">
        <v>2071</v>
      </c>
      <c r="H235" s="64">
        <v>419.98</v>
      </c>
      <c r="I235" s="58" t="s">
        <v>2077</v>
      </c>
    </row>
    <row r="236" spans="1:9" x14ac:dyDescent="0.25">
      <c r="A236" s="61">
        <v>43266</v>
      </c>
      <c r="B236" s="62" t="s">
        <v>14</v>
      </c>
      <c r="C236" s="62" t="s">
        <v>8</v>
      </c>
      <c r="D236" s="62" t="s">
        <v>270</v>
      </c>
      <c r="E236" s="62" t="s">
        <v>12</v>
      </c>
      <c r="F236" s="63" t="s">
        <v>15</v>
      </c>
      <c r="G236" s="58" t="s">
        <v>2071</v>
      </c>
      <c r="H236" s="64">
        <v>419.98</v>
      </c>
      <c r="I236" s="58" t="s">
        <v>2077</v>
      </c>
    </row>
    <row r="237" spans="1:9" x14ac:dyDescent="0.25">
      <c r="A237" s="61">
        <v>43273</v>
      </c>
      <c r="B237" s="62" t="s">
        <v>14</v>
      </c>
      <c r="C237" s="62" t="s">
        <v>8</v>
      </c>
      <c r="D237" s="62" t="s">
        <v>270</v>
      </c>
      <c r="E237" s="62" t="s">
        <v>12</v>
      </c>
      <c r="F237" s="63" t="s">
        <v>15</v>
      </c>
      <c r="G237" s="58" t="s">
        <v>2071</v>
      </c>
      <c r="H237" s="64">
        <v>419.98</v>
      </c>
      <c r="I237" s="58" t="s">
        <v>2077</v>
      </c>
    </row>
    <row r="238" spans="1:9" x14ac:dyDescent="0.25">
      <c r="A238" s="61">
        <v>43273</v>
      </c>
      <c r="B238" s="62" t="s">
        <v>14</v>
      </c>
      <c r="C238" s="62" t="s">
        <v>8</v>
      </c>
      <c r="D238" s="62" t="s">
        <v>270</v>
      </c>
      <c r="E238" s="62" t="s">
        <v>12</v>
      </c>
      <c r="F238" s="63" t="s">
        <v>15</v>
      </c>
      <c r="G238" s="58" t="s">
        <v>2071</v>
      </c>
      <c r="H238" s="64">
        <v>419.98</v>
      </c>
      <c r="I238" s="58" t="s">
        <v>2077</v>
      </c>
    </row>
    <row r="239" spans="1:9" x14ac:dyDescent="0.25">
      <c r="A239" s="57">
        <v>42947</v>
      </c>
      <c r="B239" s="58" t="s">
        <v>14</v>
      </c>
      <c r="C239" s="58" t="s">
        <v>135</v>
      </c>
      <c r="D239" s="58" t="s">
        <v>9</v>
      </c>
      <c r="E239" s="58" t="s">
        <v>12</v>
      </c>
      <c r="F239" s="59" t="s">
        <v>15</v>
      </c>
      <c r="G239" s="58" t="s">
        <v>2071</v>
      </c>
      <c r="H239" s="60">
        <v>419.98</v>
      </c>
      <c r="I239" s="58" t="s">
        <v>2077</v>
      </c>
    </row>
    <row r="240" spans="1:9" x14ac:dyDescent="0.25">
      <c r="A240" s="57">
        <v>42924</v>
      </c>
      <c r="B240" s="58" t="s">
        <v>14</v>
      </c>
      <c r="C240" s="58" t="s">
        <v>135</v>
      </c>
      <c r="D240" s="58" t="s">
        <v>9</v>
      </c>
      <c r="E240" s="58" t="s">
        <v>12</v>
      </c>
      <c r="F240" s="59" t="s">
        <v>15</v>
      </c>
      <c r="G240" s="58" t="s">
        <v>2071</v>
      </c>
      <c r="H240" s="60">
        <v>419.98</v>
      </c>
      <c r="I240" s="58" t="s">
        <v>2077</v>
      </c>
    </row>
    <row r="241" spans="1:9" x14ac:dyDescent="0.25">
      <c r="A241" s="57">
        <v>43009</v>
      </c>
      <c r="B241" s="58" t="s">
        <v>14</v>
      </c>
      <c r="C241" s="58" t="s">
        <v>135</v>
      </c>
      <c r="D241" s="58" t="s">
        <v>9</v>
      </c>
      <c r="E241" s="58" t="s">
        <v>12</v>
      </c>
      <c r="F241" s="59" t="s">
        <v>15</v>
      </c>
      <c r="G241" s="58" t="s">
        <v>2071</v>
      </c>
      <c r="H241" s="60">
        <v>419.98</v>
      </c>
      <c r="I241" s="58" t="s">
        <v>2077</v>
      </c>
    </row>
    <row r="242" spans="1:9" x14ac:dyDescent="0.25">
      <c r="A242" s="61">
        <v>43155</v>
      </c>
      <c r="B242" s="62" t="s">
        <v>14</v>
      </c>
      <c r="C242" s="62" t="s">
        <v>8</v>
      </c>
      <c r="D242" s="62" t="s">
        <v>270</v>
      </c>
      <c r="E242" s="62" t="s">
        <v>12</v>
      </c>
      <c r="F242" s="63" t="s">
        <v>15</v>
      </c>
      <c r="G242" s="58" t="s">
        <v>2071</v>
      </c>
      <c r="H242" s="64">
        <v>463.48</v>
      </c>
      <c r="I242" s="58" t="s">
        <v>2077</v>
      </c>
    </row>
    <row r="243" spans="1:9" x14ac:dyDescent="0.25">
      <c r="A243" s="57">
        <v>42948</v>
      </c>
      <c r="B243" s="58" t="s">
        <v>14</v>
      </c>
      <c r="C243" s="58" t="s">
        <v>135</v>
      </c>
      <c r="D243" s="58" t="s">
        <v>9</v>
      </c>
      <c r="E243" s="58" t="s">
        <v>12</v>
      </c>
      <c r="F243" s="59" t="s">
        <v>15</v>
      </c>
      <c r="G243" s="58" t="s">
        <v>2071</v>
      </c>
      <c r="H243" s="60">
        <v>540</v>
      </c>
      <c r="I243" s="58" t="s">
        <v>2077</v>
      </c>
    </row>
    <row r="244" spans="1:9" x14ac:dyDescent="0.25">
      <c r="A244" s="61">
        <v>43148</v>
      </c>
      <c r="B244" s="62" t="s">
        <v>14</v>
      </c>
      <c r="C244" s="62" t="s">
        <v>8</v>
      </c>
      <c r="D244" s="62" t="s">
        <v>270</v>
      </c>
      <c r="E244" s="62" t="s">
        <v>12</v>
      </c>
      <c r="F244" s="63" t="s">
        <v>15</v>
      </c>
      <c r="G244" s="58" t="s">
        <v>2071</v>
      </c>
      <c r="H244" s="64">
        <v>540</v>
      </c>
      <c r="I244" s="58" t="s">
        <v>2077</v>
      </c>
    </row>
    <row r="245" spans="1:9" x14ac:dyDescent="0.25">
      <c r="A245" s="61">
        <v>43156</v>
      </c>
      <c r="B245" s="62" t="s">
        <v>14</v>
      </c>
      <c r="C245" s="62" t="s">
        <v>8</v>
      </c>
      <c r="D245" s="62" t="s">
        <v>270</v>
      </c>
      <c r="E245" s="62" t="s">
        <v>12</v>
      </c>
      <c r="F245" s="63" t="s">
        <v>15</v>
      </c>
      <c r="G245" s="58" t="s">
        <v>2071</v>
      </c>
      <c r="H245" s="64">
        <v>540</v>
      </c>
      <c r="I245" s="58" t="s">
        <v>2077</v>
      </c>
    </row>
    <row r="246" spans="1:9" x14ac:dyDescent="0.25">
      <c r="A246" s="61">
        <v>43196</v>
      </c>
      <c r="B246" s="62" t="s">
        <v>14</v>
      </c>
      <c r="C246" s="62" t="s">
        <v>8</v>
      </c>
      <c r="D246" s="62" t="s">
        <v>270</v>
      </c>
      <c r="E246" s="62" t="s">
        <v>12</v>
      </c>
      <c r="F246" s="63" t="s">
        <v>15</v>
      </c>
      <c r="G246" s="58" t="s">
        <v>2071</v>
      </c>
      <c r="H246" s="64">
        <v>540</v>
      </c>
      <c r="I246" s="58" t="s">
        <v>2077</v>
      </c>
    </row>
    <row r="247" spans="1:9" x14ac:dyDescent="0.25">
      <c r="A247" s="61">
        <v>43225</v>
      </c>
      <c r="B247" s="62" t="s">
        <v>14</v>
      </c>
      <c r="C247" s="62" t="s">
        <v>8</v>
      </c>
      <c r="D247" s="62" t="s">
        <v>270</v>
      </c>
      <c r="E247" s="62" t="s">
        <v>12</v>
      </c>
      <c r="F247" s="63" t="s">
        <v>15</v>
      </c>
      <c r="G247" s="58" t="s">
        <v>2071</v>
      </c>
      <c r="H247" s="64">
        <v>540</v>
      </c>
      <c r="I247" s="58" t="s">
        <v>2077</v>
      </c>
    </row>
    <row r="248" spans="1:9" x14ac:dyDescent="0.25">
      <c r="A248" s="61">
        <v>43226</v>
      </c>
      <c r="B248" s="62" t="s">
        <v>14</v>
      </c>
      <c r="C248" s="62" t="s">
        <v>8</v>
      </c>
      <c r="D248" s="62" t="s">
        <v>270</v>
      </c>
      <c r="E248" s="62" t="s">
        <v>12</v>
      </c>
      <c r="F248" s="63" t="s">
        <v>15</v>
      </c>
      <c r="G248" s="58" t="s">
        <v>2071</v>
      </c>
      <c r="H248" s="64">
        <v>540</v>
      </c>
      <c r="I248" s="58" t="s">
        <v>2077</v>
      </c>
    </row>
    <row r="249" spans="1:9" x14ac:dyDescent="0.25">
      <c r="A249" s="61">
        <v>43245</v>
      </c>
      <c r="B249" s="62" t="s">
        <v>14</v>
      </c>
      <c r="C249" s="62" t="s">
        <v>8</v>
      </c>
      <c r="D249" s="62" t="s">
        <v>270</v>
      </c>
      <c r="E249" s="62" t="s">
        <v>12</v>
      </c>
      <c r="F249" s="63" t="s">
        <v>15</v>
      </c>
      <c r="G249" s="58" t="s">
        <v>2071</v>
      </c>
      <c r="H249" s="64">
        <v>540</v>
      </c>
      <c r="I249" s="58" t="s">
        <v>2077</v>
      </c>
    </row>
    <row r="250" spans="1:9" x14ac:dyDescent="0.25">
      <c r="A250" s="61">
        <v>43273</v>
      </c>
      <c r="B250" s="62" t="s">
        <v>14</v>
      </c>
      <c r="C250" s="62" t="s">
        <v>8</v>
      </c>
      <c r="D250" s="62" t="s">
        <v>270</v>
      </c>
      <c r="E250" s="62" t="s">
        <v>12</v>
      </c>
      <c r="F250" s="63" t="s">
        <v>15</v>
      </c>
      <c r="G250" s="58" t="s">
        <v>2071</v>
      </c>
      <c r="H250" s="64">
        <v>540</v>
      </c>
      <c r="I250" s="58" t="s">
        <v>2077</v>
      </c>
    </row>
    <row r="251" spans="1:9" x14ac:dyDescent="0.25">
      <c r="A251" s="57">
        <v>43002</v>
      </c>
      <c r="B251" s="58" t="s">
        <v>14</v>
      </c>
      <c r="C251" s="58" t="s">
        <v>135</v>
      </c>
      <c r="D251" s="58" t="s">
        <v>9</v>
      </c>
      <c r="E251" s="58" t="s">
        <v>12</v>
      </c>
      <c r="F251" s="59" t="s">
        <v>15</v>
      </c>
      <c r="G251" s="58" t="s">
        <v>2071</v>
      </c>
      <c r="H251" s="60">
        <v>540</v>
      </c>
      <c r="I251" s="58" t="s">
        <v>2077</v>
      </c>
    </row>
    <row r="252" spans="1:9" x14ac:dyDescent="0.25">
      <c r="A252" s="57">
        <v>42999</v>
      </c>
      <c r="B252" s="58" t="s">
        <v>14</v>
      </c>
      <c r="C252" s="58" t="s">
        <v>135</v>
      </c>
      <c r="D252" s="58" t="s">
        <v>9</v>
      </c>
      <c r="E252" s="58" t="s">
        <v>12</v>
      </c>
      <c r="F252" s="59" t="s">
        <v>15</v>
      </c>
      <c r="G252" s="58" t="s">
        <v>2071</v>
      </c>
      <c r="H252" s="60">
        <v>540</v>
      </c>
      <c r="I252" s="58" t="s">
        <v>2077</v>
      </c>
    </row>
    <row r="253" spans="1:9" x14ac:dyDescent="0.25">
      <c r="A253" s="57">
        <v>42965</v>
      </c>
      <c r="B253" s="58" t="s">
        <v>14</v>
      </c>
      <c r="C253" s="58" t="s">
        <v>135</v>
      </c>
      <c r="D253" s="58" t="s">
        <v>9</v>
      </c>
      <c r="E253" s="58" t="s">
        <v>12</v>
      </c>
      <c r="F253" s="59" t="s">
        <v>15</v>
      </c>
      <c r="G253" s="58" t="s">
        <v>2071</v>
      </c>
      <c r="H253" s="60">
        <v>540</v>
      </c>
      <c r="I253" s="58" t="s">
        <v>2077</v>
      </c>
    </row>
    <row r="254" spans="1:9" x14ac:dyDescent="0.25">
      <c r="A254" s="57">
        <v>42959</v>
      </c>
      <c r="B254" s="58" t="s">
        <v>14</v>
      </c>
      <c r="C254" s="58" t="s">
        <v>135</v>
      </c>
      <c r="D254" s="58" t="s">
        <v>9</v>
      </c>
      <c r="E254" s="58" t="s">
        <v>12</v>
      </c>
      <c r="F254" s="59" t="s">
        <v>15</v>
      </c>
      <c r="G254" s="58" t="s">
        <v>2071</v>
      </c>
      <c r="H254" s="60">
        <v>540</v>
      </c>
      <c r="I254" s="58" t="s">
        <v>2077</v>
      </c>
    </row>
    <row r="255" spans="1:9" x14ac:dyDescent="0.25">
      <c r="A255" s="57">
        <v>42949</v>
      </c>
      <c r="B255" s="58" t="s">
        <v>14</v>
      </c>
      <c r="C255" s="58" t="s">
        <v>135</v>
      </c>
      <c r="D255" s="58" t="s">
        <v>9</v>
      </c>
      <c r="E255" s="58" t="s">
        <v>12</v>
      </c>
      <c r="F255" s="59" t="s">
        <v>15</v>
      </c>
      <c r="G255" s="58" t="s">
        <v>2071</v>
      </c>
      <c r="H255" s="60">
        <v>540</v>
      </c>
      <c r="I255" s="58" t="s">
        <v>2077</v>
      </c>
    </row>
    <row r="256" spans="1:9" x14ac:dyDescent="0.25">
      <c r="A256" s="57">
        <v>42964</v>
      </c>
      <c r="B256" s="58" t="s">
        <v>14</v>
      </c>
      <c r="C256" s="58" t="s">
        <v>135</v>
      </c>
      <c r="D256" s="58" t="s">
        <v>9</v>
      </c>
      <c r="E256" s="58" t="s">
        <v>12</v>
      </c>
      <c r="F256" s="59" t="s">
        <v>15</v>
      </c>
      <c r="G256" s="58" t="s">
        <v>2071</v>
      </c>
      <c r="H256" s="60">
        <v>540</v>
      </c>
      <c r="I256" s="58" t="s">
        <v>2077</v>
      </c>
    </row>
    <row r="257" spans="1:9" x14ac:dyDescent="0.25">
      <c r="A257" s="57">
        <v>43032</v>
      </c>
      <c r="B257" s="58" t="s">
        <v>14</v>
      </c>
      <c r="C257" s="58" t="s">
        <v>135</v>
      </c>
      <c r="D257" s="58" t="s">
        <v>9</v>
      </c>
      <c r="E257" s="58" t="s">
        <v>12</v>
      </c>
      <c r="F257" s="59" t="s">
        <v>15</v>
      </c>
      <c r="G257" s="58" t="s">
        <v>2071</v>
      </c>
      <c r="H257" s="60">
        <v>540</v>
      </c>
      <c r="I257" s="58" t="s">
        <v>2077</v>
      </c>
    </row>
    <row r="258" spans="1:9" x14ac:dyDescent="0.25">
      <c r="A258" s="57">
        <v>43044</v>
      </c>
      <c r="B258" s="58" t="s">
        <v>14</v>
      </c>
      <c r="C258" s="58" t="s">
        <v>135</v>
      </c>
      <c r="D258" s="58" t="s">
        <v>9</v>
      </c>
      <c r="E258" s="58" t="s">
        <v>12</v>
      </c>
      <c r="F258" s="59" t="s">
        <v>15</v>
      </c>
      <c r="G258" s="58" t="s">
        <v>2071</v>
      </c>
      <c r="H258" s="60">
        <v>540</v>
      </c>
      <c r="I258" s="58" t="s">
        <v>2077</v>
      </c>
    </row>
    <row r="259" spans="1:9" x14ac:dyDescent="0.25">
      <c r="A259" s="57">
        <v>43086</v>
      </c>
      <c r="B259" s="58" t="s">
        <v>14</v>
      </c>
      <c r="C259" s="58" t="s">
        <v>135</v>
      </c>
      <c r="D259" s="58" t="s">
        <v>9</v>
      </c>
      <c r="E259" s="58" t="s">
        <v>12</v>
      </c>
      <c r="F259" s="59" t="s">
        <v>15</v>
      </c>
      <c r="G259" s="58" t="s">
        <v>2071</v>
      </c>
      <c r="H259" s="60">
        <v>540</v>
      </c>
      <c r="I259" s="58" t="s">
        <v>2077</v>
      </c>
    </row>
    <row r="260" spans="1:9" x14ac:dyDescent="0.25">
      <c r="A260" s="61">
        <v>43208</v>
      </c>
      <c r="B260" s="62" t="s">
        <v>14</v>
      </c>
      <c r="C260" s="62" t="s">
        <v>8</v>
      </c>
      <c r="D260" s="62" t="s">
        <v>270</v>
      </c>
      <c r="E260" s="62" t="s">
        <v>12</v>
      </c>
      <c r="F260" s="63" t="s">
        <v>15</v>
      </c>
      <c r="G260" s="58" t="s">
        <v>2071</v>
      </c>
      <c r="H260" s="64">
        <v>629.97</v>
      </c>
      <c r="I260" s="58" t="s">
        <v>2077</v>
      </c>
    </row>
    <row r="261" spans="1:9" x14ac:dyDescent="0.25">
      <c r="A261" s="57">
        <v>43058</v>
      </c>
      <c r="B261" s="58" t="s">
        <v>14</v>
      </c>
      <c r="C261" s="58" t="s">
        <v>135</v>
      </c>
      <c r="D261" s="58" t="s">
        <v>9</v>
      </c>
      <c r="E261" s="58" t="s">
        <v>12</v>
      </c>
      <c r="F261" s="59" t="s">
        <v>15</v>
      </c>
      <c r="G261" s="58" t="s">
        <v>2071</v>
      </c>
      <c r="H261" s="60">
        <v>675</v>
      </c>
      <c r="I261" s="58" t="s">
        <v>2077</v>
      </c>
    </row>
    <row r="262" spans="1:9" x14ac:dyDescent="0.25">
      <c r="A262" s="57">
        <v>42941</v>
      </c>
      <c r="B262" s="58" t="s">
        <v>14</v>
      </c>
      <c r="C262" s="58" t="s">
        <v>135</v>
      </c>
      <c r="D262" s="58" t="s">
        <v>9</v>
      </c>
      <c r="E262" s="58" t="s">
        <v>12</v>
      </c>
      <c r="F262" s="59" t="s">
        <v>15</v>
      </c>
      <c r="G262" s="58" t="s">
        <v>2071</v>
      </c>
      <c r="H262" s="60">
        <v>675</v>
      </c>
      <c r="I262" s="58" t="s">
        <v>2077</v>
      </c>
    </row>
    <row r="263" spans="1:9" x14ac:dyDescent="0.25">
      <c r="A263" s="61">
        <v>43200</v>
      </c>
      <c r="B263" s="62" t="s">
        <v>14</v>
      </c>
      <c r="C263" s="62" t="s">
        <v>8</v>
      </c>
      <c r="D263" s="62" t="s">
        <v>270</v>
      </c>
      <c r="E263" s="62" t="s">
        <v>12</v>
      </c>
      <c r="F263" s="63" t="s">
        <v>15</v>
      </c>
      <c r="G263" s="58" t="s">
        <v>2071</v>
      </c>
      <c r="H263" s="64">
        <v>810</v>
      </c>
      <c r="I263" s="58" t="s">
        <v>2077</v>
      </c>
    </row>
    <row r="264" spans="1:9" x14ac:dyDescent="0.25">
      <c r="A264" s="61">
        <v>43258</v>
      </c>
      <c r="B264" s="62" t="s">
        <v>14</v>
      </c>
      <c r="C264" s="62" t="s">
        <v>8</v>
      </c>
      <c r="D264" s="62" t="s">
        <v>270</v>
      </c>
      <c r="E264" s="62" t="s">
        <v>12</v>
      </c>
      <c r="F264" s="63" t="s">
        <v>15</v>
      </c>
      <c r="G264" s="58" t="s">
        <v>2071</v>
      </c>
      <c r="H264" s="64">
        <v>810</v>
      </c>
      <c r="I264" s="58" t="s">
        <v>2077</v>
      </c>
    </row>
    <row r="265" spans="1:9" x14ac:dyDescent="0.25">
      <c r="A265" s="57">
        <v>43083</v>
      </c>
      <c r="B265" s="58" t="s">
        <v>14</v>
      </c>
      <c r="C265" s="58" t="s">
        <v>135</v>
      </c>
      <c r="D265" s="58" t="s">
        <v>9</v>
      </c>
      <c r="E265" s="58" t="s">
        <v>12</v>
      </c>
      <c r="F265" s="59" t="s">
        <v>15</v>
      </c>
      <c r="G265" s="58" t="s">
        <v>2071</v>
      </c>
      <c r="H265" s="60">
        <v>810</v>
      </c>
      <c r="I265" s="58" t="s">
        <v>2077</v>
      </c>
    </row>
    <row r="266" spans="1:9" x14ac:dyDescent="0.25">
      <c r="A266" s="57">
        <v>43013</v>
      </c>
      <c r="B266" s="58" t="s">
        <v>14</v>
      </c>
      <c r="C266" s="58" t="s">
        <v>135</v>
      </c>
      <c r="D266" s="58" t="s">
        <v>9</v>
      </c>
      <c r="E266" s="58" t="s">
        <v>12</v>
      </c>
      <c r="F266" s="59" t="s">
        <v>15</v>
      </c>
      <c r="G266" s="58" t="s">
        <v>2071</v>
      </c>
      <c r="H266" s="60">
        <v>810</v>
      </c>
      <c r="I266" s="58" t="s">
        <v>2077</v>
      </c>
    </row>
    <row r="267" spans="1:9" x14ac:dyDescent="0.25">
      <c r="A267" s="57">
        <v>43072</v>
      </c>
      <c r="B267" s="58" t="s">
        <v>14</v>
      </c>
      <c r="C267" s="58" t="s">
        <v>135</v>
      </c>
      <c r="D267" s="58" t="s">
        <v>9</v>
      </c>
      <c r="E267" s="58" t="s">
        <v>12</v>
      </c>
      <c r="F267" s="59" t="s">
        <v>15</v>
      </c>
      <c r="G267" s="58" t="s">
        <v>2071</v>
      </c>
      <c r="H267" s="60">
        <v>945</v>
      </c>
      <c r="I267" s="58" t="s">
        <v>2077</v>
      </c>
    </row>
    <row r="268" spans="1:9" x14ac:dyDescent="0.25">
      <c r="A268" s="57">
        <v>43077</v>
      </c>
      <c r="B268" s="58" t="s">
        <v>14</v>
      </c>
      <c r="C268" s="58" t="s">
        <v>135</v>
      </c>
      <c r="D268" s="58" t="s">
        <v>9</v>
      </c>
      <c r="E268" s="58" t="s">
        <v>12</v>
      </c>
      <c r="F268" s="59" t="s">
        <v>15</v>
      </c>
      <c r="G268" s="58" t="s">
        <v>2071</v>
      </c>
      <c r="H268" s="60">
        <v>945</v>
      </c>
      <c r="I268" s="58" t="s">
        <v>2077</v>
      </c>
    </row>
    <row r="269" spans="1:9" x14ac:dyDescent="0.25">
      <c r="A269" s="57">
        <v>43061</v>
      </c>
      <c r="B269" s="58" t="s">
        <v>14</v>
      </c>
      <c r="C269" s="58" t="s">
        <v>135</v>
      </c>
      <c r="D269" s="58" t="s">
        <v>9</v>
      </c>
      <c r="E269" s="58" t="s">
        <v>12</v>
      </c>
      <c r="F269" s="59" t="s">
        <v>15</v>
      </c>
      <c r="G269" s="58" t="s">
        <v>2071</v>
      </c>
      <c r="H269" s="60">
        <v>945</v>
      </c>
      <c r="I269" s="58" t="s">
        <v>2077</v>
      </c>
    </row>
    <row r="270" spans="1:9" x14ac:dyDescent="0.25">
      <c r="A270" s="61">
        <v>43112</v>
      </c>
      <c r="B270" s="62" t="s">
        <v>14</v>
      </c>
      <c r="C270" s="62" t="s">
        <v>8</v>
      </c>
      <c r="D270" s="62" t="s">
        <v>270</v>
      </c>
      <c r="E270" s="62" t="s">
        <v>12</v>
      </c>
      <c r="F270" s="63" t="s">
        <v>15</v>
      </c>
      <c r="G270" s="58" t="s">
        <v>2071</v>
      </c>
      <c r="H270" s="64">
        <v>1049.95</v>
      </c>
      <c r="I270" s="58" t="s">
        <v>2077</v>
      </c>
    </row>
    <row r="271" spans="1:9" x14ac:dyDescent="0.25">
      <c r="A271" s="61">
        <v>43262</v>
      </c>
      <c r="B271" s="62" t="s">
        <v>14</v>
      </c>
      <c r="C271" s="62" t="s">
        <v>8</v>
      </c>
      <c r="D271" s="62" t="s">
        <v>270</v>
      </c>
      <c r="E271" s="62" t="s">
        <v>12</v>
      </c>
      <c r="F271" s="63" t="s">
        <v>15</v>
      </c>
      <c r="G271" s="58" t="s">
        <v>2071</v>
      </c>
      <c r="H271" s="64">
        <v>1080</v>
      </c>
      <c r="I271" s="58" t="s">
        <v>2077</v>
      </c>
    </row>
    <row r="272" spans="1:9" x14ac:dyDescent="0.25">
      <c r="A272" s="57">
        <v>42945</v>
      </c>
      <c r="B272" s="58" t="s">
        <v>14</v>
      </c>
      <c r="C272" s="58" t="s">
        <v>135</v>
      </c>
      <c r="D272" s="58" t="s">
        <v>9</v>
      </c>
      <c r="E272" s="58" t="s">
        <v>12</v>
      </c>
      <c r="F272" s="59" t="s">
        <v>15</v>
      </c>
      <c r="G272" s="58" t="s">
        <v>2071</v>
      </c>
      <c r="H272" s="60">
        <v>1080</v>
      </c>
      <c r="I272" s="58" t="s">
        <v>2077</v>
      </c>
    </row>
    <row r="273" spans="1:9" x14ac:dyDescent="0.25">
      <c r="A273" s="61">
        <v>43199</v>
      </c>
      <c r="B273" s="62" t="s">
        <v>14</v>
      </c>
      <c r="C273" s="62" t="s">
        <v>8</v>
      </c>
      <c r="D273" s="62" t="s">
        <v>270</v>
      </c>
      <c r="E273" s="62" t="s">
        <v>12</v>
      </c>
      <c r="F273" s="63" t="s">
        <v>15</v>
      </c>
      <c r="G273" s="58" t="s">
        <v>2071</v>
      </c>
      <c r="H273" s="64">
        <v>1215</v>
      </c>
      <c r="I273" s="58" t="s">
        <v>2077</v>
      </c>
    </row>
    <row r="274" spans="1:9" x14ac:dyDescent="0.25">
      <c r="A274" s="61">
        <v>43232</v>
      </c>
      <c r="B274" s="62" t="s">
        <v>14</v>
      </c>
      <c r="C274" s="62" t="s">
        <v>8</v>
      </c>
      <c r="D274" s="62" t="s">
        <v>270</v>
      </c>
      <c r="E274" s="62" t="s">
        <v>12</v>
      </c>
      <c r="F274" s="63" t="s">
        <v>15</v>
      </c>
      <c r="G274" s="58" t="s">
        <v>2071</v>
      </c>
      <c r="H274" s="64">
        <v>1215</v>
      </c>
      <c r="I274" s="58" t="s">
        <v>2077</v>
      </c>
    </row>
    <row r="275" spans="1:9" x14ac:dyDescent="0.25">
      <c r="A275" s="57">
        <v>42961</v>
      </c>
      <c r="B275" s="58" t="s">
        <v>14</v>
      </c>
      <c r="C275" s="58" t="s">
        <v>135</v>
      </c>
      <c r="D275" s="58" t="s">
        <v>9</v>
      </c>
      <c r="E275" s="58" t="s">
        <v>12</v>
      </c>
      <c r="F275" s="59" t="s">
        <v>15</v>
      </c>
      <c r="G275" s="58" t="s">
        <v>2071</v>
      </c>
      <c r="H275" s="60">
        <v>1350</v>
      </c>
      <c r="I275" s="58" t="s">
        <v>2077</v>
      </c>
    </row>
    <row r="276" spans="1:9" x14ac:dyDescent="0.25">
      <c r="A276" s="61">
        <v>43137</v>
      </c>
      <c r="B276" s="62" t="s">
        <v>14</v>
      </c>
      <c r="C276" s="62" t="s">
        <v>8</v>
      </c>
      <c r="D276" s="62" t="s">
        <v>270</v>
      </c>
      <c r="E276" s="62" t="s">
        <v>12</v>
      </c>
      <c r="F276" s="63" t="s">
        <v>15</v>
      </c>
      <c r="G276" s="58" t="s">
        <v>2071</v>
      </c>
      <c r="H276" s="64">
        <v>1350</v>
      </c>
      <c r="I276" s="58" t="s">
        <v>2077</v>
      </c>
    </row>
    <row r="277" spans="1:9" x14ac:dyDescent="0.25">
      <c r="A277" s="61">
        <v>43142</v>
      </c>
      <c r="B277" s="62" t="s">
        <v>14</v>
      </c>
      <c r="C277" s="62" t="s">
        <v>8</v>
      </c>
      <c r="D277" s="62" t="s">
        <v>270</v>
      </c>
      <c r="E277" s="62" t="s">
        <v>12</v>
      </c>
      <c r="F277" s="63" t="s">
        <v>15</v>
      </c>
      <c r="G277" s="58" t="s">
        <v>2071</v>
      </c>
      <c r="H277" s="64">
        <v>1350</v>
      </c>
      <c r="I277" s="58" t="s">
        <v>2077</v>
      </c>
    </row>
    <row r="278" spans="1:9" x14ac:dyDescent="0.25">
      <c r="A278" s="61">
        <v>43264</v>
      </c>
      <c r="B278" s="62" t="s">
        <v>14</v>
      </c>
      <c r="C278" s="62" t="s">
        <v>8</v>
      </c>
      <c r="D278" s="62" t="s">
        <v>270</v>
      </c>
      <c r="E278" s="62" t="s">
        <v>12</v>
      </c>
      <c r="F278" s="63" t="s">
        <v>15</v>
      </c>
      <c r="G278" s="58" t="s">
        <v>2071</v>
      </c>
      <c r="H278" s="64">
        <v>1350</v>
      </c>
      <c r="I278" s="58" t="s">
        <v>2077</v>
      </c>
    </row>
    <row r="279" spans="1:9" x14ac:dyDescent="0.25">
      <c r="A279" s="57">
        <v>43077</v>
      </c>
      <c r="B279" s="58" t="s">
        <v>14</v>
      </c>
      <c r="C279" s="58" t="s">
        <v>135</v>
      </c>
      <c r="D279" s="58" t="s">
        <v>9</v>
      </c>
      <c r="E279" s="58" t="s">
        <v>12</v>
      </c>
      <c r="F279" s="59" t="s">
        <v>15</v>
      </c>
      <c r="G279" s="58" t="s">
        <v>2071</v>
      </c>
      <c r="H279" s="60">
        <v>1350</v>
      </c>
      <c r="I279" s="58" t="s">
        <v>2077</v>
      </c>
    </row>
    <row r="280" spans="1:9" x14ac:dyDescent="0.25">
      <c r="A280" s="57">
        <v>42929</v>
      </c>
      <c r="B280" s="58" t="s">
        <v>14</v>
      </c>
      <c r="C280" s="58" t="s">
        <v>135</v>
      </c>
      <c r="D280" s="58" t="s">
        <v>9</v>
      </c>
      <c r="E280" s="58" t="s">
        <v>12</v>
      </c>
      <c r="F280" s="59" t="s">
        <v>15</v>
      </c>
      <c r="G280" s="58" t="s">
        <v>2071</v>
      </c>
      <c r="H280" s="60">
        <v>1620</v>
      </c>
      <c r="I280" s="58" t="s">
        <v>2077</v>
      </c>
    </row>
    <row r="281" spans="1:9" x14ac:dyDescent="0.25">
      <c r="A281" s="57">
        <v>42975</v>
      </c>
      <c r="B281" s="58" t="s">
        <v>14</v>
      </c>
      <c r="C281" s="58" t="s">
        <v>135</v>
      </c>
      <c r="D281" s="58" t="s">
        <v>9</v>
      </c>
      <c r="E281" s="58" t="s">
        <v>12</v>
      </c>
      <c r="F281" s="59" t="s">
        <v>15</v>
      </c>
      <c r="G281" s="58" t="s">
        <v>2071</v>
      </c>
      <c r="H281" s="60">
        <v>1755</v>
      </c>
      <c r="I281" s="58" t="s">
        <v>2077</v>
      </c>
    </row>
    <row r="282" spans="1:9" x14ac:dyDescent="0.25">
      <c r="A282" s="57">
        <v>43011</v>
      </c>
      <c r="B282" s="58" t="s">
        <v>14</v>
      </c>
      <c r="C282" s="58" t="s">
        <v>135</v>
      </c>
      <c r="D282" s="58" t="s">
        <v>9</v>
      </c>
      <c r="E282" s="58" t="s">
        <v>12</v>
      </c>
      <c r="F282" s="59" t="s">
        <v>15</v>
      </c>
      <c r="G282" s="58" t="s">
        <v>2071</v>
      </c>
      <c r="H282" s="60">
        <v>1755</v>
      </c>
      <c r="I282" s="58" t="s">
        <v>2077</v>
      </c>
    </row>
    <row r="283" spans="1:9" x14ac:dyDescent="0.25">
      <c r="A283" s="61">
        <v>43277</v>
      </c>
      <c r="B283" s="62" t="s">
        <v>14</v>
      </c>
      <c r="C283" s="62" t="s">
        <v>8</v>
      </c>
      <c r="D283" s="62" t="s">
        <v>270</v>
      </c>
      <c r="E283" s="62" t="s">
        <v>12</v>
      </c>
      <c r="F283" s="63" t="s">
        <v>15</v>
      </c>
      <c r="G283" s="58" t="s">
        <v>2071</v>
      </c>
      <c r="H283" s="64">
        <v>1853.92</v>
      </c>
      <c r="I283" s="58" t="s">
        <v>2077</v>
      </c>
    </row>
    <row r="284" spans="1:9" x14ac:dyDescent="0.25">
      <c r="A284" s="61">
        <v>43266</v>
      </c>
      <c r="B284" s="62" t="s">
        <v>14</v>
      </c>
      <c r="C284" s="62" t="s">
        <v>8</v>
      </c>
      <c r="D284" s="62" t="s">
        <v>270</v>
      </c>
      <c r="E284" s="62" t="s">
        <v>12</v>
      </c>
      <c r="F284" s="63" t="s">
        <v>15</v>
      </c>
      <c r="G284" s="58" t="s">
        <v>2071</v>
      </c>
      <c r="H284" s="64">
        <v>1890</v>
      </c>
      <c r="I284" s="58" t="s">
        <v>2077</v>
      </c>
    </row>
    <row r="285" spans="1:9" x14ac:dyDescent="0.25">
      <c r="A285" s="57">
        <v>42944</v>
      </c>
      <c r="B285" s="58" t="s">
        <v>14</v>
      </c>
      <c r="C285" s="58" t="s">
        <v>135</v>
      </c>
      <c r="D285" s="58" t="s">
        <v>9</v>
      </c>
      <c r="E285" s="58" t="s">
        <v>12</v>
      </c>
      <c r="F285" s="59" t="s">
        <v>15</v>
      </c>
      <c r="G285" s="58" t="s">
        <v>2071</v>
      </c>
      <c r="H285" s="60">
        <v>1890</v>
      </c>
      <c r="I285" s="58" t="s">
        <v>2077</v>
      </c>
    </row>
    <row r="286" spans="1:9" x14ac:dyDescent="0.25">
      <c r="A286" s="61">
        <v>43242</v>
      </c>
      <c r="B286" s="62" t="s">
        <v>14</v>
      </c>
      <c r="C286" s="62" t="s">
        <v>8</v>
      </c>
      <c r="D286" s="62" t="s">
        <v>270</v>
      </c>
      <c r="E286" s="62" t="s">
        <v>12</v>
      </c>
      <c r="F286" s="63" t="s">
        <v>15</v>
      </c>
      <c r="G286" s="58" t="s">
        <v>2071</v>
      </c>
      <c r="H286" s="64">
        <v>2025</v>
      </c>
      <c r="I286" s="58" t="s">
        <v>2077</v>
      </c>
    </row>
    <row r="287" spans="1:9" x14ac:dyDescent="0.25">
      <c r="A287" s="61">
        <v>43245</v>
      </c>
      <c r="B287" s="62" t="s">
        <v>14</v>
      </c>
      <c r="C287" s="62" t="s">
        <v>8</v>
      </c>
      <c r="D287" s="62" t="s">
        <v>270</v>
      </c>
      <c r="E287" s="62" t="s">
        <v>12</v>
      </c>
      <c r="F287" s="63" t="s">
        <v>15</v>
      </c>
      <c r="G287" s="58" t="s">
        <v>2071</v>
      </c>
      <c r="H287" s="64">
        <v>2700</v>
      </c>
      <c r="I287" s="58" t="s">
        <v>2077</v>
      </c>
    </row>
    <row r="288" spans="1:9" x14ac:dyDescent="0.25">
      <c r="A288" s="57">
        <v>42998</v>
      </c>
      <c r="B288" s="58" t="s">
        <v>14</v>
      </c>
      <c r="C288" s="58" t="s">
        <v>135</v>
      </c>
      <c r="D288" s="58" t="s">
        <v>9</v>
      </c>
      <c r="E288" s="58" t="s">
        <v>12</v>
      </c>
      <c r="F288" s="59" t="s">
        <v>15</v>
      </c>
      <c r="G288" s="58" t="s">
        <v>2071</v>
      </c>
      <c r="H288" s="60">
        <v>2835</v>
      </c>
      <c r="I288" s="58" t="s">
        <v>2077</v>
      </c>
    </row>
    <row r="289" spans="1:9" x14ac:dyDescent="0.25">
      <c r="A289" s="57">
        <v>43040</v>
      </c>
      <c r="B289" s="58" t="s">
        <v>14</v>
      </c>
      <c r="C289" s="58" t="s">
        <v>135</v>
      </c>
      <c r="D289" s="58" t="s">
        <v>9</v>
      </c>
      <c r="E289" s="58" t="s">
        <v>12</v>
      </c>
      <c r="F289" s="59" t="s">
        <v>15</v>
      </c>
      <c r="G289" s="58" t="s">
        <v>2071</v>
      </c>
      <c r="H289" s="60">
        <v>3780</v>
      </c>
      <c r="I289" s="58" t="s">
        <v>2077</v>
      </c>
    </row>
    <row r="290" spans="1:9" x14ac:dyDescent="0.25">
      <c r="A290" s="57">
        <v>43022</v>
      </c>
      <c r="B290" s="58" t="s">
        <v>14</v>
      </c>
      <c r="C290" s="58" t="s">
        <v>135</v>
      </c>
      <c r="D290" s="58" t="s">
        <v>9</v>
      </c>
      <c r="E290" s="58" t="s">
        <v>12</v>
      </c>
      <c r="F290" s="59" t="s">
        <v>15</v>
      </c>
      <c r="G290" s="58" t="s">
        <v>2071</v>
      </c>
      <c r="H290" s="60">
        <v>4050</v>
      </c>
      <c r="I290" s="58" t="s">
        <v>2077</v>
      </c>
    </row>
    <row r="291" spans="1:9" x14ac:dyDescent="0.25">
      <c r="A291" s="57">
        <v>42971</v>
      </c>
      <c r="B291" s="58" t="s">
        <v>14</v>
      </c>
      <c r="C291" s="58" t="s">
        <v>135</v>
      </c>
      <c r="D291" s="58" t="s">
        <v>9</v>
      </c>
      <c r="E291" s="58" t="s">
        <v>12</v>
      </c>
      <c r="F291" s="59" t="s">
        <v>15</v>
      </c>
      <c r="G291" s="58" t="s">
        <v>2071</v>
      </c>
      <c r="H291" s="60">
        <v>4320</v>
      </c>
      <c r="I291" s="58" t="s">
        <v>2077</v>
      </c>
    </row>
    <row r="292" spans="1:9" x14ac:dyDescent="0.25">
      <c r="A292" s="57">
        <v>42949</v>
      </c>
      <c r="B292" s="58" t="s">
        <v>14</v>
      </c>
      <c r="C292" s="58" t="s">
        <v>135</v>
      </c>
      <c r="D292" s="58" t="s">
        <v>9</v>
      </c>
      <c r="E292" s="58" t="s">
        <v>12</v>
      </c>
      <c r="F292" s="59" t="s">
        <v>15</v>
      </c>
      <c r="G292" s="58" t="s">
        <v>2071</v>
      </c>
      <c r="H292" s="60">
        <v>8100</v>
      </c>
      <c r="I292" s="58" t="s">
        <v>2077</v>
      </c>
    </row>
    <row r="293" spans="1:9" x14ac:dyDescent="0.25">
      <c r="A293" s="61">
        <v>43131</v>
      </c>
      <c r="B293" s="62" t="s">
        <v>14</v>
      </c>
      <c r="C293" s="62" t="s">
        <v>8</v>
      </c>
      <c r="D293" s="62" t="s">
        <v>270</v>
      </c>
      <c r="E293" s="62" t="s">
        <v>12</v>
      </c>
      <c r="F293" s="63" t="s">
        <v>15</v>
      </c>
      <c r="G293" s="58" t="s">
        <v>2071</v>
      </c>
      <c r="H293" s="64">
        <v>40500</v>
      </c>
      <c r="I293" s="58" t="s">
        <v>2077</v>
      </c>
    </row>
    <row r="294" spans="1:9" x14ac:dyDescent="0.25">
      <c r="A294" s="57">
        <v>43069</v>
      </c>
      <c r="B294" s="58" t="s">
        <v>14</v>
      </c>
      <c r="C294" s="58" t="s">
        <v>135</v>
      </c>
      <c r="D294" s="58" t="s">
        <v>9</v>
      </c>
      <c r="E294" s="58" t="s">
        <v>263</v>
      </c>
      <c r="F294" s="59" t="s">
        <v>264</v>
      </c>
      <c r="G294" s="58" t="s">
        <v>2071</v>
      </c>
      <c r="H294" s="60">
        <v>443.98</v>
      </c>
      <c r="I294" s="58" t="s">
        <v>2078</v>
      </c>
    </row>
    <row r="295" spans="1:9" x14ac:dyDescent="0.25">
      <c r="A295" s="61">
        <v>43257</v>
      </c>
      <c r="B295" s="62" t="s">
        <v>14</v>
      </c>
      <c r="C295" s="62" t="s">
        <v>8</v>
      </c>
      <c r="D295" s="62" t="s">
        <v>270</v>
      </c>
      <c r="E295" s="62" t="s">
        <v>263</v>
      </c>
      <c r="F295" s="63" t="s">
        <v>264</v>
      </c>
      <c r="G295" s="58" t="s">
        <v>2071</v>
      </c>
      <c r="H295" s="64">
        <v>554.98</v>
      </c>
      <c r="I295" s="58" t="s">
        <v>2078</v>
      </c>
    </row>
    <row r="296" spans="1:9" x14ac:dyDescent="0.25">
      <c r="A296" s="61">
        <v>43269</v>
      </c>
      <c r="B296" s="62" t="s">
        <v>14</v>
      </c>
      <c r="C296" s="62" t="s">
        <v>8</v>
      </c>
      <c r="D296" s="62" t="s">
        <v>270</v>
      </c>
      <c r="E296" s="62" t="s">
        <v>263</v>
      </c>
      <c r="F296" s="63" t="s">
        <v>264</v>
      </c>
      <c r="G296" s="58" t="s">
        <v>2071</v>
      </c>
      <c r="H296" s="64">
        <v>1664.94</v>
      </c>
      <c r="I296" s="58" t="s">
        <v>2078</v>
      </c>
    </row>
    <row r="297" spans="1:9" x14ac:dyDescent="0.25">
      <c r="A297" s="61">
        <v>43217</v>
      </c>
      <c r="B297" s="62" t="s">
        <v>14</v>
      </c>
      <c r="C297" s="62" t="s">
        <v>8</v>
      </c>
      <c r="D297" s="62" t="s">
        <v>270</v>
      </c>
      <c r="E297" s="62" t="s">
        <v>263</v>
      </c>
      <c r="F297" s="63" t="s">
        <v>264</v>
      </c>
      <c r="G297" s="58" t="s">
        <v>2071</v>
      </c>
      <c r="H297" s="64">
        <v>7875</v>
      </c>
      <c r="I297" s="58" t="s">
        <v>2078</v>
      </c>
    </row>
    <row r="298" spans="1:9" x14ac:dyDescent="0.25">
      <c r="A298" s="61">
        <v>43281</v>
      </c>
      <c r="B298" s="62" t="s">
        <v>14</v>
      </c>
      <c r="C298" s="62" t="s">
        <v>8</v>
      </c>
      <c r="D298" s="62" t="s">
        <v>270</v>
      </c>
      <c r="E298" s="62" t="s">
        <v>390</v>
      </c>
      <c r="F298" s="63" t="s">
        <v>391</v>
      </c>
      <c r="G298" s="58" t="s">
        <v>2071</v>
      </c>
      <c r="H298" s="64">
        <v>530</v>
      </c>
      <c r="I298" s="58" t="s">
        <v>2078</v>
      </c>
    </row>
    <row r="299" spans="1:9" x14ac:dyDescent="0.25">
      <c r="A299" s="61">
        <v>43194</v>
      </c>
      <c r="B299" s="62" t="s">
        <v>14</v>
      </c>
      <c r="C299" s="62" t="s">
        <v>269</v>
      </c>
      <c r="D299" s="62" t="s">
        <v>16</v>
      </c>
      <c r="E299" s="62" t="s">
        <v>194</v>
      </c>
      <c r="F299" s="63" t="s">
        <v>244</v>
      </c>
      <c r="G299" s="58" t="s">
        <v>2071</v>
      </c>
      <c r="H299" s="64">
        <v>593.36</v>
      </c>
      <c r="I299" s="58" t="s">
        <v>2080</v>
      </c>
    </row>
    <row r="300" spans="1:9" x14ac:dyDescent="0.25">
      <c r="A300" s="57">
        <v>43014</v>
      </c>
      <c r="B300" s="58" t="s">
        <v>14</v>
      </c>
      <c r="C300" s="58" t="s">
        <v>133</v>
      </c>
      <c r="D300" s="58" t="s">
        <v>134</v>
      </c>
      <c r="E300" s="58" t="s">
        <v>194</v>
      </c>
      <c r="F300" s="59" t="s">
        <v>244</v>
      </c>
      <c r="G300" s="58" t="s">
        <v>2071</v>
      </c>
      <c r="H300" s="60">
        <v>760.5</v>
      </c>
      <c r="I300" s="58" t="s">
        <v>2080</v>
      </c>
    </row>
    <row r="301" spans="1:9" x14ac:dyDescent="0.25">
      <c r="A301" s="61">
        <v>43232</v>
      </c>
      <c r="B301" s="62" t="s">
        <v>14</v>
      </c>
      <c r="C301" s="62" t="s">
        <v>269</v>
      </c>
      <c r="D301" s="62" t="s">
        <v>16</v>
      </c>
      <c r="E301" s="62" t="s">
        <v>194</v>
      </c>
      <c r="F301" s="63" t="s">
        <v>195</v>
      </c>
      <c r="G301" s="58" t="s">
        <v>2071</v>
      </c>
      <c r="H301" s="64">
        <v>675</v>
      </c>
      <c r="I301" s="58" t="s">
        <v>2080</v>
      </c>
    </row>
    <row r="302" spans="1:9" x14ac:dyDescent="0.25">
      <c r="A302" s="61">
        <v>43147</v>
      </c>
      <c r="B302" s="62" t="s">
        <v>14</v>
      </c>
      <c r="C302" s="62" t="s">
        <v>269</v>
      </c>
      <c r="D302" s="62" t="s">
        <v>16</v>
      </c>
      <c r="E302" s="62" t="s">
        <v>194</v>
      </c>
      <c r="F302" s="63" t="s">
        <v>195</v>
      </c>
      <c r="G302" s="58" t="s">
        <v>2071</v>
      </c>
      <c r="H302" s="64">
        <v>818</v>
      </c>
      <c r="I302" s="58" t="s">
        <v>2080</v>
      </c>
    </row>
    <row r="303" spans="1:9" x14ac:dyDescent="0.25">
      <c r="A303" s="61">
        <v>43273</v>
      </c>
      <c r="B303" s="62" t="s">
        <v>14</v>
      </c>
      <c r="C303" s="62" t="s">
        <v>269</v>
      </c>
      <c r="D303" s="62" t="s">
        <v>16</v>
      </c>
      <c r="E303" s="62" t="s">
        <v>194</v>
      </c>
      <c r="F303" s="63" t="s">
        <v>195</v>
      </c>
      <c r="G303" s="58" t="s">
        <v>2071</v>
      </c>
      <c r="H303" s="64">
        <v>15500</v>
      </c>
      <c r="I303" s="58" t="s">
        <v>2080</v>
      </c>
    </row>
    <row r="304" spans="1:9" x14ac:dyDescent="0.25">
      <c r="A304" s="61">
        <v>43147</v>
      </c>
      <c r="B304" s="62" t="s">
        <v>14</v>
      </c>
      <c r="C304" s="62" t="s">
        <v>269</v>
      </c>
      <c r="D304" s="62" t="s">
        <v>16</v>
      </c>
      <c r="E304" s="62" t="s">
        <v>194</v>
      </c>
      <c r="F304" s="63" t="s">
        <v>195</v>
      </c>
      <c r="G304" s="58" t="s">
        <v>2071</v>
      </c>
      <c r="H304" s="64">
        <v>19632</v>
      </c>
      <c r="I304" s="58" t="s">
        <v>2080</v>
      </c>
    </row>
    <row r="305" spans="1:9" x14ac:dyDescent="0.25">
      <c r="A305" s="61">
        <v>43200</v>
      </c>
      <c r="B305" s="62" t="s">
        <v>14</v>
      </c>
      <c r="C305" s="62" t="s">
        <v>269</v>
      </c>
      <c r="D305" s="62" t="s">
        <v>16</v>
      </c>
      <c r="E305" s="62" t="s">
        <v>296</v>
      </c>
      <c r="F305" s="63" t="s">
        <v>297</v>
      </c>
      <c r="G305" s="58" t="s">
        <v>2071</v>
      </c>
      <c r="H305" s="64">
        <v>575</v>
      </c>
      <c r="I305" s="58" t="s">
        <v>2081</v>
      </c>
    </row>
    <row r="306" spans="1:9" x14ac:dyDescent="0.25">
      <c r="A306" s="61">
        <v>43223</v>
      </c>
      <c r="B306" s="62" t="s">
        <v>14</v>
      </c>
      <c r="C306" s="62" t="s">
        <v>269</v>
      </c>
      <c r="D306" s="62" t="s">
        <v>16</v>
      </c>
      <c r="E306" s="62" t="s">
        <v>296</v>
      </c>
      <c r="F306" s="63" t="s">
        <v>297</v>
      </c>
      <c r="G306" s="58" t="s">
        <v>2071</v>
      </c>
      <c r="H306" s="64">
        <v>622.04999999999995</v>
      </c>
      <c r="I306" s="58" t="s">
        <v>2081</v>
      </c>
    </row>
    <row r="307" spans="1:9" x14ac:dyDescent="0.25">
      <c r="A307" s="61">
        <v>43189</v>
      </c>
      <c r="B307" s="62" t="s">
        <v>14</v>
      </c>
      <c r="C307" s="62" t="s">
        <v>269</v>
      </c>
      <c r="D307" s="62" t="s">
        <v>16</v>
      </c>
      <c r="E307" s="62" t="s">
        <v>296</v>
      </c>
      <c r="F307" s="63" t="s">
        <v>297</v>
      </c>
      <c r="G307" s="58" t="s">
        <v>2071</v>
      </c>
      <c r="H307" s="64">
        <v>875</v>
      </c>
      <c r="I307" s="58" t="s">
        <v>2081</v>
      </c>
    </row>
    <row r="308" spans="1:9" x14ac:dyDescent="0.25">
      <c r="A308" s="61">
        <v>43254</v>
      </c>
      <c r="B308" s="62" t="s">
        <v>14</v>
      </c>
      <c r="C308" s="62" t="s">
        <v>269</v>
      </c>
      <c r="D308" s="62" t="s">
        <v>16</v>
      </c>
      <c r="E308" s="62" t="s">
        <v>296</v>
      </c>
      <c r="F308" s="63" t="s">
        <v>297</v>
      </c>
      <c r="G308" s="58" t="s">
        <v>2071</v>
      </c>
      <c r="H308" s="64">
        <v>1153.47</v>
      </c>
      <c r="I308" s="58" t="s">
        <v>2081</v>
      </c>
    </row>
    <row r="309" spans="1:9" x14ac:dyDescent="0.25">
      <c r="A309" s="61">
        <v>43133</v>
      </c>
      <c r="B309" s="62" t="s">
        <v>14</v>
      </c>
      <c r="C309" s="62" t="s">
        <v>269</v>
      </c>
      <c r="D309" s="62" t="s">
        <v>16</v>
      </c>
      <c r="E309" s="62" t="s">
        <v>296</v>
      </c>
      <c r="F309" s="63" t="s">
        <v>297</v>
      </c>
      <c r="G309" s="58" t="s">
        <v>2071</v>
      </c>
      <c r="H309" s="64">
        <v>1380.6</v>
      </c>
      <c r="I309" s="58" t="s">
        <v>2081</v>
      </c>
    </row>
    <row r="310" spans="1:9" x14ac:dyDescent="0.25">
      <c r="A310" s="61">
        <v>43193</v>
      </c>
      <c r="B310" s="62" t="s">
        <v>14</v>
      </c>
      <c r="C310" s="62" t="s">
        <v>269</v>
      </c>
      <c r="D310" s="62" t="s">
        <v>16</v>
      </c>
      <c r="E310" s="62" t="s">
        <v>323</v>
      </c>
      <c r="F310" s="63" t="s">
        <v>325</v>
      </c>
      <c r="G310" s="58" t="s">
        <v>2071</v>
      </c>
      <c r="H310" s="64">
        <v>1063.8599999999999</v>
      </c>
      <c r="I310" s="58" t="s">
        <v>2082</v>
      </c>
    </row>
    <row r="311" spans="1:9" x14ac:dyDescent="0.25">
      <c r="A311" s="61">
        <v>43245</v>
      </c>
      <c r="B311" s="62" t="s">
        <v>14</v>
      </c>
      <c r="C311" s="62" t="s">
        <v>269</v>
      </c>
      <c r="D311" s="62" t="s">
        <v>16</v>
      </c>
      <c r="E311" s="62" t="s">
        <v>323</v>
      </c>
      <c r="F311" s="63" t="s">
        <v>325</v>
      </c>
      <c r="G311" s="58" t="s">
        <v>2071</v>
      </c>
      <c r="H311" s="64">
        <v>1208.53</v>
      </c>
      <c r="I311" s="58" t="s">
        <v>2082</v>
      </c>
    </row>
    <row r="312" spans="1:9" x14ac:dyDescent="0.25">
      <c r="A312" s="61">
        <v>43193</v>
      </c>
      <c r="B312" s="62" t="s">
        <v>14</v>
      </c>
      <c r="C312" s="62" t="s">
        <v>269</v>
      </c>
      <c r="D312" s="62" t="s">
        <v>16</v>
      </c>
      <c r="E312" s="62" t="s">
        <v>323</v>
      </c>
      <c r="F312" s="63" t="s">
        <v>324</v>
      </c>
      <c r="G312" s="58" t="s">
        <v>2071</v>
      </c>
      <c r="H312" s="64">
        <v>1044.55</v>
      </c>
      <c r="I312" s="58" t="s">
        <v>2082</v>
      </c>
    </row>
    <row r="313" spans="1:9" x14ac:dyDescent="0.25">
      <c r="A313" s="61">
        <v>43259</v>
      </c>
      <c r="B313" s="62" t="s">
        <v>14</v>
      </c>
      <c r="C313" s="62" t="s">
        <v>269</v>
      </c>
      <c r="D313" s="62" t="s">
        <v>16</v>
      </c>
      <c r="E313" s="62" t="s">
        <v>323</v>
      </c>
      <c r="F313" s="63" t="s">
        <v>324</v>
      </c>
      <c r="G313" s="58" t="s">
        <v>2071</v>
      </c>
      <c r="H313" s="64">
        <v>2548.65</v>
      </c>
      <c r="I313" s="58" t="s">
        <v>2082</v>
      </c>
    </row>
    <row r="314" spans="1:9" x14ac:dyDescent="0.25">
      <c r="A314" s="61">
        <v>43215</v>
      </c>
      <c r="B314" s="62" t="s">
        <v>14</v>
      </c>
      <c r="C314" s="62" t="s">
        <v>269</v>
      </c>
      <c r="D314" s="62" t="s">
        <v>16</v>
      </c>
      <c r="E314" s="62" t="s">
        <v>256</v>
      </c>
      <c r="F314" s="63" t="s">
        <v>257</v>
      </c>
      <c r="G314" s="58" t="s">
        <v>2071</v>
      </c>
      <c r="H314" s="64">
        <v>889.85</v>
      </c>
      <c r="I314" s="58" t="s">
        <v>2083</v>
      </c>
    </row>
    <row r="315" spans="1:9" x14ac:dyDescent="0.25">
      <c r="A315" s="57">
        <v>43049</v>
      </c>
      <c r="B315" s="58" t="s">
        <v>14</v>
      </c>
      <c r="C315" s="58" t="s">
        <v>133</v>
      </c>
      <c r="D315" s="58" t="s">
        <v>134</v>
      </c>
      <c r="E315" s="58" t="s">
        <v>256</v>
      </c>
      <c r="F315" s="59" t="s">
        <v>257</v>
      </c>
      <c r="G315" s="58" t="s">
        <v>2071</v>
      </c>
      <c r="H315" s="60">
        <v>3556.78</v>
      </c>
      <c r="I315" s="58" t="s">
        <v>2083</v>
      </c>
    </row>
    <row r="316" spans="1:9" x14ac:dyDescent="0.25">
      <c r="A316" s="57">
        <v>43049</v>
      </c>
      <c r="B316" s="58" t="s">
        <v>14</v>
      </c>
      <c r="C316" s="58" t="s">
        <v>133</v>
      </c>
      <c r="D316" s="58" t="s">
        <v>134</v>
      </c>
      <c r="E316" s="58" t="s">
        <v>256</v>
      </c>
      <c r="F316" s="59" t="s">
        <v>257</v>
      </c>
      <c r="G316" s="58" t="s">
        <v>2071</v>
      </c>
      <c r="H316" s="60">
        <v>3556.78</v>
      </c>
      <c r="I316" s="58" t="s">
        <v>2083</v>
      </c>
    </row>
    <row r="317" spans="1:9" x14ac:dyDescent="0.25">
      <c r="A317" s="61">
        <v>43132</v>
      </c>
      <c r="B317" s="62" t="s">
        <v>14</v>
      </c>
      <c r="C317" s="62" t="s">
        <v>269</v>
      </c>
      <c r="D317" s="62" t="s">
        <v>16</v>
      </c>
      <c r="E317" s="62" t="s">
        <v>294</v>
      </c>
      <c r="F317" s="63" t="s">
        <v>295</v>
      </c>
      <c r="G317" s="58" t="s">
        <v>2071</v>
      </c>
      <c r="H317" s="64">
        <v>1175</v>
      </c>
      <c r="I317" s="58" t="s">
        <v>2084</v>
      </c>
    </row>
    <row r="318" spans="1:9" x14ac:dyDescent="0.25">
      <c r="A318" s="61">
        <v>43280</v>
      </c>
      <c r="B318" s="62" t="s">
        <v>14</v>
      </c>
      <c r="C318" s="62" t="s">
        <v>269</v>
      </c>
      <c r="D318" s="62" t="s">
        <v>16</v>
      </c>
      <c r="E318" s="62" t="s">
        <v>294</v>
      </c>
      <c r="F318" s="63" t="s">
        <v>312</v>
      </c>
      <c r="G318" s="58" t="s">
        <v>2071</v>
      </c>
      <c r="H318" s="64">
        <v>1319.03</v>
      </c>
      <c r="I318" s="58" t="s">
        <v>2084</v>
      </c>
    </row>
    <row r="319" spans="1:9" x14ac:dyDescent="0.25">
      <c r="A319" s="61">
        <v>43174</v>
      </c>
      <c r="B319" s="62" t="s">
        <v>14</v>
      </c>
      <c r="C319" s="62" t="s">
        <v>269</v>
      </c>
      <c r="D319" s="62" t="s">
        <v>16</v>
      </c>
      <c r="E319" s="62" t="s">
        <v>294</v>
      </c>
      <c r="F319" s="63" t="s">
        <v>312</v>
      </c>
      <c r="G319" s="58" t="s">
        <v>2071</v>
      </c>
      <c r="H319" s="64">
        <v>1450</v>
      </c>
      <c r="I319" s="58" t="s">
        <v>2084</v>
      </c>
    </row>
    <row r="320" spans="1:9" x14ac:dyDescent="0.25">
      <c r="A320" s="61">
        <v>43188</v>
      </c>
      <c r="B320" s="62" t="s">
        <v>14</v>
      </c>
      <c r="C320" s="62" t="s">
        <v>269</v>
      </c>
      <c r="D320" s="62" t="s">
        <v>16</v>
      </c>
      <c r="E320" s="62" t="s">
        <v>294</v>
      </c>
      <c r="F320" s="63" t="s">
        <v>312</v>
      </c>
      <c r="G320" s="58" t="s">
        <v>2071</v>
      </c>
      <c r="H320" s="64">
        <v>1450</v>
      </c>
      <c r="I320" s="58" t="s">
        <v>2084</v>
      </c>
    </row>
    <row r="321" spans="1:9" x14ac:dyDescent="0.25">
      <c r="A321" s="61">
        <v>43279</v>
      </c>
      <c r="B321" s="62" t="s">
        <v>14</v>
      </c>
      <c r="C321" s="62" t="s">
        <v>269</v>
      </c>
      <c r="D321" s="62" t="s">
        <v>16</v>
      </c>
      <c r="E321" s="62" t="s">
        <v>294</v>
      </c>
      <c r="F321" s="63" t="s">
        <v>312</v>
      </c>
      <c r="G321" s="58" t="s">
        <v>2071</v>
      </c>
      <c r="H321" s="64">
        <v>1850</v>
      </c>
      <c r="I321" s="58" t="s">
        <v>2084</v>
      </c>
    </row>
    <row r="322" spans="1:9" x14ac:dyDescent="0.25">
      <c r="A322" s="61">
        <v>43264</v>
      </c>
      <c r="B322" s="62" t="s">
        <v>14</v>
      </c>
      <c r="C322" s="62" t="s">
        <v>269</v>
      </c>
      <c r="D322" s="62" t="s">
        <v>16</v>
      </c>
      <c r="E322" s="62" t="s">
        <v>294</v>
      </c>
      <c r="F322" s="63" t="s">
        <v>312</v>
      </c>
      <c r="G322" s="58" t="s">
        <v>2071</v>
      </c>
      <c r="H322" s="64">
        <v>2154.4699999999998</v>
      </c>
      <c r="I322" s="58" t="s">
        <v>2084</v>
      </c>
    </row>
    <row r="323" spans="1:9" x14ac:dyDescent="0.25">
      <c r="A323" s="61">
        <v>43272</v>
      </c>
      <c r="B323" s="62" t="s">
        <v>14</v>
      </c>
      <c r="C323" s="62" t="s">
        <v>269</v>
      </c>
      <c r="D323" s="62" t="s">
        <v>16</v>
      </c>
      <c r="E323" s="62" t="s">
        <v>294</v>
      </c>
      <c r="F323" s="63" t="s">
        <v>312</v>
      </c>
      <c r="G323" s="58" t="s">
        <v>2071</v>
      </c>
      <c r="H323" s="64">
        <v>4125</v>
      </c>
      <c r="I323" s="58" t="s">
        <v>2084</v>
      </c>
    </row>
    <row r="324" spans="1:9" x14ac:dyDescent="0.25">
      <c r="A324" s="57">
        <v>43059</v>
      </c>
      <c r="B324" s="58" t="s">
        <v>14</v>
      </c>
      <c r="C324" s="58" t="s">
        <v>133</v>
      </c>
      <c r="D324" s="58" t="s">
        <v>134</v>
      </c>
      <c r="E324" s="58" t="s">
        <v>215</v>
      </c>
      <c r="F324" s="59" t="s">
        <v>217</v>
      </c>
      <c r="G324" s="58" t="s">
        <v>2071</v>
      </c>
      <c r="H324" s="60">
        <v>931.84</v>
      </c>
      <c r="I324" s="58" t="s">
        <v>2085</v>
      </c>
    </row>
    <row r="325" spans="1:9" x14ac:dyDescent="0.25">
      <c r="A325" s="61">
        <v>43199</v>
      </c>
      <c r="B325" s="62" t="s">
        <v>14</v>
      </c>
      <c r="C325" s="62" t="s">
        <v>269</v>
      </c>
      <c r="D325" s="62" t="s">
        <v>16</v>
      </c>
      <c r="E325" s="62" t="s">
        <v>215</v>
      </c>
      <c r="F325" s="63" t="s">
        <v>217</v>
      </c>
      <c r="G325" s="58" t="s">
        <v>2071</v>
      </c>
      <c r="H325" s="64">
        <v>931.84</v>
      </c>
      <c r="I325" s="58" t="s">
        <v>2085</v>
      </c>
    </row>
    <row r="326" spans="1:9" x14ac:dyDescent="0.25">
      <c r="A326" s="61">
        <v>43271</v>
      </c>
      <c r="B326" s="62" t="s">
        <v>14</v>
      </c>
      <c r="C326" s="62" t="s">
        <v>269</v>
      </c>
      <c r="D326" s="62" t="s">
        <v>16</v>
      </c>
      <c r="E326" s="62" t="s">
        <v>215</v>
      </c>
      <c r="F326" s="63" t="s">
        <v>217</v>
      </c>
      <c r="G326" s="58" t="s">
        <v>2071</v>
      </c>
      <c r="H326" s="64">
        <v>931.84</v>
      </c>
      <c r="I326" s="58" t="s">
        <v>2085</v>
      </c>
    </row>
    <row r="327" spans="1:9" x14ac:dyDescent="0.25">
      <c r="A327" s="61">
        <v>43276</v>
      </c>
      <c r="B327" s="62" t="s">
        <v>14</v>
      </c>
      <c r="C327" s="62" t="s">
        <v>269</v>
      </c>
      <c r="D327" s="62" t="s">
        <v>16</v>
      </c>
      <c r="E327" s="62" t="s">
        <v>215</v>
      </c>
      <c r="F327" s="63" t="s">
        <v>217</v>
      </c>
      <c r="G327" s="58" t="s">
        <v>2071</v>
      </c>
      <c r="H327" s="64">
        <v>931.84</v>
      </c>
      <c r="I327" s="58" t="s">
        <v>2085</v>
      </c>
    </row>
    <row r="328" spans="1:9" x14ac:dyDescent="0.25">
      <c r="A328" s="61">
        <v>43150</v>
      </c>
      <c r="B328" s="62" t="s">
        <v>14</v>
      </c>
      <c r="C328" s="62" t="s">
        <v>269</v>
      </c>
      <c r="D328" s="62" t="s">
        <v>16</v>
      </c>
      <c r="E328" s="62" t="s">
        <v>215</v>
      </c>
      <c r="F328" s="63" t="s">
        <v>217</v>
      </c>
      <c r="G328" s="58" t="s">
        <v>2071</v>
      </c>
      <c r="H328" s="64">
        <v>975</v>
      </c>
      <c r="I328" s="58" t="s">
        <v>2085</v>
      </c>
    </row>
    <row r="329" spans="1:9" x14ac:dyDescent="0.25">
      <c r="A329" s="57">
        <v>42933</v>
      </c>
      <c r="B329" s="58" t="s">
        <v>14</v>
      </c>
      <c r="C329" s="58" t="s">
        <v>133</v>
      </c>
      <c r="D329" s="58" t="s">
        <v>134</v>
      </c>
      <c r="E329" s="58" t="s">
        <v>215</v>
      </c>
      <c r="F329" s="59" t="s">
        <v>217</v>
      </c>
      <c r="G329" s="58" t="s">
        <v>2071</v>
      </c>
      <c r="H329" s="60">
        <v>1140</v>
      </c>
      <c r="I329" s="58" t="s">
        <v>2085</v>
      </c>
    </row>
    <row r="330" spans="1:9" x14ac:dyDescent="0.25">
      <c r="A330" s="57">
        <v>42941</v>
      </c>
      <c r="B330" s="58" t="s">
        <v>14</v>
      </c>
      <c r="C330" s="58" t="s">
        <v>133</v>
      </c>
      <c r="D330" s="58" t="s">
        <v>134</v>
      </c>
      <c r="E330" s="58" t="s">
        <v>215</v>
      </c>
      <c r="F330" s="59" t="s">
        <v>217</v>
      </c>
      <c r="G330" s="58" t="s">
        <v>2071</v>
      </c>
      <c r="H330" s="60">
        <v>1150</v>
      </c>
      <c r="I330" s="58" t="s">
        <v>2085</v>
      </c>
    </row>
    <row r="331" spans="1:9" x14ac:dyDescent="0.25">
      <c r="A331" s="57">
        <v>42942</v>
      </c>
      <c r="B331" s="58" t="s">
        <v>14</v>
      </c>
      <c r="C331" s="58" t="s">
        <v>133</v>
      </c>
      <c r="D331" s="58" t="s">
        <v>134</v>
      </c>
      <c r="E331" s="58" t="s">
        <v>215</v>
      </c>
      <c r="F331" s="59" t="s">
        <v>217</v>
      </c>
      <c r="G331" s="58" t="s">
        <v>2071</v>
      </c>
      <c r="H331" s="60">
        <v>1175</v>
      </c>
      <c r="I331" s="58" t="s">
        <v>2085</v>
      </c>
    </row>
    <row r="332" spans="1:9" x14ac:dyDescent="0.25">
      <c r="A332" s="57">
        <v>43092</v>
      </c>
      <c r="B332" s="58" t="s">
        <v>14</v>
      </c>
      <c r="C332" s="58" t="s">
        <v>133</v>
      </c>
      <c r="D332" s="58" t="s">
        <v>134</v>
      </c>
      <c r="E332" s="58" t="s">
        <v>215</v>
      </c>
      <c r="F332" s="59" t="s">
        <v>217</v>
      </c>
      <c r="G332" s="58" t="s">
        <v>2071</v>
      </c>
      <c r="H332" s="60">
        <v>1325</v>
      </c>
      <c r="I332" s="58" t="s">
        <v>2085</v>
      </c>
    </row>
    <row r="333" spans="1:9" x14ac:dyDescent="0.25">
      <c r="A333" s="61">
        <v>43247</v>
      </c>
      <c r="B333" s="62" t="s">
        <v>14</v>
      </c>
      <c r="C333" s="62" t="s">
        <v>269</v>
      </c>
      <c r="D333" s="62" t="s">
        <v>16</v>
      </c>
      <c r="E333" s="62" t="s">
        <v>215</v>
      </c>
      <c r="F333" s="63" t="s">
        <v>217</v>
      </c>
      <c r="G333" s="58" t="s">
        <v>2071</v>
      </c>
      <c r="H333" s="64">
        <v>1512</v>
      </c>
      <c r="I333" s="58" t="s">
        <v>2085</v>
      </c>
    </row>
    <row r="334" spans="1:9" x14ac:dyDescent="0.25">
      <c r="A334" s="61">
        <v>43263</v>
      </c>
      <c r="B334" s="62" t="s">
        <v>14</v>
      </c>
      <c r="C334" s="62" t="s">
        <v>269</v>
      </c>
      <c r="D334" s="62" t="s">
        <v>16</v>
      </c>
      <c r="E334" s="62" t="s">
        <v>215</v>
      </c>
      <c r="F334" s="63" t="s">
        <v>217</v>
      </c>
      <c r="G334" s="58" t="s">
        <v>2071</v>
      </c>
      <c r="H334" s="64">
        <v>1863.68</v>
      </c>
      <c r="I334" s="58" t="s">
        <v>2085</v>
      </c>
    </row>
    <row r="335" spans="1:9" x14ac:dyDescent="0.25">
      <c r="A335" s="61">
        <v>43263</v>
      </c>
      <c r="B335" s="62" t="s">
        <v>14</v>
      </c>
      <c r="C335" s="62" t="s">
        <v>269</v>
      </c>
      <c r="D335" s="62" t="s">
        <v>16</v>
      </c>
      <c r="E335" s="62" t="s">
        <v>215</v>
      </c>
      <c r="F335" s="63" t="s">
        <v>217</v>
      </c>
      <c r="G335" s="58" t="s">
        <v>2071</v>
      </c>
      <c r="H335" s="64">
        <v>2078.0500000000002</v>
      </c>
      <c r="I335" s="58" t="s">
        <v>2085</v>
      </c>
    </row>
    <row r="336" spans="1:9" x14ac:dyDescent="0.25">
      <c r="A336" s="61">
        <v>43273</v>
      </c>
      <c r="B336" s="62" t="s">
        <v>14</v>
      </c>
      <c r="C336" s="62" t="s">
        <v>269</v>
      </c>
      <c r="D336" s="62" t="s">
        <v>16</v>
      </c>
      <c r="E336" s="62" t="s">
        <v>215</v>
      </c>
      <c r="F336" s="63" t="s">
        <v>217</v>
      </c>
      <c r="G336" s="58" t="s">
        <v>2071</v>
      </c>
      <c r="H336" s="64">
        <v>2795.52</v>
      </c>
      <c r="I336" s="58" t="s">
        <v>2085</v>
      </c>
    </row>
    <row r="337" spans="1:9" x14ac:dyDescent="0.25">
      <c r="A337" s="57">
        <v>43086</v>
      </c>
      <c r="B337" s="58" t="s">
        <v>14</v>
      </c>
      <c r="C337" s="58" t="s">
        <v>133</v>
      </c>
      <c r="D337" s="58" t="s">
        <v>134</v>
      </c>
      <c r="E337" s="58" t="s">
        <v>215</v>
      </c>
      <c r="F337" s="59" t="s">
        <v>217</v>
      </c>
      <c r="G337" s="58" t="s">
        <v>2071</v>
      </c>
      <c r="H337" s="60">
        <v>3000</v>
      </c>
      <c r="I337" s="58" t="s">
        <v>2085</v>
      </c>
    </row>
    <row r="338" spans="1:9" x14ac:dyDescent="0.25">
      <c r="A338" s="61">
        <v>43130</v>
      </c>
      <c r="B338" s="62" t="s">
        <v>14</v>
      </c>
      <c r="C338" s="62" t="s">
        <v>269</v>
      </c>
      <c r="D338" s="62" t="s">
        <v>16</v>
      </c>
      <c r="E338" s="62" t="s">
        <v>215</v>
      </c>
      <c r="F338" s="63" t="s">
        <v>217</v>
      </c>
      <c r="G338" s="58" t="s">
        <v>2071</v>
      </c>
      <c r="H338" s="64">
        <v>3000</v>
      </c>
      <c r="I338" s="58" t="s">
        <v>2085</v>
      </c>
    </row>
    <row r="339" spans="1:9" x14ac:dyDescent="0.25">
      <c r="A339" s="57">
        <v>42928</v>
      </c>
      <c r="B339" s="58" t="s">
        <v>14</v>
      </c>
      <c r="C339" s="58" t="s">
        <v>133</v>
      </c>
      <c r="D339" s="58" t="s">
        <v>134</v>
      </c>
      <c r="E339" s="58" t="s">
        <v>215</v>
      </c>
      <c r="F339" s="59" t="s">
        <v>217</v>
      </c>
      <c r="G339" s="58" t="s">
        <v>2071</v>
      </c>
      <c r="H339" s="60">
        <v>4625</v>
      </c>
      <c r="I339" s="58" t="s">
        <v>2085</v>
      </c>
    </row>
    <row r="340" spans="1:9" x14ac:dyDescent="0.25">
      <c r="A340" s="61">
        <v>43257</v>
      </c>
      <c r="B340" s="62" t="s">
        <v>14</v>
      </c>
      <c r="C340" s="62" t="s">
        <v>269</v>
      </c>
      <c r="D340" s="62" t="s">
        <v>16</v>
      </c>
      <c r="E340" s="62" t="s">
        <v>215</v>
      </c>
      <c r="F340" s="63" t="s">
        <v>217</v>
      </c>
      <c r="G340" s="58" t="s">
        <v>2071</v>
      </c>
      <c r="H340" s="64">
        <v>4659.2</v>
      </c>
      <c r="I340" s="58" t="s">
        <v>2085</v>
      </c>
    </row>
    <row r="341" spans="1:9" x14ac:dyDescent="0.25">
      <c r="A341" s="61">
        <v>43272</v>
      </c>
      <c r="B341" s="62" t="s">
        <v>14</v>
      </c>
      <c r="C341" s="62" t="s">
        <v>269</v>
      </c>
      <c r="D341" s="62" t="s">
        <v>16</v>
      </c>
      <c r="E341" s="62" t="s">
        <v>215</v>
      </c>
      <c r="F341" s="63" t="s">
        <v>217</v>
      </c>
      <c r="G341" s="58" t="s">
        <v>2071</v>
      </c>
      <c r="H341" s="64">
        <v>4734.24</v>
      </c>
      <c r="I341" s="58" t="s">
        <v>2085</v>
      </c>
    </row>
    <row r="342" spans="1:9" x14ac:dyDescent="0.25">
      <c r="A342" s="61">
        <v>43236</v>
      </c>
      <c r="B342" s="62" t="s">
        <v>14</v>
      </c>
      <c r="C342" s="62" t="s">
        <v>269</v>
      </c>
      <c r="D342" s="62" t="s">
        <v>16</v>
      </c>
      <c r="E342" s="62" t="s">
        <v>215</v>
      </c>
      <c r="F342" s="63" t="s">
        <v>217</v>
      </c>
      <c r="G342" s="58" t="s">
        <v>2071</v>
      </c>
      <c r="H342" s="64">
        <v>6522.88</v>
      </c>
      <c r="I342" s="58" t="s">
        <v>2085</v>
      </c>
    </row>
    <row r="343" spans="1:9" x14ac:dyDescent="0.25">
      <c r="A343" s="57">
        <v>43083</v>
      </c>
      <c r="B343" s="58" t="s">
        <v>14</v>
      </c>
      <c r="C343" s="58" t="s">
        <v>133</v>
      </c>
      <c r="D343" s="58" t="s">
        <v>134</v>
      </c>
      <c r="E343" s="58" t="s">
        <v>215</v>
      </c>
      <c r="F343" s="59" t="s">
        <v>217</v>
      </c>
      <c r="G343" s="58" t="s">
        <v>2071</v>
      </c>
      <c r="H343" s="60">
        <v>7400</v>
      </c>
      <c r="I343" s="58" t="s">
        <v>2085</v>
      </c>
    </row>
    <row r="344" spans="1:9" x14ac:dyDescent="0.25">
      <c r="A344" s="57">
        <v>42977</v>
      </c>
      <c r="B344" s="58" t="s">
        <v>14</v>
      </c>
      <c r="C344" s="58" t="s">
        <v>133</v>
      </c>
      <c r="D344" s="58" t="s">
        <v>134</v>
      </c>
      <c r="E344" s="58" t="s">
        <v>215</v>
      </c>
      <c r="F344" s="59" t="s">
        <v>217</v>
      </c>
      <c r="G344" s="58" t="s">
        <v>2071</v>
      </c>
      <c r="H344" s="60">
        <v>7454.72</v>
      </c>
      <c r="I344" s="58" t="s">
        <v>2085</v>
      </c>
    </row>
    <row r="345" spans="1:9" x14ac:dyDescent="0.25">
      <c r="A345" s="61">
        <v>43265</v>
      </c>
      <c r="B345" s="62" t="s">
        <v>14</v>
      </c>
      <c r="C345" s="62" t="s">
        <v>269</v>
      </c>
      <c r="D345" s="62" t="s">
        <v>16</v>
      </c>
      <c r="E345" s="62" t="s">
        <v>301</v>
      </c>
      <c r="F345" s="63" t="s">
        <v>302</v>
      </c>
      <c r="G345" s="58" t="s">
        <v>2071</v>
      </c>
      <c r="H345" s="64">
        <v>1175</v>
      </c>
      <c r="I345" s="58" t="s">
        <v>2086</v>
      </c>
    </row>
    <row r="346" spans="1:9" x14ac:dyDescent="0.25">
      <c r="A346" s="61">
        <v>43244</v>
      </c>
      <c r="B346" s="62" t="s">
        <v>14</v>
      </c>
      <c r="C346" s="62" t="s">
        <v>269</v>
      </c>
      <c r="D346" s="62" t="s">
        <v>16</v>
      </c>
      <c r="E346" s="62" t="s">
        <v>301</v>
      </c>
      <c r="F346" s="63" t="s">
        <v>302</v>
      </c>
      <c r="G346" s="58" t="s">
        <v>2071</v>
      </c>
      <c r="H346" s="64">
        <v>1497.34</v>
      </c>
      <c r="I346" s="58" t="s">
        <v>2086</v>
      </c>
    </row>
    <row r="347" spans="1:9" x14ac:dyDescent="0.25">
      <c r="A347" s="61">
        <v>43272</v>
      </c>
      <c r="B347" s="62" t="s">
        <v>14</v>
      </c>
      <c r="C347" s="62" t="s">
        <v>269</v>
      </c>
      <c r="D347" s="62" t="s">
        <v>16</v>
      </c>
      <c r="E347" s="62" t="s">
        <v>301</v>
      </c>
      <c r="F347" s="63" t="s">
        <v>302</v>
      </c>
      <c r="G347" s="58" t="s">
        <v>2071</v>
      </c>
      <c r="H347" s="64">
        <v>1506.6</v>
      </c>
      <c r="I347" s="58" t="s">
        <v>2086</v>
      </c>
    </row>
    <row r="348" spans="1:9" x14ac:dyDescent="0.25">
      <c r="A348" s="61">
        <v>43271</v>
      </c>
      <c r="B348" s="62" t="s">
        <v>14</v>
      </c>
      <c r="C348" s="62" t="s">
        <v>269</v>
      </c>
      <c r="D348" s="62" t="s">
        <v>16</v>
      </c>
      <c r="E348" s="62" t="s">
        <v>301</v>
      </c>
      <c r="F348" s="63" t="s">
        <v>302</v>
      </c>
      <c r="G348" s="58" t="s">
        <v>2071</v>
      </c>
      <c r="H348" s="64">
        <v>1511.69</v>
      </c>
      <c r="I348" s="58" t="s">
        <v>2086</v>
      </c>
    </row>
    <row r="349" spans="1:9" x14ac:dyDescent="0.25">
      <c r="A349" s="61">
        <v>43221</v>
      </c>
      <c r="B349" s="62" t="s">
        <v>14</v>
      </c>
      <c r="C349" s="62" t="s">
        <v>269</v>
      </c>
      <c r="D349" s="62" t="s">
        <v>16</v>
      </c>
      <c r="E349" s="62" t="s">
        <v>301</v>
      </c>
      <c r="F349" s="63" t="s">
        <v>302</v>
      </c>
      <c r="G349" s="58" t="s">
        <v>2071</v>
      </c>
      <c r="H349" s="64">
        <v>1548.75</v>
      </c>
      <c r="I349" s="58" t="s">
        <v>2086</v>
      </c>
    </row>
    <row r="350" spans="1:9" x14ac:dyDescent="0.25">
      <c r="A350" s="61">
        <v>43250</v>
      </c>
      <c r="B350" s="62" t="s">
        <v>14</v>
      </c>
      <c r="C350" s="62" t="s">
        <v>269</v>
      </c>
      <c r="D350" s="62" t="s">
        <v>16</v>
      </c>
      <c r="E350" s="62" t="s">
        <v>301</v>
      </c>
      <c r="F350" s="63" t="s">
        <v>302</v>
      </c>
      <c r="G350" s="58" t="s">
        <v>2071</v>
      </c>
      <c r="H350" s="64">
        <v>1550</v>
      </c>
      <c r="I350" s="58" t="s">
        <v>2086</v>
      </c>
    </row>
    <row r="351" spans="1:9" x14ac:dyDescent="0.25">
      <c r="A351" s="61">
        <v>43271</v>
      </c>
      <c r="B351" s="62" t="s">
        <v>14</v>
      </c>
      <c r="C351" s="62" t="s">
        <v>269</v>
      </c>
      <c r="D351" s="62" t="s">
        <v>16</v>
      </c>
      <c r="E351" s="62" t="s">
        <v>301</v>
      </c>
      <c r="F351" s="63" t="s">
        <v>302</v>
      </c>
      <c r="G351" s="58" t="s">
        <v>2071</v>
      </c>
      <c r="H351" s="64">
        <v>1550</v>
      </c>
      <c r="I351" s="58" t="s">
        <v>2086</v>
      </c>
    </row>
    <row r="352" spans="1:9" x14ac:dyDescent="0.25">
      <c r="A352" s="61">
        <v>43274</v>
      </c>
      <c r="B352" s="62" t="s">
        <v>14</v>
      </c>
      <c r="C352" s="62" t="s">
        <v>269</v>
      </c>
      <c r="D352" s="62" t="s">
        <v>16</v>
      </c>
      <c r="E352" s="62" t="s">
        <v>301</v>
      </c>
      <c r="F352" s="63" t="s">
        <v>302</v>
      </c>
      <c r="G352" s="58" t="s">
        <v>2071</v>
      </c>
      <c r="H352" s="64">
        <v>1550</v>
      </c>
      <c r="I352" s="58" t="s">
        <v>2086</v>
      </c>
    </row>
    <row r="353" spans="1:9" x14ac:dyDescent="0.25">
      <c r="A353" s="61">
        <v>43216</v>
      </c>
      <c r="B353" s="62" t="s">
        <v>14</v>
      </c>
      <c r="C353" s="62" t="s">
        <v>269</v>
      </c>
      <c r="D353" s="62" t="s">
        <v>16</v>
      </c>
      <c r="E353" s="62" t="s">
        <v>301</v>
      </c>
      <c r="F353" s="63" t="s">
        <v>302</v>
      </c>
      <c r="G353" s="58" t="s">
        <v>2071</v>
      </c>
      <c r="H353" s="64">
        <v>1650</v>
      </c>
      <c r="I353" s="58" t="s">
        <v>2086</v>
      </c>
    </row>
    <row r="354" spans="1:9" x14ac:dyDescent="0.25">
      <c r="A354" s="61">
        <v>43221</v>
      </c>
      <c r="B354" s="62" t="s">
        <v>14</v>
      </c>
      <c r="C354" s="62" t="s">
        <v>269</v>
      </c>
      <c r="D354" s="62" t="s">
        <v>16</v>
      </c>
      <c r="E354" s="62" t="s">
        <v>301</v>
      </c>
      <c r="F354" s="63" t="s">
        <v>302</v>
      </c>
      <c r="G354" s="58" t="s">
        <v>2071</v>
      </c>
      <c r="H354" s="64">
        <v>1650</v>
      </c>
      <c r="I354" s="58" t="s">
        <v>2086</v>
      </c>
    </row>
    <row r="355" spans="1:9" x14ac:dyDescent="0.25">
      <c r="A355" s="61">
        <v>43257</v>
      </c>
      <c r="B355" s="62" t="s">
        <v>14</v>
      </c>
      <c r="C355" s="62" t="s">
        <v>269</v>
      </c>
      <c r="D355" s="62" t="s">
        <v>16</v>
      </c>
      <c r="E355" s="62" t="s">
        <v>301</v>
      </c>
      <c r="F355" s="63" t="s">
        <v>302</v>
      </c>
      <c r="G355" s="58" t="s">
        <v>2071</v>
      </c>
      <c r="H355" s="64">
        <v>1650</v>
      </c>
      <c r="I355" s="58" t="s">
        <v>2086</v>
      </c>
    </row>
    <row r="356" spans="1:9" x14ac:dyDescent="0.25">
      <c r="A356" s="61">
        <v>43265</v>
      </c>
      <c r="B356" s="62" t="s">
        <v>14</v>
      </c>
      <c r="C356" s="62" t="s">
        <v>269</v>
      </c>
      <c r="D356" s="62" t="s">
        <v>16</v>
      </c>
      <c r="E356" s="62" t="s">
        <v>301</v>
      </c>
      <c r="F356" s="63" t="s">
        <v>302</v>
      </c>
      <c r="G356" s="58" t="s">
        <v>2071</v>
      </c>
      <c r="H356" s="64">
        <v>1664.58</v>
      </c>
      <c r="I356" s="58" t="s">
        <v>2086</v>
      </c>
    </row>
    <row r="357" spans="1:9" x14ac:dyDescent="0.25">
      <c r="A357" s="61">
        <v>43187</v>
      </c>
      <c r="B357" s="62" t="s">
        <v>14</v>
      </c>
      <c r="C357" s="62" t="s">
        <v>269</v>
      </c>
      <c r="D357" s="62" t="s">
        <v>16</v>
      </c>
      <c r="E357" s="62" t="s">
        <v>301</v>
      </c>
      <c r="F357" s="63" t="s">
        <v>302</v>
      </c>
      <c r="G357" s="58" t="s">
        <v>2071</v>
      </c>
      <c r="H357" s="64">
        <v>1750.92</v>
      </c>
      <c r="I357" s="58" t="s">
        <v>2086</v>
      </c>
    </row>
    <row r="358" spans="1:9" x14ac:dyDescent="0.25">
      <c r="A358" s="61">
        <v>43268</v>
      </c>
      <c r="B358" s="62" t="s">
        <v>14</v>
      </c>
      <c r="C358" s="62" t="s">
        <v>269</v>
      </c>
      <c r="D358" s="62" t="s">
        <v>16</v>
      </c>
      <c r="E358" s="62" t="s">
        <v>301</v>
      </c>
      <c r="F358" s="63" t="s">
        <v>302</v>
      </c>
      <c r="G358" s="58" t="s">
        <v>2071</v>
      </c>
      <c r="H358" s="64">
        <v>1905.03</v>
      </c>
      <c r="I358" s="58" t="s">
        <v>2086</v>
      </c>
    </row>
    <row r="359" spans="1:9" x14ac:dyDescent="0.25">
      <c r="A359" s="61">
        <v>43229</v>
      </c>
      <c r="B359" s="62" t="s">
        <v>14</v>
      </c>
      <c r="C359" s="62" t="s">
        <v>269</v>
      </c>
      <c r="D359" s="62" t="s">
        <v>16</v>
      </c>
      <c r="E359" s="62" t="s">
        <v>301</v>
      </c>
      <c r="F359" s="63" t="s">
        <v>302</v>
      </c>
      <c r="G359" s="58" t="s">
        <v>2071</v>
      </c>
      <c r="H359" s="64">
        <v>1975</v>
      </c>
      <c r="I359" s="58" t="s">
        <v>2086</v>
      </c>
    </row>
    <row r="360" spans="1:9" x14ac:dyDescent="0.25">
      <c r="A360" s="61">
        <v>43136</v>
      </c>
      <c r="B360" s="62" t="s">
        <v>14</v>
      </c>
      <c r="C360" s="62" t="s">
        <v>269</v>
      </c>
      <c r="D360" s="62" t="s">
        <v>16</v>
      </c>
      <c r="E360" s="62" t="s">
        <v>301</v>
      </c>
      <c r="F360" s="63" t="s">
        <v>302</v>
      </c>
      <c r="G360" s="58" t="s">
        <v>2071</v>
      </c>
      <c r="H360" s="64">
        <v>3300</v>
      </c>
      <c r="I360" s="58" t="s">
        <v>2086</v>
      </c>
    </row>
    <row r="361" spans="1:9" x14ac:dyDescent="0.25">
      <c r="A361" s="61">
        <v>43257</v>
      </c>
      <c r="B361" s="62" t="s">
        <v>14</v>
      </c>
      <c r="C361" s="62" t="s">
        <v>269</v>
      </c>
      <c r="D361" s="62" t="s">
        <v>16</v>
      </c>
      <c r="E361" s="62" t="s">
        <v>301</v>
      </c>
      <c r="F361" s="63" t="s">
        <v>302</v>
      </c>
      <c r="G361" s="58" t="s">
        <v>2071</v>
      </c>
      <c r="H361" s="64">
        <v>4967.34</v>
      </c>
      <c r="I361" s="58" t="s">
        <v>2086</v>
      </c>
    </row>
    <row r="362" spans="1:9" x14ac:dyDescent="0.25">
      <c r="A362" s="61">
        <v>43251</v>
      </c>
      <c r="B362" s="62" t="s">
        <v>14</v>
      </c>
      <c r="C362" s="62" t="s">
        <v>269</v>
      </c>
      <c r="D362" s="62" t="s">
        <v>16</v>
      </c>
      <c r="E362" s="62" t="s">
        <v>299</v>
      </c>
      <c r="F362" s="63" t="s">
        <v>300</v>
      </c>
      <c r="G362" s="58" t="s">
        <v>2071</v>
      </c>
      <c r="H362" s="64">
        <v>1370</v>
      </c>
      <c r="I362" s="58" t="s">
        <v>2087</v>
      </c>
    </row>
    <row r="363" spans="1:9" x14ac:dyDescent="0.25">
      <c r="A363" s="61">
        <v>43136</v>
      </c>
      <c r="B363" s="62" t="s">
        <v>14</v>
      </c>
      <c r="C363" s="62" t="s">
        <v>269</v>
      </c>
      <c r="D363" s="62" t="s">
        <v>16</v>
      </c>
      <c r="E363" s="62" t="s">
        <v>299</v>
      </c>
      <c r="F363" s="63" t="s">
        <v>300</v>
      </c>
      <c r="G363" s="58" t="s">
        <v>2071</v>
      </c>
      <c r="H363" s="64">
        <v>1545</v>
      </c>
      <c r="I363" s="58" t="s">
        <v>2087</v>
      </c>
    </row>
    <row r="364" spans="1:9" x14ac:dyDescent="0.25">
      <c r="A364" s="61">
        <v>43197</v>
      </c>
      <c r="B364" s="62" t="s">
        <v>14</v>
      </c>
      <c r="C364" s="62" t="s">
        <v>269</v>
      </c>
      <c r="D364" s="62" t="s">
        <v>16</v>
      </c>
      <c r="E364" s="62" t="s">
        <v>299</v>
      </c>
      <c r="F364" s="63" t="s">
        <v>300</v>
      </c>
      <c r="G364" s="58" t="s">
        <v>2071</v>
      </c>
      <c r="H364" s="64">
        <v>1639.01</v>
      </c>
      <c r="I364" s="58" t="s">
        <v>2087</v>
      </c>
    </row>
    <row r="365" spans="1:9" x14ac:dyDescent="0.25">
      <c r="A365" s="61">
        <v>43200</v>
      </c>
      <c r="B365" s="62" t="s">
        <v>14</v>
      </c>
      <c r="C365" s="62" t="s">
        <v>269</v>
      </c>
      <c r="D365" s="62" t="s">
        <v>16</v>
      </c>
      <c r="E365" s="62" t="s">
        <v>299</v>
      </c>
      <c r="F365" s="63" t="s">
        <v>300</v>
      </c>
      <c r="G365" s="58" t="s">
        <v>2071</v>
      </c>
      <c r="H365" s="64">
        <v>2100.98</v>
      </c>
      <c r="I365" s="58" t="s">
        <v>2087</v>
      </c>
    </row>
    <row r="366" spans="1:9" x14ac:dyDescent="0.25">
      <c r="A366" s="61">
        <v>43279</v>
      </c>
      <c r="B366" s="62" t="s">
        <v>14</v>
      </c>
      <c r="C366" s="62" t="s">
        <v>269</v>
      </c>
      <c r="D366" s="62" t="s">
        <v>16</v>
      </c>
      <c r="E366" s="62" t="s">
        <v>299</v>
      </c>
      <c r="F366" s="63" t="s">
        <v>335</v>
      </c>
      <c r="G366" s="58" t="s">
        <v>2071</v>
      </c>
      <c r="H366" s="64">
        <v>1595</v>
      </c>
      <c r="I366" s="58" t="s">
        <v>2087</v>
      </c>
    </row>
    <row r="367" spans="1:9" x14ac:dyDescent="0.25">
      <c r="A367" s="61">
        <v>43280</v>
      </c>
      <c r="B367" s="62" t="s">
        <v>14</v>
      </c>
      <c r="C367" s="62" t="s">
        <v>269</v>
      </c>
      <c r="D367" s="62" t="s">
        <v>16</v>
      </c>
      <c r="E367" s="62" t="s">
        <v>299</v>
      </c>
      <c r="F367" s="63" t="s">
        <v>335</v>
      </c>
      <c r="G367" s="58" t="s">
        <v>2071</v>
      </c>
      <c r="H367" s="64">
        <v>1754.32</v>
      </c>
      <c r="I367" s="58" t="s">
        <v>2087</v>
      </c>
    </row>
    <row r="368" spans="1:9" x14ac:dyDescent="0.25">
      <c r="A368" s="61">
        <v>43235</v>
      </c>
      <c r="B368" s="62" t="s">
        <v>14</v>
      </c>
      <c r="C368" s="62" t="s">
        <v>269</v>
      </c>
      <c r="D368" s="62" t="s">
        <v>16</v>
      </c>
      <c r="E368" s="62" t="s">
        <v>299</v>
      </c>
      <c r="F368" s="63" t="s">
        <v>335</v>
      </c>
      <c r="G368" s="58" t="s">
        <v>2071</v>
      </c>
      <c r="H368" s="64">
        <v>1895</v>
      </c>
      <c r="I368" s="58" t="s">
        <v>2087</v>
      </c>
    </row>
    <row r="369" spans="1:9" x14ac:dyDescent="0.25">
      <c r="A369" s="61">
        <v>43270</v>
      </c>
      <c r="B369" s="62" t="s">
        <v>14</v>
      </c>
      <c r="C369" s="62" t="s">
        <v>269</v>
      </c>
      <c r="D369" s="62" t="s">
        <v>16</v>
      </c>
      <c r="E369" s="62" t="s">
        <v>299</v>
      </c>
      <c r="F369" s="63" t="s">
        <v>335</v>
      </c>
      <c r="G369" s="58" t="s">
        <v>2071</v>
      </c>
      <c r="H369" s="64">
        <v>16500</v>
      </c>
      <c r="I369" s="58" t="s">
        <v>2087</v>
      </c>
    </row>
    <row r="370" spans="1:9" x14ac:dyDescent="0.25">
      <c r="A370" s="61">
        <v>43269</v>
      </c>
      <c r="B370" s="62" t="s">
        <v>14</v>
      </c>
      <c r="C370" s="62" t="s">
        <v>8</v>
      </c>
      <c r="D370" s="62" t="s">
        <v>270</v>
      </c>
      <c r="E370" s="62" t="s">
        <v>113</v>
      </c>
      <c r="F370" s="63" t="s">
        <v>114</v>
      </c>
      <c r="G370" s="58" t="s">
        <v>2071</v>
      </c>
      <c r="H370" s="64">
        <v>182</v>
      </c>
      <c r="I370" s="58" t="s">
        <v>2088</v>
      </c>
    </row>
    <row r="371" spans="1:9" x14ac:dyDescent="0.25">
      <c r="A371" s="61">
        <v>43272</v>
      </c>
      <c r="B371" s="62" t="s">
        <v>14</v>
      </c>
      <c r="C371" s="62" t="s">
        <v>8</v>
      </c>
      <c r="D371" s="62" t="s">
        <v>270</v>
      </c>
      <c r="E371" s="62" t="s">
        <v>113</v>
      </c>
      <c r="F371" s="63" t="s">
        <v>114</v>
      </c>
      <c r="G371" s="58" t="s">
        <v>2071</v>
      </c>
      <c r="H371" s="64">
        <v>182</v>
      </c>
      <c r="I371" s="58" t="s">
        <v>2088</v>
      </c>
    </row>
    <row r="372" spans="1:9" x14ac:dyDescent="0.25">
      <c r="A372" s="61">
        <v>43156</v>
      </c>
      <c r="B372" s="62" t="s">
        <v>14</v>
      </c>
      <c r="C372" s="62" t="s">
        <v>8</v>
      </c>
      <c r="D372" s="62" t="s">
        <v>270</v>
      </c>
      <c r="E372" s="62" t="s">
        <v>113</v>
      </c>
      <c r="F372" s="63" t="s">
        <v>114</v>
      </c>
      <c r="G372" s="58" t="s">
        <v>2071</v>
      </c>
      <c r="H372" s="64">
        <v>215</v>
      </c>
      <c r="I372" s="58" t="s">
        <v>2088</v>
      </c>
    </row>
    <row r="373" spans="1:9" x14ac:dyDescent="0.25">
      <c r="A373" s="61">
        <v>43156</v>
      </c>
      <c r="B373" s="62" t="s">
        <v>14</v>
      </c>
      <c r="C373" s="62" t="s">
        <v>8</v>
      </c>
      <c r="D373" s="62" t="s">
        <v>270</v>
      </c>
      <c r="E373" s="62" t="s">
        <v>113</v>
      </c>
      <c r="F373" s="63" t="s">
        <v>114</v>
      </c>
      <c r="G373" s="58" t="s">
        <v>2071</v>
      </c>
      <c r="H373" s="64">
        <v>215</v>
      </c>
      <c r="I373" s="58" t="s">
        <v>2088</v>
      </c>
    </row>
    <row r="374" spans="1:9" x14ac:dyDescent="0.25">
      <c r="A374" s="61">
        <v>43156</v>
      </c>
      <c r="B374" s="62" t="s">
        <v>14</v>
      </c>
      <c r="C374" s="62" t="s">
        <v>8</v>
      </c>
      <c r="D374" s="62" t="s">
        <v>270</v>
      </c>
      <c r="E374" s="62" t="s">
        <v>113</v>
      </c>
      <c r="F374" s="63" t="s">
        <v>114</v>
      </c>
      <c r="G374" s="58" t="s">
        <v>2071</v>
      </c>
      <c r="H374" s="64">
        <v>215</v>
      </c>
      <c r="I374" s="58" t="s">
        <v>2088</v>
      </c>
    </row>
    <row r="375" spans="1:9" x14ac:dyDescent="0.25">
      <c r="A375" s="61">
        <v>43250</v>
      </c>
      <c r="B375" s="62" t="s">
        <v>14</v>
      </c>
      <c r="C375" s="62" t="s">
        <v>8</v>
      </c>
      <c r="D375" s="62" t="s">
        <v>270</v>
      </c>
      <c r="E375" s="62" t="s">
        <v>113</v>
      </c>
      <c r="F375" s="63" t="s">
        <v>114</v>
      </c>
      <c r="G375" s="58" t="s">
        <v>2071</v>
      </c>
      <c r="H375" s="64">
        <v>225</v>
      </c>
      <c r="I375" s="58" t="s">
        <v>2088</v>
      </c>
    </row>
    <row r="376" spans="1:9" x14ac:dyDescent="0.25">
      <c r="A376" s="57">
        <v>42927</v>
      </c>
      <c r="B376" s="58" t="s">
        <v>14</v>
      </c>
      <c r="C376" s="58" t="s">
        <v>135</v>
      </c>
      <c r="D376" s="58" t="s">
        <v>9</v>
      </c>
      <c r="E376" s="58" t="s">
        <v>113</v>
      </c>
      <c r="F376" s="59" t="s">
        <v>114</v>
      </c>
      <c r="G376" s="58" t="s">
        <v>2071</v>
      </c>
      <c r="H376" s="60">
        <v>277.49</v>
      </c>
      <c r="I376" s="58" t="s">
        <v>2088</v>
      </c>
    </row>
    <row r="377" spans="1:9" x14ac:dyDescent="0.25">
      <c r="A377" s="57">
        <v>42936</v>
      </c>
      <c r="B377" s="58" t="s">
        <v>14</v>
      </c>
      <c r="C377" s="58" t="s">
        <v>135</v>
      </c>
      <c r="D377" s="58" t="s">
        <v>9</v>
      </c>
      <c r="E377" s="58" t="s">
        <v>113</v>
      </c>
      <c r="F377" s="59" t="s">
        <v>114</v>
      </c>
      <c r="G377" s="58" t="s">
        <v>2071</v>
      </c>
      <c r="H377" s="60">
        <v>277.49</v>
      </c>
      <c r="I377" s="58" t="s">
        <v>2088</v>
      </c>
    </row>
    <row r="378" spans="1:9" x14ac:dyDescent="0.25">
      <c r="A378" s="61">
        <v>43244</v>
      </c>
      <c r="B378" s="62" t="s">
        <v>14</v>
      </c>
      <c r="C378" s="62" t="s">
        <v>8</v>
      </c>
      <c r="D378" s="62" t="s">
        <v>270</v>
      </c>
      <c r="E378" s="62" t="s">
        <v>113</v>
      </c>
      <c r="F378" s="63" t="s">
        <v>114</v>
      </c>
      <c r="G378" s="58" t="s">
        <v>2071</v>
      </c>
      <c r="H378" s="64">
        <v>277.49</v>
      </c>
      <c r="I378" s="58" t="s">
        <v>2088</v>
      </c>
    </row>
    <row r="379" spans="1:9" x14ac:dyDescent="0.25">
      <c r="A379" s="61">
        <v>43267</v>
      </c>
      <c r="B379" s="62" t="s">
        <v>14</v>
      </c>
      <c r="C379" s="62" t="s">
        <v>8</v>
      </c>
      <c r="D379" s="62" t="s">
        <v>270</v>
      </c>
      <c r="E379" s="62" t="s">
        <v>113</v>
      </c>
      <c r="F379" s="63" t="s">
        <v>114</v>
      </c>
      <c r="G379" s="58" t="s">
        <v>2071</v>
      </c>
      <c r="H379" s="64">
        <v>380</v>
      </c>
      <c r="I379" s="58" t="s">
        <v>2088</v>
      </c>
    </row>
    <row r="380" spans="1:9" x14ac:dyDescent="0.25">
      <c r="A380" s="61">
        <v>43259</v>
      </c>
      <c r="B380" s="62" t="s">
        <v>14</v>
      </c>
      <c r="C380" s="62" t="s">
        <v>8</v>
      </c>
      <c r="D380" s="62" t="s">
        <v>270</v>
      </c>
      <c r="E380" s="62" t="s">
        <v>113</v>
      </c>
      <c r="F380" s="63" t="s">
        <v>114</v>
      </c>
      <c r="G380" s="58" t="s">
        <v>2071</v>
      </c>
      <c r="H380" s="64">
        <v>420</v>
      </c>
      <c r="I380" s="58" t="s">
        <v>2088</v>
      </c>
    </row>
    <row r="381" spans="1:9" x14ac:dyDescent="0.25">
      <c r="A381" s="61">
        <v>43145</v>
      </c>
      <c r="B381" s="62" t="s">
        <v>14</v>
      </c>
      <c r="C381" s="62" t="s">
        <v>8</v>
      </c>
      <c r="D381" s="62" t="s">
        <v>270</v>
      </c>
      <c r="E381" s="62" t="s">
        <v>113</v>
      </c>
      <c r="F381" s="63" t="s">
        <v>114</v>
      </c>
      <c r="G381" s="58" t="s">
        <v>2071</v>
      </c>
      <c r="H381" s="64">
        <v>430</v>
      </c>
      <c r="I381" s="58" t="s">
        <v>2088</v>
      </c>
    </row>
    <row r="382" spans="1:9" x14ac:dyDescent="0.25">
      <c r="A382" s="61">
        <v>43208</v>
      </c>
      <c r="B382" s="62" t="s">
        <v>14</v>
      </c>
      <c r="C382" s="62" t="s">
        <v>8</v>
      </c>
      <c r="D382" s="62" t="s">
        <v>270</v>
      </c>
      <c r="E382" s="62" t="s">
        <v>113</v>
      </c>
      <c r="F382" s="63" t="s">
        <v>114</v>
      </c>
      <c r="G382" s="58" t="s">
        <v>2071</v>
      </c>
      <c r="H382" s="64">
        <v>430</v>
      </c>
      <c r="I382" s="58" t="s">
        <v>2088</v>
      </c>
    </row>
    <row r="383" spans="1:9" x14ac:dyDescent="0.25">
      <c r="A383" s="57">
        <v>43028</v>
      </c>
      <c r="B383" s="58" t="s">
        <v>14</v>
      </c>
      <c r="C383" s="58" t="s">
        <v>135</v>
      </c>
      <c r="D383" s="58" t="s">
        <v>9</v>
      </c>
      <c r="E383" s="58" t="s">
        <v>113</v>
      </c>
      <c r="F383" s="59" t="s">
        <v>114</v>
      </c>
      <c r="G383" s="58" t="s">
        <v>2071</v>
      </c>
      <c r="H383" s="60">
        <v>450</v>
      </c>
      <c r="I383" s="58" t="s">
        <v>2088</v>
      </c>
    </row>
    <row r="384" spans="1:9" x14ac:dyDescent="0.25">
      <c r="A384" s="61">
        <v>43105</v>
      </c>
      <c r="B384" s="62" t="s">
        <v>14</v>
      </c>
      <c r="C384" s="62" t="s">
        <v>8</v>
      </c>
      <c r="D384" s="62" t="s">
        <v>270</v>
      </c>
      <c r="E384" s="62" t="s">
        <v>113</v>
      </c>
      <c r="F384" s="63" t="s">
        <v>114</v>
      </c>
      <c r="G384" s="58" t="s">
        <v>2071</v>
      </c>
      <c r="H384" s="64">
        <v>554.98</v>
      </c>
      <c r="I384" s="58" t="s">
        <v>2088</v>
      </c>
    </row>
    <row r="385" spans="1:9" x14ac:dyDescent="0.25">
      <c r="A385" s="61">
        <v>43180</v>
      </c>
      <c r="B385" s="62" t="s">
        <v>14</v>
      </c>
      <c r="C385" s="62" t="s">
        <v>8</v>
      </c>
      <c r="D385" s="62" t="s">
        <v>270</v>
      </c>
      <c r="E385" s="62" t="s">
        <v>113</v>
      </c>
      <c r="F385" s="63" t="s">
        <v>114</v>
      </c>
      <c r="G385" s="58" t="s">
        <v>2071</v>
      </c>
      <c r="H385" s="64">
        <v>554.98</v>
      </c>
      <c r="I385" s="58" t="s">
        <v>2088</v>
      </c>
    </row>
    <row r="386" spans="1:9" x14ac:dyDescent="0.25">
      <c r="A386" s="57">
        <v>43009</v>
      </c>
      <c r="B386" s="58" t="s">
        <v>14</v>
      </c>
      <c r="C386" s="58" t="s">
        <v>135</v>
      </c>
      <c r="D386" s="58" t="s">
        <v>9</v>
      </c>
      <c r="E386" s="58" t="s">
        <v>113</v>
      </c>
      <c r="F386" s="59" t="s">
        <v>114</v>
      </c>
      <c r="G386" s="58" t="s">
        <v>2071</v>
      </c>
      <c r="H386" s="60">
        <v>558.67999999999995</v>
      </c>
      <c r="I386" s="58" t="s">
        <v>2088</v>
      </c>
    </row>
    <row r="387" spans="1:9" x14ac:dyDescent="0.25">
      <c r="A387" s="61">
        <v>43154</v>
      </c>
      <c r="B387" s="62" t="s">
        <v>14</v>
      </c>
      <c r="C387" s="62" t="s">
        <v>8</v>
      </c>
      <c r="D387" s="62" t="s">
        <v>270</v>
      </c>
      <c r="E387" s="62" t="s">
        <v>113</v>
      </c>
      <c r="F387" s="63" t="s">
        <v>114</v>
      </c>
      <c r="G387" s="58" t="s">
        <v>2071</v>
      </c>
      <c r="H387" s="64">
        <v>1109.96</v>
      </c>
      <c r="I387" s="58" t="s">
        <v>2088</v>
      </c>
    </row>
    <row r="388" spans="1:9" x14ac:dyDescent="0.25">
      <c r="A388" s="57">
        <v>43080</v>
      </c>
      <c r="B388" s="58" t="s">
        <v>14</v>
      </c>
      <c r="C388" s="58" t="s">
        <v>135</v>
      </c>
      <c r="D388" s="58" t="s">
        <v>9</v>
      </c>
      <c r="E388" s="58" t="s">
        <v>113</v>
      </c>
      <c r="F388" s="59" t="s">
        <v>114</v>
      </c>
      <c r="G388" s="58" t="s">
        <v>2071</v>
      </c>
      <c r="H388" s="60">
        <v>1125</v>
      </c>
      <c r="I388" s="58" t="s">
        <v>2088</v>
      </c>
    </row>
    <row r="389" spans="1:9" x14ac:dyDescent="0.25">
      <c r="A389" s="57">
        <v>43087</v>
      </c>
      <c r="B389" s="58" t="s">
        <v>14</v>
      </c>
      <c r="C389" s="58" t="s">
        <v>135</v>
      </c>
      <c r="D389" s="58" t="s">
        <v>9</v>
      </c>
      <c r="E389" s="58" t="s">
        <v>113</v>
      </c>
      <c r="F389" s="59" t="s">
        <v>114</v>
      </c>
      <c r="G389" s="58" t="s">
        <v>2071</v>
      </c>
      <c r="H389" s="60">
        <v>1140</v>
      </c>
      <c r="I389" s="58" t="s">
        <v>2088</v>
      </c>
    </row>
    <row r="390" spans="1:9" x14ac:dyDescent="0.25">
      <c r="A390" s="61">
        <v>43139</v>
      </c>
      <c r="B390" s="62" t="s">
        <v>14</v>
      </c>
      <c r="C390" s="62" t="s">
        <v>8</v>
      </c>
      <c r="D390" s="62" t="s">
        <v>270</v>
      </c>
      <c r="E390" s="62" t="s">
        <v>113</v>
      </c>
      <c r="F390" s="63" t="s">
        <v>114</v>
      </c>
      <c r="G390" s="58" t="s">
        <v>2071</v>
      </c>
      <c r="H390" s="64">
        <v>4439.84</v>
      </c>
      <c r="I390" s="58" t="s">
        <v>2088</v>
      </c>
    </row>
    <row r="391" spans="1:9" x14ac:dyDescent="0.25">
      <c r="A391" s="57">
        <v>43009</v>
      </c>
      <c r="B391" s="58" t="s">
        <v>14</v>
      </c>
      <c r="C391" s="58" t="s">
        <v>133</v>
      </c>
      <c r="D391" s="58" t="s">
        <v>139</v>
      </c>
      <c r="E391" s="58" t="s">
        <v>189</v>
      </c>
      <c r="F391" s="59" t="s">
        <v>190</v>
      </c>
      <c r="G391" s="58" t="s">
        <v>2071</v>
      </c>
      <c r="H391" s="60">
        <v>1749.23</v>
      </c>
      <c r="I391" s="58" t="s">
        <v>2090</v>
      </c>
    </row>
    <row r="392" spans="1:9" x14ac:dyDescent="0.25">
      <c r="A392" s="57">
        <v>42947</v>
      </c>
      <c r="B392" s="58" t="s">
        <v>14</v>
      </c>
      <c r="C392" s="58" t="s">
        <v>133</v>
      </c>
      <c r="D392" s="58" t="s">
        <v>139</v>
      </c>
      <c r="E392" s="58" t="s">
        <v>189</v>
      </c>
      <c r="F392" s="59" t="s">
        <v>190</v>
      </c>
      <c r="G392" s="58" t="s">
        <v>2071</v>
      </c>
      <c r="H392" s="60">
        <v>1750</v>
      </c>
      <c r="I392" s="58" t="s">
        <v>2090</v>
      </c>
    </row>
    <row r="393" spans="1:9" x14ac:dyDescent="0.25">
      <c r="A393" s="61">
        <v>43272</v>
      </c>
      <c r="B393" s="62" t="s">
        <v>14</v>
      </c>
      <c r="C393" s="62" t="s">
        <v>269</v>
      </c>
      <c r="D393" s="62" t="s">
        <v>30</v>
      </c>
      <c r="E393" s="62" t="s">
        <v>382</v>
      </c>
      <c r="F393" s="63" t="s">
        <v>383</v>
      </c>
      <c r="G393" s="58" t="s">
        <v>2071</v>
      </c>
      <c r="H393" s="64">
        <v>1924.89</v>
      </c>
      <c r="I393" s="58" t="s">
        <v>2091</v>
      </c>
    </row>
    <row r="394" spans="1:9" x14ac:dyDescent="0.25">
      <c r="A394" s="57">
        <v>43077</v>
      </c>
      <c r="B394" s="58" t="s">
        <v>14</v>
      </c>
      <c r="C394" s="58" t="s">
        <v>133</v>
      </c>
      <c r="D394" s="58" t="s">
        <v>139</v>
      </c>
      <c r="E394" s="58" t="s">
        <v>156</v>
      </c>
      <c r="F394" s="59" t="s">
        <v>157</v>
      </c>
      <c r="G394" s="58" t="s">
        <v>2071</v>
      </c>
      <c r="H394" s="60">
        <v>1850</v>
      </c>
      <c r="I394" s="58" t="s">
        <v>2092</v>
      </c>
    </row>
    <row r="395" spans="1:9" x14ac:dyDescent="0.25">
      <c r="A395" s="61">
        <v>43137</v>
      </c>
      <c r="B395" s="62" t="s">
        <v>14</v>
      </c>
      <c r="C395" s="62" t="s">
        <v>269</v>
      </c>
      <c r="D395" s="62" t="s">
        <v>30</v>
      </c>
      <c r="E395" s="62" t="s">
        <v>156</v>
      </c>
      <c r="F395" s="63" t="s">
        <v>157</v>
      </c>
      <c r="G395" s="58" t="s">
        <v>2071</v>
      </c>
      <c r="H395" s="64">
        <v>1945</v>
      </c>
      <c r="I395" s="58" t="s">
        <v>2092</v>
      </c>
    </row>
    <row r="396" spans="1:9" x14ac:dyDescent="0.25">
      <c r="A396" s="61">
        <v>43137</v>
      </c>
      <c r="B396" s="62" t="s">
        <v>14</v>
      </c>
      <c r="C396" s="62" t="s">
        <v>269</v>
      </c>
      <c r="D396" s="62" t="s">
        <v>30</v>
      </c>
      <c r="E396" s="62" t="s">
        <v>156</v>
      </c>
      <c r="F396" s="63" t="s">
        <v>157</v>
      </c>
      <c r="G396" s="58" t="s">
        <v>2071</v>
      </c>
      <c r="H396" s="64">
        <v>2028.78</v>
      </c>
      <c r="I396" s="58" t="s">
        <v>2092</v>
      </c>
    </row>
    <row r="397" spans="1:9" x14ac:dyDescent="0.25">
      <c r="A397" s="57">
        <v>43066</v>
      </c>
      <c r="B397" s="58" t="s">
        <v>14</v>
      </c>
      <c r="C397" s="58" t="s">
        <v>133</v>
      </c>
      <c r="D397" s="58" t="s">
        <v>139</v>
      </c>
      <c r="E397" s="58" t="s">
        <v>156</v>
      </c>
      <c r="F397" s="59" t="s">
        <v>157</v>
      </c>
      <c r="G397" s="58" t="s">
        <v>2071</v>
      </c>
      <c r="H397" s="60">
        <v>2028.78</v>
      </c>
      <c r="I397" s="58" t="s">
        <v>2092</v>
      </c>
    </row>
    <row r="398" spans="1:9" x14ac:dyDescent="0.25">
      <c r="A398" s="61">
        <v>43251</v>
      </c>
      <c r="B398" s="62" t="s">
        <v>14</v>
      </c>
      <c r="C398" s="62" t="s">
        <v>269</v>
      </c>
      <c r="D398" s="62" t="s">
        <v>30</v>
      </c>
      <c r="E398" s="62" t="s">
        <v>156</v>
      </c>
      <c r="F398" s="63" t="s">
        <v>157</v>
      </c>
      <c r="G398" s="58" t="s">
        <v>2071</v>
      </c>
      <c r="H398" s="64">
        <v>2100</v>
      </c>
      <c r="I398" s="58" t="s">
        <v>2092</v>
      </c>
    </row>
    <row r="399" spans="1:9" x14ac:dyDescent="0.25">
      <c r="A399" s="61">
        <v>43160</v>
      </c>
      <c r="B399" s="62" t="s">
        <v>14</v>
      </c>
      <c r="C399" s="62" t="s">
        <v>269</v>
      </c>
      <c r="D399" s="62" t="s">
        <v>30</v>
      </c>
      <c r="E399" s="62" t="s">
        <v>156</v>
      </c>
      <c r="F399" s="63" t="s">
        <v>157</v>
      </c>
      <c r="G399" s="58" t="s">
        <v>2071</v>
      </c>
      <c r="H399" s="64">
        <v>2244.5700000000002</v>
      </c>
      <c r="I399" s="58" t="s">
        <v>2092</v>
      </c>
    </row>
    <row r="400" spans="1:9" x14ac:dyDescent="0.25">
      <c r="A400" s="57">
        <v>42976</v>
      </c>
      <c r="B400" s="58" t="s">
        <v>14</v>
      </c>
      <c r="C400" s="58" t="s">
        <v>133</v>
      </c>
      <c r="D400" s="58" t="s">
        <v>139</v>
      </c>
      <c r="E400" s="58" t="s">
        <v>156</v>
      </c>
      <c r="F400" s="59" t="s">
        <v>157</v>
      </c>
      <c r="G400" s="58" t="s">
        <v>2071</v>
      </c>
      <c r="H400" s="60">
        <v>2300</v>
      </c>
      <c r="I400" s="58" t="s">
        <v>2092</v>
      </c>
    </row>
    <row r="401" spans="1:9" x14ac:dyDescent="0.25">
      <c r="A401" s="61">
        <v>43201</v>
      </c>
      <c r="B401" s="62" t="s">
        <v>14</v>
      </c>
      <c r="C401" s="62" t="s">
        <v>269</v>
      </c>
      <c r="D401" s="62" t="s">
        <v>30</v>
      </c>
      <c r="E401" s="62" t="s">
        <v>156</v>
      </c>
      <c r="F401" s="63" t="s">
        <v>157</v>
      </c>
      <c r="G401" s="58" t="s">
        <v>2071</v>
      </c>
      <c r="H401" s="64">
        <v>2450</v>
      </c>
      <c r="I401" s="58" t="s">
        <v>2092</v>
      </c>
    </row>
    <row r="402" spans="1:9" x14ac:dyDescent="0.25">
      <c r="A402" s="61">
        <v>43274</v>
      </c>
      <c r="B402" s="62" t="s">
        <v>14</v>
      </c>
      <c r="C402" s="62" t="s">
        <v>269</v>
      </c>
      <c r="D402" s="62" t="s">
        <v>30</v>
      </c>
      <c r="E402" s="62" t="s">
        <v>156</v>
      </c>
      <c r="F402" s="63" t="s">
        <v>157</v>
      </c>
      <c r="G402" s="58" t="s">
        <v>2071</v>
      </c>
      <c r="H402" s="64">
        <v>2450</v>
      </c>
      <c r="I402" s="58" t="s">
        <v>2092</v>
      </c>
    </row>
    <row r="403" spans="1:9" x14ac:dyDescent="0.25">
      <c r="A403" s="57">
        <v>43004</v>
      </c>
      <c r="B403" s="58" t="s">
        <v>14</v>
      </c>
      <c r="C403" s="58" t="s">
        <v>133</v>
      </c>
      <c r="D403" s="58" t="s">
        <v>139</v>
      </c>
      <c r="E403" s="58" t="s">
        <v>156</v>
      </c>
      <c r="F403" s="59" t="s">
        <v>157</v>
      </c>
      <c r="G403" s="58" t="s">
        <v>2071</v>
      </c>
      <c r="H403" s="60">
        <v>2575</v>
      </c>
      <c r="I403" s="58" t="s">
        <v>2092</v>
      </c>
    </row>
    <row r="404" spans="1:9" x14ac:dyDescent="0.25">
      <c r="A404" s="57">
        <v>43070</v>
      </c>
      <c r="B404" s="58" t="s">
        <v>14</v>
      </c>
      <c r="C404" s="58" t="s">
        <v>133</v>
      </c>
      <c r="D404" s="58" t="s">
        <v>139</v>
      </c>
      <c r="E404" s="58" t="s">
        <v>156</v>
      </c>
      <c r="F404" s="59" t="s">
        <v>157</v>
      </c>
      <c r="G404" s="58" t="s">
        <v>2071</v>
      </c>
      <c r="H404" s="60">
        <v>2599</v>
      </c>
      <c r="I404" s="58" t="s">
        <v>2092</v>
      </c>
    </row>
    <row r="405" spans="1:9" x14ac:dyDescent="0.25">
      <c r="A405" s="57">
        <v>43037</v>
      </c>
      <c r="B405" s="58" t="s">
        <v>14</v>
      </c>
      <c r="C405" s="58" t="s">
        <v>133</v>
      </c>
      <c r="D405" s="58" t="s">
        <v>139</v>
      </c>
      <c r="E405" s="58" t="s">
        <v>156</v>
      </c>
      <c r="F405" s="59" t="s">
        <v>157</v>
      </c>
      <c r="G405" s="58" t="s">
        <v>2071</v>
      </c>
      <c r="H405" s="60">
        <v>2650</v>
      </c>
      <c r="I405" s="58" t="s">
        <v>2092</v>
      </c>
    </row>
    <row r="406" spans="1:9" x14ac:dyDescent="0.25">
      <c r="A406" s="57">
        <v>43014</v>
      </c>
      <c r="B406" s="58" t="s">
        <v>14</v>
      </c>
      <c r="C406" s="58" t="s">
        <v>133</v>
      </c>
      <c r="D406" s="58" t="s">
        <v>139</v>
      </c>
      <c r="E406" s="58" t="s">
        <v>156</v>
      </c>
      <c r="F406" s="59" t="s">
        <v>157</v>
      </c>
      <c r="G406" s="58" t="s">
        <v>2071</v>
      </c>
      <c r="H406" s="60">
        <v>2695</v>
      </c>
      <c r="I406" s="58" t="s">
        <v>2092</v>
      </c>
    </row>
    <row r="407" spans="1:9" x14ac:dyDescent="0.25">
      <c r="A407" s="61">
        <v>43241</v>
      </c>
      <c r="B407" s="62" t="s">
        <v>14</v>
      </c>
      <c r="C407" s="62" t="s">
        <v>269</v>
      </c>
      <c r="D407" s="62" t="s">
        <v>30</v>
      </c>
      <c r="E407" s="62" t="s">
        <v>156</v>
      </c>
      <c r="F407" s="63" t="s">
        <v>157</v>
      </c>
      <c r="G407" s="58" t="s">
        <v>2071</v>
      </c>
      <c r="H407" s="64">
        <v>2871.8</v>
      </c>
      <c r="I407" s="58" t="s">
        <v>2092</v>
      </c>
    </row>
    <row r="408" spans="1:9" x14ac:dyDescent="0.25">
      <c r="A408" s="57">
        <v>43031</v>
      </c>
      <c r="B408" s="58" t="s">
        <v>14</v>
      </c>
      <c r="C408" s="58" t="s">
        <v>133</v>
      </c>
      <c r="D408" s="58" t="s">
        <v>139</v>
      </c>
      <c r="E408" s="58" t="s">
        <v>156</v>
      </c>
      <c r="F408" s="59" t="s">
        <v>157</v>
      </c>
      <c r="G408" s="58" t="s">
        <v>2071</v>
      </c>
      <c r="H408" s="60">
        <v>2925</v>
      </c>
      <c r="I408" s="58" t="s">
        <v>2092</v>
      </c>
    </row>
    <row r="409" spans="1:9" x14ac:dyDescent="0.25">
      <c r="A409" s="61">
        <v>43224</v>
      </c>
      <c r="B409" s="62" t="s">
        <v>14</v>
      </c>
      <c r="C409" s="62" t="s">
        <v>269</v>
      </c>
      <c r="D409" s="62" t="s">
        <v>30</v>
      </c>
      <c r="E409" s="62" t="s">
        <v>156</v>
      </c>
      <c r="F409" s="63" t="s">
        <v>157</v>
      </c>
      <c r="G409" s="58" t="s">
        <v>2071</v>
      </c>
      <c r="H409" s="64">
        <v>3337.79</v>
      </c>
      <c r="I409" s="58" t="s">
        <v>2092</v>
      </c>
    </row>
    <row r="410" spans="1:9" x14ac:dyDescent="0.25">
      <c r="A410" s="57">
        <v>43048</v>
      </c>
      <c r="B410" s="58" t="s">
        <v>14</v>
      </c>
      <c r="C410" s="58" t="s">
        <v>133</v>
      </c>
      <c r="D410" s="58" t="s">
        <v>139</v>
      </c>
      <c r="E410" s="58" t="s">
        <v>156</v>
      </c>
      <c r="F410" s="59" t="s">
        <v>157</v>
      </c>
      <c r="G410" s="58" t="s">
        <v>2071</v>
      </c>
      <c r="H410" s="60">
        <v>3830</v>
      </c>
      <c r="I410" s="58" t="s">
        <v>2092</v>
      </c>
    </row>
    <row r="411" spans="1:9" x14ac:dyDescent="0.25">
      <c r="A411" s="57">
        <v>42982</v>
      </c>
      <c r="B411" s="58" t="s">
        <v>14</v>
      </c>
      <c r="C411" s="58" t="s">
        <v>133</v>
      </c>
      <c r="D411" s="58" t="s">
        <v>139</v>
      </c>
      <c r="E411" s="58" t="s">
        <v>156</v>
      </c>
      <c r="F411" s="59" t="s">
        <v>157</v>
      </c>
      <c r="G411" s="58" t="s">
        <v>2071</v>
      </c>
      <c r="H411" s="60">
        <v>4671.58</v>
      </c>
      <c r="I411" s="58" t="s">
        <v>2092</v>
      </c>
    </row>
    <row r="412" spans="1:9" x14ac:dyDescent="0.25">
      <c r="A412" s="61">
        <v>43243</v>
      </c>
      <c r="B412" s="62" t="s">
        <v>14</v>
      </c>
      <c r="C412" s="62" t="s">
        <v>269</v>
      </c>
      <c r="D412" s="62" t="s">
        <v>30</v>
      </c>
      <c r="E412" s="62" t="s">
        <v>156</v>
      </c>
      <c r="F412" s="63" t="s">
        <v>157</v>
      </c>
      <c r="G412" s="58" t="s">
        <v>2071</v>
      </c>
      <c r="H412" s="64">
        <v>7660</v>
      </c>
      <c r="I412" s="58" t="s">
        <v>2092</v>
      </c>
    </row>
    <row r="413" spans="1:9" x14ac:dyDescent="0.25">
      <c r="A413" s="61">
        <v>43192</v>
      </c>
      <c r="B413" s="62" t="s">
        <v>14</v>
      </c>
      <c r="C413" s="62" t="s">
        <v>269</v>
      </c>
      <c r="D413" s="62" t="s">
        <v>30</v>
      </c>
      <c r="E413" s="62" t="s">
        <v>227</v>
      </c>
      <c r="F413" s="63" t="s">
        <v>228</v>
      </c>
      <c r="G413" s="58" t="s">
        <v>2071</v>
      </c>
      <c r="H413" s="64">
        <v>2177.6</v>
      </c>
      <c r="I413" s="58" t="s">
        <v>2093</v>
      </c>
    </row>
    <row r="414" spans="1:9" x14ac:dyDescent="0.25">
      <c r="A414" s="57">
        <v>42956</v>
      </c>
      <c r="B414" s="58" t="s">
        <v>14</v>
      </c>
      <c r="C414" s="58" t="s">
        <v>133</v>
      </c>
      <c r="D414" s="58" t="s">
        <v>139</v>
      </c>
      <c r="E414" s="58" t="s">
        <v>227</v>
      </c>
      <c r="F414" s="59" t="s">
        <v>228</v>
      </c>
      <c r="G414" s="58" t="s">
        <v>2071</v>
      </c>
      <c r="H414" s="60">
        <v>2250</v>
      </c>
      <c r="I414" s="58" t="s">
        <v>2093</v>
      </c>
    </row>
    <row r="415" spans="1:9" x14ac:dyDescent="0.25">
      <c r="A415" s="57">
        <v>42954</v>
      </c>
      <c r="B415" s="58" t="s">
        <v>14</v>
      </c>
      <c r="C415" s="58" t="s">
        <v>133</v>
      </c>
      <c r="D415" s="58" t="s">
        <v>139</v>
      </c>
      <c r="E415" s="58" t="s">
        <v>227</v>
      </c>
      <c r="F415" s="59" t="s">
        <v>228</v>
      </c>
      <c r="G415" s="58" t="s">
        <v>2071</v>
      </c>
      <c r="H415" s="60">
        <v>2250</v>
      </c>
      <c r="I415" s="58" t="s">
        <v>2093</v>
      </c>
    </row>
    <row r="416" spans="1:9" x14ac:dyDescent="0.25">
      <c r="A416" s="57">
        <v>42978</v>
      </c>
      <c r="B416" s="58" t="s">
        <v>14</v>
      </c>
      <c r="C416" s="58" t="s">
        <v>133</v>
      </c>
      <c r="D416" s="58" t="s">
        <v>139</v>
      </c>
      <c r="E416" s="58" t="s">
        <v>227</v>
      </c>
      <c r="F416" s="59" t="s">
        <v>228</v>
      </c>
      <c r="G416" s="58" t="s">
        <v>2071</v>
      </c>
      <c r="H416" s="60">
        <v>2275</v>
      </c>
      <c r="I416" s="58" t="s">
        <v>2093</v>
      </c>
    </row>
    <row r="417" spans="1:9" x14ac:dyDescent="0.25">
      <c r="A417" s="61">
        <v>43236</v>
      </c>
      <c r="B417" s="62" t="s">
        <v>14</v>
      </c>
      <c r="C417" s="62" t="s">
        <v>269</v>
      </c>
      <c r="D417" s="62" t="s">
        <v>30</v>
      </c>
      <c r="E417" s="62" t="s">
        <v>227</v>
      </c>
      <c r="F417" s="63" t="s">
        <v>228</v>
      </c>
      <c r="G417" s="58" t="s">
        <v>2071</v>
      </c>
      <c r="H417" s="64">
        <v>2295</v>
      </c>
      <c r="I417" s="58" t="s">
        <v>2093</v>
      </c>
    </row>
    <row r="418" spans="1:9" x14ac:dyDescent="0.25">
      <c r="A418" s="61">
        <v>43189</v>
      </c>
      <c r="B418" s="62" t="s">
        <v>14</v>
      </c>
      <c r="C418" s="62" t="s">
        <v>269</v>
      </c>
      <c r="D418" s="62" t="s">
        <v>30</v>
      </c>
      <c r="E418" s="62" t="s">
        <v>227</v>
      </c>
      <c r="F418" s="63" t="s">
        <v>228</v>
      </c>
      <c r="G418" s="58" t="s">
        <v>2071</v>
      </c>
      <c r="H418" s="64">
        <v>2439.91</v>
      </c>
      <c r="I418" s="58" t="s">
        <v>2093</v>
      </c>
    </row>
    <row r="419" spans="1:9" x14ac:dyDescent="0.25">
      <c r="A419" s="61">
        <v>43178</v>
      </c>
      <c r="B419" s="62" t="s">
        <v>14</v>
      </c>
      <c r="C419" s="62" t="s">
        <v>269</v>
      </c>
      <c r="D419" s="62" t="s">
        <v>30</v>
      </c>
      <c r="E419" s="62" t="s">
        <v>227</v>
      </c>
      <c r="F419" s="63" t="s">
        <v>228</v>
      </c>
      <c r="G419" s="58" t="s">
        <v>2071</v>
      </c>
      <c r="H419" s="64">
        <v>2450</v>
      </c>
      <c r="I419" s="58" t="s">
        <v>2093</v>
      </c>
    </row>
    <row r="420" spans="1:9" x14ac:dyDescent="0.25">
      <c r="A420" s="61">
        <v>43138</v>
      </c>
      <c r="B420" s="62" t="s">
        <v>14</v>
      </c>
      <c r="C420" s="62" t="s">
        <v>269</v>
      </c>
      <c r="D420" s="62" t="s">
        <v>30</v>
      </c>
      <c r="E420" s="62" t="s">
        <v>227</v>
      </c>
      <c r="F420" s="63" t="s">
        <v>228</v>
      </c>
      <c r="G420" s="58" t="s">
        <v>2071</v>
      </c>
      <c r="H420" s="64">
        <v>6900</v>
      </c>
      <c r="I420" s="58" t="s">
        <v>2093</v>
      </c>
    </row>
    <row r="421" spans="1:9" x14ac:dyDescent="0.25">
      <c r="A421" s="61">
        <v>43230</v>
      </c>
      <c r="B421" s="62" t="s">
        <v>14</v>
      </c>
      <c r="C421" s="62" t="s">
        <v>269</v>
      </c>
      <c r="D421" s="62" t="s">
        <v>30</v>
      </c>
      <c r="E421" s="62" t="s">
        <v>192</v>
      </c>
      <c r="F421" s="63" t="s">
        <v>193</v>
      </c>
      <c r="G421" s="58" t="s">
        <v>2071</v>
      </c>
      <c r="H421" s="64">
        <v>2850</v>
      </c>
      <c r="I421" s="58" t="s">
        <v>2094</v>
      </c>
    </row>
    <row r="422" spans="1:9" x14ac:dyDescent="0.25">
      <c r="A422" s="61">
        <v>43265</v>
      </c>
      <c r="B422" s="62" t="s">
        <v>14</v>
      </c>
      <c r="C422" s="62" t="s">
        <v>269</v>
      </c>
      <c r="D422" s="62" t="s">
        <v>30</v>
      </c>
      <c r="E422" s="62" t="s">
        <v>192</v>
      </c>
      <c r="F422" s="63" t="s">
        <v>193</v>
      </c>
      <c r="G422" s="58" t="s">
        <v>2071</v>
      </c>
      <c r="H422" s="64">
        <v>3501.8</v>
      </c>
      <c r="I422" s="58" t="s">
        <v>2094</v>
      </c>
    </row>
    <row r="423" spans="1:9" x14ac:dyDescent="0.25">
      <c r="A423" s="61">
        <v>43113</v>
      </c>
      <c r="B423" s="62" t="s">
        <v>14</v>
      </c>
      <c r="C423" s="62" t="s">
        <v>269</v>
      </c>
      <c r="D423" s="62" t="s">
        <v>30</v>
      </c>
      <c r="E423" s="62" t="s">
        <v>192</v>
      </c>
      <c r="F423" s="63" t="s">
        <v>193</v>
      </c>
      <c r="G423" s="58" t="s">
        <v>2071</v>
      </c>
      <c r="H423" s="64">
        <v>3680</v>
      </c>
      <c r="I423" s="58" t="s">
        <v>2094</v>
      </c>
    </row>
    <row r="424" spans="1:9" x14ac:dyDescent="0.25">
      <c r="A424" s="61">
        <v>43221</v>
      </c>
      <c r="B424" s="62" t="s">
        <v>14</v>
      </c>
      <c r="C424" s="62" t="s">
        <v>269</v>
      </c>
      <c r="D424" s="62" t="s">
        <v>30</v>
      </c>
      <c r="E424" s="62" t="s">
        <v>192</v>
      </c>
      <c r="F424" s="63" t="s">
        <v>193</v>
      </c>
      <c r="G424" s="58" t="s">
        <v>2071</v>
      </c>
      <c r="H424" s="64">
        <v>5457.02</v>
      </c>
      <c r="I424" s="58" t="s">
        <v>2094</v>
      </c>
    </row>
    <row r="425" spans="1:9" x14ac:dyDescent="0.25">
      <c r="A425" s="61">
        <v>43193</v>
      </c>
      <c r="B425" s="62" t="s">
        <v>14</v>
      </c>
      <c r="C425" s="62" t="s">
        <v>269</v>
      </c>
      <c r="D425" s="62" t="s">
        <v>30</v>
      </c>
      <c r="E425" s="62" t="s">
        <v>192</v>
      </c>
      <c r="F425" s="63" t="s">
        <v>193</v>
      </c>
      <c r="G425" s="58" t="s">
        <v>2071</v>
      </c>
      <c r="H425" s="64">
        <v>5655</v>
      </c>
      <c r="I425" s="58" t="s">
        <v>2094</v>
      </c>
    </row>
    <row r="426" spans="1:9" x14ac:dyDescent="0.25">
      <c r="A426" s="61">
        <v>43270</v>
      </c>
      <c r="B426" s="62" t="s">
        <v>14</v>
      </c>
      <c r="C426" s="62" t="s">
        <v>269</v>
      </c>
      <c r="D426" s="62" t="s">
        <v>30</v>
      </c>
      <c r="E426" s="62" t="s">
        <v>192</v>
      </c>
      <c r="F426" s="63" t="s">
        <v>193</v>
      </c>
      <c r="G426" s="58" t="s">
        <v>2071</v>
      </c>
      <c r="H426" s="64">
        <v>6000</v>
      </c>
      <c r="I426" s="58" t="s">
        <v>2094</v>
      </c>
    </row>
    <row r="427" spans="1:9" x14ac:dyDescent="0.25">
      <c r="A427" s="57">
        <v>43051</v>
      </c>
      <c r="B427" s="58" t="s">
        <v>14</v>
      </c>
      <c r="C427" s="58" t="s">
        <v>133</v>
      </c>
      <c r="D427" s="58" t="s">
        <v>139</v>
      </c>
      <c r="E427" s="58" t="s">
        <v>192</v>
      </c>
      <c r="F427" s="59" t="s">
        <v>193</v>
      </c>
      <c r="G427" s="58" t="s">
        <v>2071</v>
      </c>
      <c r="H427" s="60">
        <v>6982.6</v>
      </c>
      <c r="I427" s="58" t="s">
        <v>2094</v>
      </c>
    </row>
    <row r="428" spans="1:9" x14ac:dyDescent="0.25">
      <c r="A428" s="57">
        <v>43026</v>
      </c>
      <c r="B428" s="58" t="s">
        <v>14</v>
      </c>
      <c r="C428" s="58" t="s">
        <v>133</v>
      </c>
      <c r="D428" s="58" t="s">
        <v>139</v>
      </c>
      <c r="E428" s="58" t="s">
        <v>192</v>
      </c>
      <c r="F428" s="59" t="s">
        <v>193</v>
      </c>
      <c r="G428" s="58" t="s">
        <v>2071</v>
      </c>
      <c r="H428" s="60">
        <v>13280</v>
      </c>
      <c r="I428" s="58" t="s">
        <v>2094</v>
      </c>
    </row>
    <row r="429" spans="1:9" x14ac:dyDescent="0.25">
      <c r="A429" s="61">
        <v>43142</v>
      </c>
      <c r="B429" s="62" t="s">
        <v>14</v>
      </c>
      <c r="C429" s="62" t="s">
        <v>274</v>
      </c>
      <c r="D429" s="62" t="s">
        <v>22</v>
      </c>
      <c r="E429" s="62" t="s">
        <v>234</v>
      </c>
      <c r="F429" s="63" t="s">
        <v>235</v>
      </c>
      <c r="G429" s="58" t="s">
        <v>2071</v>
      </c>
      <c r="H429" s="64">
        <v>809.77</v>
      </c>
      <c r="I429" s="58" t="s">
        <v>2096</v>
      </c>
    </row>
    <row r="430" spans="1:9" x14ac:dyDescent="0.25">
      <c r="A430" s="61">
        <v>43267</v>
      </c>
      <c r="B430" s="62" t="s">
        <v>14</v>
      </c>
      <c r="C430" s="62" t="s">
        <v>274</v>
      </c>
      <c r="D430" s="62" t="s">
        <v>22</v>
      </c>
      <c r="E430" s="62" t="s">
        <v>234</v>
      </c>
      <c r="F430" s="63" t="s">
        <v>235</v>
      </c>
      <c r="G430" s="58" t="s">
        <v>2071</v>
      </c>
      <c r="H430" s="64">
        <v>1163.0999999999999</v>
      </c>
      <c r="I430" s="58" t="s">
        <v>2096</v>
      </c>
    </row>
    <row r="431" spans="1:9" x14ac:dyDescent="0.25">
      <c r="A431" s="61">
        <v>43141</v>
      </c>
      <c r="B431" s="62" t="s">
        <v>14</v>
      </c>
      <c r="C431" s="62" t="s">
        <v>274</v>
      </c>
      <c r="D431" s="62" t="s">
        <v>22</v>
      </c>
      <c r="E431" s="62" t="s">
        <v>234</v>
      </c>
      <c r="F431" s="63" t="s">
        <v>235</v>
      </c>
      <c r="G431" s="58" t="s">
        <v>2071</v>
      </c>
      <c r="H431" s="64">
        <v>5375</v>
      </c>
      <c r="I431" s="58" t="s">
        <v>2096</v>
      </c>
    </row>
    <row r="432" spans="1:9" x14ac:dyDescent="0.25">
      <c r="A432" s="61">
        <v>43109</v>
      </c>
      <c r="B432" s="62" t="s">
        <v>14</v>
      </c>
      <c r="C432" s="62" t="s">
        <v>274</v>
      </c>
      <c r="D432" s="62" t="s">
        <v>22</v>
      </c>
      <c r="E432" s="62" t="s">
        <v>175</v>
      </c>
      <c r="F432" s="63" t="s">
        <v>176</v>
      </c>
      <c r="G432" s="58" t="s">
        <v>2071</v>
      </c>
      <c r="H432" s="64">
        <v>474.13</v>
      </c>
      <c r="I432" s="58" t="s">
        <v>2097</v>
      </c>
    </row>
    <row r="433" spans="1:9" x14ac:dyDescent="0.25">
      <c r="A433" s="57">
        <v>43024</v>
      </c>
      <c r="B433" s="58" t="s">
        <v>14</v>
      </c>
      <c r="C433" s="58" t="s">
        <v>133</v>
      </c>
      <c r="D433" s="58" t="s">
        <v>141</v>
      </c>
      <c r="E433" s="58" t="s">
        <v>175</v>
      </c>
      <c r="F433" s="59" t="s">
        <v>176</v>
      </c>
      <c r="G433" s="58" t="s">
        <v>2071</v>
      </c>
      <c r="H433" s="60">
        <v>590</v>
      </c>
      <c r="I433" s="58" t="s">
        <v>2097</v>
      </c>
    </row>
    <row r="434" spans="1:9" x14ac:dyDescent="0.25">
      <c r="A434" s="57">
        <v>43037</v>
      </c>
      <c r="B434" s="58" t="s">
        <v>14</v>
      </c>
      <c r="C434" s="58" t="s">
        <v>133</v>
      </c>
      <c r="D434" s="58" t="s">
        <v>141</v>
      </c>
      <c r="E434" s="58" t="s">
        <v>175</v>
      </c>
      <c r="F434" s="59" t="s">
        <v>176</v>
      </c>
      <c r="G434" s="58" t="s">
        <v>2071</v>
      </c>
      <c r="H434" s="60">
        <v>590</v>
      </c>
      <c r="I434" s="58" t="s">
        <v>2097</v>
      </c>
    </row>
    <row r="435" spans="1:9" x14ac:dyDescent="0.25">
      <c r="A435" s="57">
        <v>43078</v>
      </c>
      <c r="B435" s="58" t="s">
        <v>14</v>
      </c>
      <c r="C435" s="58" t="s">
        <v>133</v>
      </c>
      <c r="D435" s="58" t="s">
        <v>141</v>
      </c>
      <c r="E435" s="58" t="s">
        <v>175</v>
      </c>
      <c r="F435" s="59" t="s">
        <v>176</v>
      </c>
      <c r="G435" s="58" t="s">
        <v>2071</v>
      </c>
      <c r="H435" s="60">
        <v>590</v>
      </c>
      <c r="I435" s="58" t="s">
        <v>2097</v>
      </c>
    </row>
    <row r="436" spans="1:9" x14ac:dyDescent="0.25">
      <c r="A436" s="61">
        <v>43112</v>
      </c>
      <c r="B436" s="62" t="s">
        <v>14</v>
      </c>
      <c r="C436" s="62" t="s">
        <v>274</v>
      </c>
      <c r="D436" s="62" t="s">
        <v>22</v>
      </c>
      <c r="E436" s="62" t="s">
        <v>175</v>
      </c>
      <c r="F436" s="63" t="s">
        <v>176</v>
      </c>
      <c r="G436" s="58" t="s">
        <v>2071</v>
      </c>
      <c r="H436" s="64">
        <v>590</v>
      </c>
      <c r="I436" s="58" t="s">
        <v>2097</v>
      </c>
    </row>
    <row r="437" spans="1:9" x14ac:dyDescent="0.25">
      <c r="A437" s="61">
        <v>43131</v>
      </c>
      <c r="B437" s="62" t="s">
        <v>14</v>
      </c>
      <c r="C437" s="62" t="s">
        <v>274</v>
      </c>
      <c r="D437" s="62" t="s">
        <v>22</v>
      </c>
      <c r="E437" s="62" t="s">
        <v>175</v>
      </c>
      <c r="F437" s="63" t="s">
        <v>176</v>
      </c>
      <c r="G437" s="58" t="s">
        <v>2071</v>
      </c>
      <c r="H437" s="64">
        <v>590</v>
      </c>
      <c r="I437" s="58" t="s">
        <v>2097</v>
      </c>
    </row>
    <row r="438" spans="1:9" x14ac:dyDescent="0.25">
      <c r="A438" s="61">
        <v>43224</v>
      </c>
      <c r="B438" s="62" t="s">
        <v>14</v>
      </c>
      <c r="C438" s="62" t="s">
        <v>274</v>
      </c>
      <c r="D438" s="62" t="s">
        <v>22</v>
      </c>
      <c r="E438" s="62" t="s">
        <v>175</v>
      </c>
      <c r="F438" s="63" t="s">
        <v>176</v>
      </c>
      <c r="G438" s="58" t="s">
        <v>2071</v>
      </c>
      <c r="H438" s="64">
        <v>590</v>
      </c>
      <c r="I438" s="58" t="s">
        <v>2097</v>
      </c>
    </row>
    <row r="439" spans="1:9" x14ac:dyDescent="0.25">
      <c r="A439" s="61">
        <v>43231</v>
      </c>
      <c r="B439" s="62" t="s">
        <v>14</v>
      </c>
      <c r="C439" s="62" t="s">
        <v>274</v>
      </c>
      <c r="D439" s="62" t="s">
        <v>22</v>
      </c>
      <c r="E439" s="62" t="s">
        <v>175</v>
      </c>
      <c r="F439" s="63" t="s">
        <v>176</v>
      </c>
      <c r="G439" s="58" t="s">
        <v>2071</v>
      </c>
      <c r="H439" s="64">
        <v>590</v>
      </c>
      <c r="I439" s="58" t="s">
        <v>2097</v>
      </c>
    </row>
    <row r="440" spans="1:9" x14ac:dyDescent="0.25">
      <c r="A440" s="61">
        <v>43272</v>
      </c>
      <c r="B440" s="62" t="s">
        <v>14</v>
      </c>
      <c r="C440" s="62" t="s">
        <v>274</v>
      </c>
      <c r="D440" s="62" t="s">
        <v>22</v>
      </c>
      <c r="E440" s="62" t="s">
        <v>175</v>
      </c>
      <c r="F440" s="63" t="s">
        <v>176</v>
      </c>
      <c r="G440" s="58" t="s">
        <v>2071</v>
      </c>
      <c r="H440" s="64">
        <v>590</v>
      </c>
      <c r="I440" s="58" t="s">
        <v>2097</v>
      </c>
    </row>
    <row r="441" spans="1:9" x14ac:dyDescent="0.25">
      <c r="A441" s="57">
        <v>43018</v>
      </c>
      <c r="B441" s="58" t="s">
        <v>14</v>
      </c>
      <c r="C441" s="58" t="s">
        <v>133</v>
      </c>
      <c r="D441" s="58" t="s">
        <v>141</v>
      </c>
      <c r="E441" s="58" t="s">
        <v>175</v>
      </c>
      <c r="F441" s="59" t="s">
        <v>176</v>
      </c>
      <c r="G441" s="58" t="s">
        <v>2071</v>
      </c>
      <c r="H441" s="60">
        <v>625</v>
      </c>
      <c r="I441" s="58" t="s">
        <v>2097</v>
      </c>
    </row>
    <row r="442" spans="1:9" x14ac:dyDescent="0.25">
      <c r="A442" s="57">
        <v>42949</v>
      </c>
      <c r="B442" s="58" t="s">
        <v>14</v>
      </c>
      <c r="C442" s="58" t="s">
        <v>133</v>
      </c>
      <c r="D442" s="58" t="s">
        <v>141</v>
      </c>
      <c r="E442" s="58" t="s">
        <v>175</v>
      </c>
      <c r="F442" s="59" t="s">
        <v>176</v>
      </c>
      <c r="G442" s="58" t="s">
        <v>2071</v>
      </c>
      <c r="H442" s="60">
        <v>627</v>
      </c>
      <c r="I442" s="58" t="s">
        <v>2097</v>
      </c>
    </row>
    <row r="443" spans="1:9" x14ac:dyDescent="0.25">
      <c r="A443" s="61">
        <v>43238</v>
      </c>
      <c r="B443" s="62" t="s">
        <v>14</v>
      </c>
      <c r="C443" s="62" t="s">
        <v>274</v>
      </c>
      <c r="D443" s="62" t="s">
        <v>22</v>
      </c>
      <c r="E443" s="62" t="s">
        <v>175</v>
      </c>
      <c r="F443" s="63" t="s">
        <v>176</v>
      </c>
      <c r="G443" s="58" t="s">
        <v>2071</v>
      </c>
      <c r="H443" s="64">
        <v>649.07000000000005</v>
      </c>
      <c r="I443" s="58" t="s">
        <v>2097</v>
      </c>
    </row>
    <row r="444" spans="1:9" x14ac:dyDescent="0.25">
      <c r="A444" s="61">
        <v>43194</v>
      </c>
      <c r="B444" s="62" t="s">
        <v>14</v>
      </c>
      <c r="C444" s="62" t="s">
        <v>274</v>
      </c>
      <c r="D444" s="62" t="s">
        <v>22</v>
      </c>
      <c r="E444" s="62" t="s">
        <v>175</v>
      </c>
      <c r="F444" s="63" t="s">
        <v>176</v>
      </c>
      <c r="G444" s="58" t="s">
        <v>2071</v>
      </c>
      <c r="H444" s="64">
        <v>650.55999999999995</v>
      </c>
      <c r="I444" s="58" t="s">
        <v>2097</v>
      </c>
    </row>
    <row r="445" spans="1:9" x14ac:dyDescent="0.25">
      <c r="A445" s="57">
        <v>43035</v>
      </c>
      <c r="B445" s="58" t="s">
        <v>14</v>
      </c>
      <c r="C445" s="58" t="s">
        <v>133</v>
      </c>
      <c r="D445" s="58" t="s">
        <v>141</v>
      </c>
      <c r="E445" s="58" t="s">
        <v>175</v>
      </c>
      <c r="F445" s="59" t="s">
        <v>176</v>
      </c>
      <c r="G445" s="58" t="s">
        <v>2071</v>
      </c>
      <c r="H445" s="60">
        <v>655</v>
      </c>
      <c r="I445" s="58" t="s">
        <v>2097</v>
      </c>
    </row>
    <row r="446" spans="1:9" x14ac:dyDescent="0.25">
      <c r="A446" s="61">
        <v>43242</v>
      </c>
      <c r="B446" s="62" t="s">
        <v>14</v>
      </c>
      <c r="C446" s="62" t="s">
        <v>274</v>
      </c>
      <c r="D446" s="62" t="s">
        <v>22</v>
      </c>
      <c r="E446" s="62" t="s">
        <v>175</v>
      </c>
      <c r="F446" s="63" t="s">
        <v>176</v>
      </c>
      <c r="G446" s="58" t="s">
        <v>2071</v>
      </c>
      <c r="H446" s="64">
        <v>1186.72</v>
      </c>
      <c r="I446" s="58" t="s">
        <v>2097</v>
      </c>
    </row>
    <row r="447" spans="1:9" x14ac:dyDescent="0.25">
      <c r="A447" s="61">
        <v>43243</v>
      </c>
      <c r="B447" s="62" t="s">
        <v>14</v>
      </c>
      <c r="C447" s="62" t="s">
        <v>274</v>
      </c>
      <c r="D447" s="62" t="s">
        <v>22</v>
      </c>
      <c r="E447" s="62" t="s">
        <v>175</v>
      </c>
      <c r="F447" s="63" t="s">
        <v>176</v>
      </c>
      <c r="G447" s="58" t="s">
        <v>2071</v>
      </c>
      <c r="H447" s="64">
        <v>1186.72</v>
      </c>
      <c r="I447" s="58" t="s">
        <v>2097</v>
      </c>
    </row>
    <row r="448" spans="1:9" x14ac:dyDescent="0.25">
      <c r="A448" s="61">
        <v>43259</v>
      </c>
      <c r="B448" s="62" t="s">
        <v>14</v>
      </c>
      <c r="C448" s="62" t="s">
        <v>274</v>
      </c>
      <c r="D448" s="62" t="s">
        <v>22</v>
      </c>
      <c r="E448" s="62" t="s">
        <v>175</v>
      </c>
      <c r="F448" s="63" t="s">
        <v>176</v>
      </c>
      <c r="G448" s="58" t="s">
        <v>2071</v>
      </c>
      <c r="H448" s="64">
        <v>1186.72</v>
      </c>
      <c r="I448" s="58" t="s">
        <v>2097</v>
      </c>
    </row>
    <row r="449" spans="1:9" x14ac:dyDescent="0.25">
      <c r="A449" s="57">
        <v>43035</v>
      </c>
      <c r="B449" s="58" t="s">
        <v>14</v>
      </c>
      <c r="C449" s="58" t="s">
        <v>133</v>
      </c>
      <c r="D449" s="58" t="s">
        <v>141</v>
      </c>
      <c r="E449" s="58" t="s">
        <v>175</v>
      </c>
      <c r="F449" s="59" t="s">
        <v>176</v>
      </c>
      <c r="G449" s="58" t="s">
        <v>2071</v>
      </c>
      <c r="H449" s="60">
        <v>1310</v>
      </c>
      <c r="I449" s="58" t="s">
        <v>2097</v>
      </c>
    </row>
    <row r="450" spans="1:9" x14ac:dyDescent="0.25">
      <c r="A450" s="57">
        <v>43080</v>
      </c>
      <c r="B450" s="58" t="s">
        <v>14</v>
      </c>
      <c r="C450" s="58" t="s">
        <v>133</v>
      </c>
      <c r="D450" s="58" t="s">
        <v>141</v>
      </c>
      <c r="E450" s="58" t="s">
        <v>175</v>
      </c>
      <c r="F450" s="59" t="s">
        <v>218</v>
      </c>
      <c r="G450" s="58" t="s">
        <v>2071</v>
      </c>
      <c r="H450" s="60">
        <v>475</v>
      </c>
      <c r="I450" s="58" t="s">
        <v>2097</v>
      </c>
    </row>
    <row r="451" spans="1:9" x14ac:dyDescent="0.25">
      <c r="A451" s="57">
        <v>43048</v>
      </c>
      <c r="B451" s="58" t="s">
        <v>14</v>
      </c>
      <c r="C451" s="58" t="s">
        <v>133</v>
      </c>
      <c r="D451" s="58" t="s">
        <v>141</v>
      </c>
      <c r="E451" s="58" t="s">
        <v>175</v>
      </c>
      <c r="F451" s="59" t="s">
        <v>218</v>
      </c>
      <c r="G451" s="58" t="s">
        <v>2071</v>
      </c>
      <c r="H451" s="60">
        <v>600</v>
      </c>
      <c r="I451" s="58" t="s">
        <v>2097</v>
      </c>
    </row>
    <row r="452" spans="1:9" x14ac:dyDescent="0.25">
      <c r="A452" s="61">
        <v>43112</v>
      </c>
      <c r="B452" s="62" t="s">
        <v>14</v>
      </c>
      <c r="C452" s="62" t="s">
        <v>274</v>
      </c>
      <c r="D452" s="62" t="s">
        <v>22</v>
      </c>
      <c r="E452" s="62" t="s">
        <v>175</v>
      </c>
      <c r="F452" s="63" t="s">
        <v>218</v>
      </c>
      <c r="G452" s="58" t="s">
        <v>2071</v>
      </c>
      <c r="H452" s="64">
        <v>600</v>
      </c>
      <c r="I452" s="58" t="s">
        <v>2097</v>
      </c>
    </row>
    <row r="453" spans="1:9" x14ac:dyDescent="0.25">
      <c r="A453" s="61">
        <v>43145</v>
      </c>
      <c r="B453" s="62" t="s">
        <v>14</v>
      </c>
      <c r="C453" s="62" t="s">
        <v>274</v>
      </c>
      <c r="D453" s="62" t="s">
        <v>22</v>
      </c>
      <c r="E453" s="62" t="s">
        <v>175</v>
      </c>
      <c r="F453" s="63" t="s">
        <v>218</v>
      </c>
      <c r="G453" s="58" t="s">
        <v>2071</v>
      </c>
      <c r="H453" s="64">
        <v>600</v>
      </c>
      <c r="I453" s="58" t="s">
        <v>2097</v>
      </c>
    </row>
    <row r="454" spans="1:9" x14ac:dyDescent="0.25">
      <c r="A454" s="61">
        <v>43217</v>
      </c>
      <c r="B454" s="62" t="s">
        <v>14</v>
      </c>
      <c r="C454" s="62" t="s">
        <v>274</v>
      </c>
      <c r="D454" s="62" t="s">
        <v>22</v>
      </c>
      <c r="E454" s="62" t="s">
        <v>175</v>
      </c>
      <c r="F454" s="63" t="s">
        <v>218</v>
      </c>
      <c r="G454" s="58" t="s">
        <v>2071</v>
      </c>
      <c r="H454" s="64">
        <v>600</v>
      </c>
      <c r="I454" s="58" t="s">
        <v>2097</v>
      </c>
    </row>
    <row r="455" spans="1:9" x14ac:dyDescent="0.25">
      <c r="A455" s="57">
        <v>42960</v>
      </c>
      <c r="B455" s="58" t="s">
        <v>14</v>
      </c>
      <c r="C455" s="58" t="s">
        <v>133</v>
      </c>
      <c r="D455" s="58" t="s">
        <v>141</v>
      </c>
      <c r="E455" s="58" t="s">
        <v>175</v>
      </c>
      <c r="F455" s="59" t="s">
        <v>218</v>
      </c>
      <c r="G455" s="58" t="s">
        <v>2071</v>
      </c>
      <c r="H455" s="60">
        <v>600</v>
      </c>
      <c r="I455" s="58" t="s">
        <v>2097</v>
      </c>
    </row>
    <row r="456" spans="1:9" x14ac:dyDescent="0.25">
      <c r="A456" s="61">
        <v>43127</v>
      </c>
      <c r="B456" s="62" t="s">
        <v>14</v>
      </c>
      <c r="C456" s="62" t="s">
        <v>274</v>
      </c>
      <c r="D456" s="62" t="s">
        <v>22</v>
      </c>
      <c r="E456" s="62" t="s">
        <v>175</v>
      </c>
      <c r="F456" s="63" t="s">
        <v>218</v>
      </c>
      <c r="G456" s="58" t="s">
        <v>2071</v>
      </c>
      <c r="H456" s="64">
        <v>625</v>
      </c>
      <c r="I456" s="58" t="s">
        <v>2097</v>
      </c>
    </row>
    <row r="457" spans="1:9" x14ac:dyDescent="0.25">
      <c r="A457" s="57">
        <v>43085</v>
      </c>
      <c r="B457" s="58" t="s">
        <v>14</v>
      </c>
      <c r="C457" s="58" t="s">
        <v>133</v>
      </c>
      <c r="D457" s="58" t="s">
        <v>141</v>
      </c>
      <c r="E457" s="58" t="s">
        <v>175</v>
      </c>
      <c r="F457" s="59" t="s">
        <v>218</v>
      </c>
      <c r="G457" s="58" t="s">
        <v>2071</v>
      </c>
      <c r="H457" s="60">
        <v>625</v>
      </c>
      <c r="I457" s="58" t="s">
        <v>2097</v>
      </c>
    </row>
    <row r="458" spans="1:9" x14ac:dyDescent="0.25">
      <c r="A458" s="61">
        <v>43235</v>
      </c>
      <c r="B458" s="62" t="s">
        <v>14</v>
      </c>
      <c r="C458" s="62" t="s">
        <v>274</v>
      </c>
      <c r="D458" s="62" t="s">
        <v>22</v>
      </c>
      <c r="E458" s="62" t="s">
        <v>175</v>
      </c>
      <c r="F458" s="63" t="s">
        <v>218</v>
      </c>
      <c r="G458" s="58" t="s">
        <v>2071</v>
      </c>
      <c r="H458" s="64">
        <v>647.26</v>
      </c>
      <c r="I458" s="58" t="s">
        <v>2097</v>
      </c>
    </row>
    <row r="459" spans="1:9" x14ac:dyDescent="0.25">
      <c r="A459" s="61">
        <v>43156</v>
      </c>
      <c r="B459" s="62" t="s">
        <v>14</v>
      </c>
      <c r="C459" s="62" t="s">
        <v>274</v>
      </c>
      <c r="D459" s="62" t="s">
        <v>22</v>
      </c>
      <c r="E459" s="62" t="s">
        <v>175</v>
      </c>
      <c r="F459" s="63" t="s">
        <v>218</v>
      </c>
      <c r="G459" s="58" t="s">
        <v>2071</v>
      </c>
      <c r="H459" s="64">
        <v>762.32</v>
      </c>
      <c r="I459" s="58" t="s">
        <v>2097</v>
      </c>
    </row>
    <row r="460" spans="1:9" x14ac:dyDescent="0.25">
      <c r="A460" s="61">
        <v>43223</v>
      </c>
      <c r="B460" s="62" t="s">
        <v>14</v>
      </c>
      <c r="C460" s="62" t="s">
        <v>274</v>
      </c>
      <c r="D460" s="62" t="s">
        <v>22</v>
      </c>
      <c r="E460" s="62" t="s">
        <v>175</v>
      </c>
      <c r="F460" s="63" t="s">
        <v>218</v>
      </c>
      <c r="G460" s="58" t="s">
        <v>2071</v>
      </c>
      <c r="H460" s="64">
        <v>775.97</v>
      </c>
      <c r="I460" s="58" t="s">
        <v>2097</v>
      </c>
    </row>
    <row r="461" spans="1:9" x14ac:dyDescent="0.25">
      <c r="A461" s="61">
        <v>43255</v>
      </c>
      <c r="B461" s="62" t="s">
        <v>14</v>
      </c>
      <c r="C461" s="62" t="s">
        <v>274</v>
      </c>
      <c r="D461" s="62" t="s">
        <v>22</v>
      </c>
      <c r="E461" s="62" t="s">
        <v>175</v>
      </c>
      <c r="F461" s="63" t="s">
        <v>218</v>
      </c>
      <c r="G461" s="58" t="s">
        <v>2071</v>
      </c>
      <c r="H461" s="64">
        <v>1200</v>
      </c>
      <c r="I461" s="58" t="s">
        <v>2097</v>
      </c>
    </row>
    <row r="462" spans="1:9" x14ac:dyDescent="0.25">
      <c r="A462" s="61">
        <v>43259</v>
      </c>
      <c r="B462" s="62" t="s">
        <v>14</v>
      </c>
      <c r="C462" s="62" t="s">
        <v>274</v>
      </c>
      <c r="D462" s="62" t="s">
        <v>22</v>
      </c>
      <c r="E462" s="62" t="s">
        <v>175</v>
      </c>
      <c r="F462" s="63" t="s">
        <v>218</v>
      </c>
      <c r="G462" s="58" t="s">
        <v>2071</v>
      </c>
      <c r="H462" s="64">
        <v>1200</v>
      </c>
      <c r="I462" s="58" t="s">
        <v>2097</v>
      </c>
    </row>
    <row r="463" spans="1:9" x14ac:dyDescent="0.25">
      <c r="A463" s="61">
        <v>43265</v>
      </c>
      <c r="B463" s="62" t="s">
        <v>14</v>
      </c>
      <c r="C463" s="62" t="s">
        <v>274</v>
      </c>
      <c r="D463" s="62" t="s">
        <v>22</v>
      </c>
      <c r="E463" s="62" t="s">
        <v>175</v>
      </c>
      <c r="F463" s="63" t="s">
        <v>218</v>
      </c>
      <c r="G463" s="58" t="s">
        <v>2071</v>
      </c>
      <c r="H463" s="64">
        <v>1200</v>
      </c>
      <c r="I463" s="58" t="s">
        <v>2097</v>
      </c>
    </row>
    <row r="464" spans="1:9" x14ac:dyDescent="0.25">
      <c r="A464" s="57">
        <v>43016</v>
      </c>
      <c r="B464" s="58" t="s">
        <v>14</v>
      </c>
      <c r="C464" s="58" t="s">
        <v>133</v>
      </c>
      <c r="D464" s="58" t="s">
        <v>141</v>
      </c>
      <c r="E464" s="58" t="s">
        <v>175</v>
      </c>
      <c r="F464" s="59" t="s">
        <v>218</v>
      </c>
      <c r="G464" s="58" t="s">
        <v>2071</v>
      </c>
      <c r="H464" s="60">
        <v>1800</v>
      </c>
      <c r="I464" s="58" t="s">
        <v>2097</v>
      </c>
    </row>
    <row r="465" spans="1:9" x14ac:dyDescent="0.25">
      <c r="A465" s="61">
        <v>43274</v>
      </c>
      <c r="B465" s="62" t="s">
        <v>14</v>
      </c>
      <c r="C465" s="62" t="s">
        <v>274</v>
      </c>
      <c r="D465" s="62" t="s">
        <v>22</v>
      </c>
      <c r="E465" s="62" t="s">
        <v>175</v>
      </c>
      <c r="F465" s="63" t="s">
        <v>218</v>
      </c>
      <c r="G465" s="58" t="s">
        <v>2071</v>
      </c>
      <c r="H465" s="64">
        <v>2400</v>
      </c>
      <c r="I465" s="58" t="s">
        <v>2097</v>
      </c>
    </row>
    <row r="466" spans="1:9" x14ac:dyDescent="0.25">
      <c r="A466" s="61">
        <v>43237</v>
      </c>
      <c r="B466" s="62" t="s">
        <v>14</v>
      </c>
      <c r="C466" s="62" t="s">
        <v>274</v>
      </c>
      <c r="D466" s="62" t="s">
        <v>22</v>
      </c>
      <c r="E466" s="62" t="s">
        <v>175</v>
      </c>
      <c r="F466" s="63" t="s">
        <v>218</v>
      </c>
      <c r="G466" s="58" t="s">
        <v>2071</v>
      </c>
      <c r="H466" s="64">
        <v>3000</v>
      </c>
      <c r="I466" s="58" t="s">
        <v>2097</v>
      </c>
    </row>
    <row r="467" spans="1:9" x14ac:dyDescent="0.25">
      <c r="A467" s="61">
        <v>43245</v>
      </c>
      <c r="B467" s="62" t="s">
        <v>14</v>
      </c>
      <c r="C467" s="62" t="s">
        <v>274</v>
      </c>
      <c r="D467" s="62" t="s">
        <v>22</v>
      </c>
      <c r="E467" s="62" t="s">
        <v>175</v>
      </c>
      <c r="F467" s="63" t="s">
        <v>218</v>
      </c>
      <c r="G467" s="58" t="s">
        <v>2071</v>
      </c>
      <c r="H467" s="64">
        <v>13200</v>
      </c>
      <c r="I467" s="58" t="s">
        <v>2097</v>
      </c>
    </row>
    <row r="468" spans="1:9" x14ac:dyDescent="0.25">
      <c r="A468" s="61">
        <v>43226</v>
      </c>
      <c r="B468" s="62" t="s">
        <v>14</v>
      </c>
      <c r="C468" s="62" t="s">
        <v>274</v>
      </c>
      <c r="D468" s="62" t="s">
        <v>22</v>
      </c>
      <c r="E468" s="62" t="s">
        <v>170</v>
      </c>
      <c r="F468" s="63" t="s">
        <v>182</v>
      </c>
      <c r="G468" s="58" t="s">
        <v>2071</v>
      </c>
      <c r="H468" s="64">
        <v>649.07000000000005</v>
      </c>
      <c r="I468" s="58" t="s">
        <v>2098</v>
      </c>
    </row>
    <row r="469" spans="1:9" x14ac:dyDescent="0.25">
      <c r="A469" s="57">
        <v>43087</v>
      </c>
      <c r="B469" s="58" t="s">
        <v>14</v>
      </c>
      <c r="C469" s="58" t="s">
        <v>133</v>
      </c>
      <c r="D469" s="58" t="s">
        <v>141</v>
      </c>
      <c r="E469" s="58" t="s">
        <v>170</v>
      </c>
      <c r="F469" s="59" t="s">
        <v>182</v>
      </c>
      <c r="G469" s="58" t="s">
        <v>2071</v>
      </c>
      <c r="H469" s="60">
        <v>659.84</v>
      </c>
      <c r="I469" s="58" t="s">
        <v>2098</v>
      </c>
    </row>
    <row r="470" spans="1:9" x14ac:dyDescent="0.25">
      <c r="A470" s="57">
        <v>43042</v>
      </c>
      <c r="B470" s="58" t="s">
        <v>14</v>
      </c>
      <c r="C470" s="58" t="s">
        <v>133</v>
      </c>
      <c r="D470" s="58" t="s">
        <v>141</v>
      </c>
      <c r="E470" s="58" t="s">
        <v>170</v>
      </c>
      <c r="F470" s="59" t="s">
        <v>182</v>
      </c>
      <c r="G470" s="58" t="s">
        <v>2071</v>
      </c>
      <c r="H470" s="60">
        <v>1613.86</v>
      </c>
      <c r="I470" s="58" t="s">
        <v>2098</v>
      </c>
    </row>
    <row r="471" spans="1:9" x14ac:dyDescent="0.25">
      <c r="A471" s="61">
        <v>43105</v>
      </c>
      <c r="B471" s="62" t="s">
        <v>14</v>
      </c>
      <c r="C471" s="62" t="s">
        <v>274</v>
      </c>
      <c r="D471" s="62" t="s">
        <v>22</v>
      </c>
      <c r="E471" s="62" t="s">
        <v>170</v>
      </c>
      <c r="F471" s="63" t="s">
        <v>171</v>
      </c>
      <c r="G471" s="58" t="s">
        <v>2071</v>
      </c>
      <c r="H471" s="64">
        <v>650</v>
      </c>
      <c r="I471" s="58" t="s">
        <v>2098</v>
      </c>
    </row>
    <row r="472" spans="1:9" x14ac:dyDescent="0.25">
      <c r="A472" s="61">
        <v>43115</v>
      </c>
      <c r="B472" s="62" t="s">
        <v>14</v>
      </c>
      <c r="C472" s="62" t="s">
        <v>274</v>
      </c>
      <c r="D472" s="62" t="s">
        <v>22</v>
      </c>
      <c r="E472" s="62" t="s">
        <v>170</v>
      </c>
      <c r="F472" s="63" t="s">
        <v>171</v>
      </c>
      <c r="G472" s="58" t="s">
        <v>2071</v>
      </c>
      <c r="H472" s="64">
        <v>650</v>
      </c>
      <c r="I472" s="58" t="s">
        <v>2098</v>
      </c>
    </row>
    <row r="473" spans="1:9" x14ac:dyDescent="0.25">
      <c r="A473" s="61">
        <v>43203</v>
      </c>
      <c r="B473" s="62" t="s">
        <v>14</v>
      </c>
      <c r="C473" s="62" t="s">
        <v>274</v>
      </c>
      <c r="D473" s="62" t="s">
        <v>22</v>
      </c>
      <c r="E473" s="62" t="s">
        <v>170</v>
      </c>
      <c r="F473" s="63" t="s">
        <v>171</v>
      </c>
      <c r="G473" s="58" t="s">
        <v>2071</v>
      </c>
      <c r="H473" s="64">
        <v>650</v>
      </c>
      <c r="I473" s="58" t="s">
        <v>2098</v>
      </c>
    </row>
    <row r="474" spans="1:9" x14ac:dyDescent="0.25">
      <c r="A474" s="61">
        <v>43255</v>
      </c>
      <c r="B474" s="62" t="s">
        <v>14</v>
      </c>
      <c r="C474" s="62" t="s">
        <v>274</v>
      </c>
      <c r="D474" s="62" t="s">
        <v>22</v>
      </c>
      <c r="E474" s="62" t="s">
        <v>170</v>
      </c>
      <c r="F474" s="63" t="s">
        <v>171</v>
      </c>
      <c r="G474" s="58" t="s">
        <v>2071</v>
      </c>
      <c r="H474" s="64">
        <v>650</v>
      </c>
      <c r="I474" s="58" t="s">
        <v>2098</v>
      </c>
    </row>
    <row r="475" spans="1:9" x14ac:dyDescent="0.25">
      <c r="A475" s="61">
        <v>43259</v>
      </c>
      <c r="B475" s="62" t="s">
        <v>14</v>
      </c>
      <c r="C475" s="62" t="s">
        <v>274</v>
      </c>
      <c r="D475" s="62" t="s">
        <v>22</v>
      </c>
      <c r="E475" s="62" t="s">
        <v>170</v>
      </c>
      <c r="F475" s="63" t="s">
        <v>171</v>
      </c>
      <c r="G475" s="58" t="s">
        <v>2071</v>
      </c>
      <c r="H475" s="64">
        <v>650</v>
      </c>
      <c r="I475" s="58" t="s">
        <v>2098</v>
      </c>
    </row>
    <row r="476" spans="1:9" x14ac:dyDescent="0.25">
      <c r="A476" s="61">
        <v>43263</v>
      </c>
      <c r="B476" s="62" t="s">
        <v>14</v>
      </c>
      <c r="C476" s="62" t="s">
        <v>274</v>
      </c>
      <c r="D476" s="62" t="s">
        <v>22</v>
      </c>
      <c r="E476" s="62" t="s">
        <v>170</v>
      </c>
      <c r="F476" s="63" t="s">
        <v>171</v>
      </c>
      <c r="G476" s="58" t="s">
        <v>2071</v>
      </c>
      <c r="H476" s="64">
        <v>650</v>
      </c>
      <c r="I476" s="58" t="s">
        <v>2098</v>
      </c>
    </row>
    <row r="477" spans="1:9" x14ac:dyDescent="0.25">
      <c r="A477" s="61">
        <v>43265</v>
      </c>
      <c r="B477" s="62" t="s">
        <v>14</v>
      </c>
      <c r="C477" s="62" t="s">
        <v>274</v>
      </c>
      <c r="D477" s="62" t="s">
        <v>22</v>
      </c>
      <c r="E477" s="62" t="s">
        <v>170</v>
      </c>
      <c r="F477" s="63" t="s">
        <v>171</v>
      </c>
      <c r="G477" s="58" t="s">
        <v>2071</v>
      </c>
      <c r="H477" s="64">
        <v>650</v>
      </c>
      <c r="I477" s="58" t="s">
        <v>2098</v>
      </c>
    </row>
    <row r="478" spans="1:9" x14ac:dyDescent="0.25">
      <c r="A478" s="61">
        <v>43155</v>
      </c>
      <c r="B478" s="62" t="s">
        <v>14</v>
      </c>
      <c r="C478" s="62" t="s">
        <v>274</v>
      </c>
      <c r="D478" s="62" t="s">
        <v>22</v>
      </c>
      <c r="E478" s="62" t="s">
        <v>170</v>
      </c>
      <c r="F478" s="63" t="s">
        <v>171</v>
      </c>
      <c r="G478" s="58" t="s">
        <v>2071</v>
      </c>
      <c r="H478" s="64">
        <v>750</v>
      </c>
      <c r="I478" s="58" t="s">
        <v>2098</v>
      </c>
    </row>
    <row r="479" spans="1:9" x14ac:dyDescent="0.25">
      <c r="A479" s="61">
        <v>43273</v>
      </c>
      <c r="B479" s="62" t="s">
        <v>14</v>
      </c>
      <c r="C479" s="62" t="s">
        <v>274</v>
      </c>
      <c r="D479" s="62" t="s">
        <v>22</v>
      </c>
      <c r="E479" s="62" t="s">
        <v>170</v>
      </c>
      <c r="F479" s="63" t="s">
        <v>171</v>
      </c>
      <c r="G479" s="58" t="s">
        <v>2071</v>
      </c>
      <c r="H479" s="64">
        <v>1300</v>
      </c>
      <c r="I479" s="58" t="s">
        <v>2098</v>
      </c>
    </row>
    <row r="480" spans="1:9" x14ac:dyDescent="0.25">
      <c r="A480" s="57">
        <v>43088</v>
      </c>
      <c r="B480" s="58" t="s">
        <v>14</v>
      </c>
      <c r="C480" s="58" t="s">
        <v>133</v>
      </c>
      <c r="D480" s="58" t="s">
        <v>141</v>
      </c>
      <c r="E480" s="58" t="s">
        <v>170</v>
      </c>
      <c r="F480" s="59" t="s">
        <v>171</v>
      </c>
      <c r="G480" s="58" t="s">
        <v>2071</v>
      </c>
      <c r="H480" s="60">
        <v>1418.04</v>
      </c>
      <c r="I480" s="58" t="s">
        <v>2098</v>
      </c>
    </row>
    <row r="481" spans="1:9" x14ac:dyDescent="0.25">
      <c r="A481" s="61">
        <v>43270</v>
      </c>
      <c r="B481" s="62" t="s">
        <v>14</v>
      </c>
      <c r="C481" s="62" t="s">
        <v>274</v>
      </c>
      <c r="D481" s="62" t="s">
        <v>22</v>
      </c>
      <c r="E481" s="62" t="s">
        <v>170</v>
      </c>
      <c r="F481" s="63" t="s">
        <v>171</v>
      </c>
      <c r="G481" s="58" t="s">
        <v>2071</v>
      </c>
      <c r="H481" s="64">
        <v>1950</v>
      </c>
      <c r="I481" s="58" t="s">
        <v>2098</v>
      </c>
    </row>
    <row r="482" spans="1:9" x14ac:dyDescent="0.25">
      <c r="A482" s="61">
        <v>43259</v>
      </c>
      <c r="B482" s="62" t="s">
        <v>14</v>
      </c>
      <c r="C482" s="62" t="s">
        <v>274</v>
      </c>
      <c r="D482" s="62" t="s">
        <v>22</v>
      </c>
      <c r="E482" s="62" t="s">
        <v>170</v>
      </c>
      <c r="F482" s="63" t="s">
        <v>171</v>
      </c>
      <c r="G482" s="58" t="s">
        <v>2071</v>
      </c>
      <c r="H482" s="64">
        <v>2600</v>
      </c>
      <c r="I482" s="58" t="s">
        <v>2098</v>
      </c>
    </row>
    <row r="483" spans="1:9" x14ac:dyDescent="0.25">
      <c r="A483" s="61">
        <v>43257</v>
      </c>
      <c r="B483" s="62" t="s">
        <v>14</v>
      </c>
      <c r="C483" s="62" t="s">
        <v>274</v>
      </c>
      <c r="D483" s="62" t="s">
        <v>22</v>
      </c>
      <c r="E483" s="62" t="s">
        <v>170</v>
      </c>
      <c r="F483" s="63" t="s">
        <v>171</v>
      </c>
      <c r="G483" s="58" t="s">
        <v>2071</v>
      </c>
      <c r="H483" s="64">
        <v>4550</v>
      </c>
      <c r="I483" s="58" t="s">
        <v>2098</v>
      </c>
    </row>
    <row r="484" spans="1:9" x14ac:dyDescent="0.25">
      <c r="A484" s="61">
        <v>43239</v>
      </c>
      <c r="B484" s="62" t="s">
        <v>14</v>
      </c>
      <c r="C484" s="62" t="s">
        <v>274</v>
      </c>
      <c r="D484" s="62" t="s">
        <v>22</v>
      </c>
      <c r="E484" s="62" t="s">
        <v>170</v>
      </c>
      <c r="F484" s="63" t="s">
        <v>171</v>
      </c>
      <c r="G484" s="58" t="s">
        <v>2071</v>
      </c>
      <c r="H484" s="64">
        <v>7150</v>
      </c>
      <c r="I484" s="58" t="s">
        <v>2098</v>
      </c>
    </row>
    <row r="485" spans="1:9" x14ac:dyDescent="0.25">
      <c r="A485" s="61">
        <v>43257</v>
      </c>
      <c r="B485" s="62" t="s">
        <v>14</v>
      </c>
      <c r="C485" s="62" t="s">
        <v>274</v>
      </c>
      <c r="D485" s="62" t="s">
        <v>22</v>
      </c>
      <c r="E485" s="62" t="s">
        <v>170</v>
      </c>
      <c r="F485" s="63" t="s">
        <v>171</v>
      </c>
      <c r="G485" s="58" t="s">
        <v>2071</v>
      </c>
      <c r="H485" s="64">
        <v>7150</v>
      </c>
      <c r="I485" s="58" t="s">
        <v>2098</v>
      </c>
    </row>
    <row r="486" spans="1:9" x14ac:dyDescent="0.25">
      <c r="A486" s="57">
        <v>43082</v>
      </c>
      <c r="B486" s="58" t="s">
        <v>14</v>
      </c>
      <c r="C486" s="58" t="s">
        <v>133</v>
      </c>
      <c r="D486" s="58" t="s">
        <v>141</v>
      </c>
      <c r="E486" s="58" t="s">
        <v>170</v>
      </c>
      <c r="F486" s="59" t="s">
        <v>171</v>
      </c>
      <c r="G486" s="58" t="s">
        <v>2071</v>
      </c>
      <c r="H486" s="60">
        <v>13000</v>
      </c>
      <c r="I486" s="58" t="s">
        <v>2098</v>
      </c>
    </row>
    <row r="487" spans="1:9" x14ac:dyDescent="0.25">
      <c r="A487" s="61">
        <v>43242</v>
      </c>
      <c r="B487" s="62" t="s">
        <v>14</v>
      </c>
      <c r="C487" s="62" t="s">
        <v>274</v>
      </c>
      <c r="D487" s="62" t="s">
        <v>22</v>
      </c>
      <c r="E487" s="62" t="s">
        <v>170</v>
      </c>
      <c r="F487" s="63" t="s">
        <v>171</v>
      </c>
      <c r="G487" s="58" t="s">
        <v>2071</v>
      </c>
      <c r="H487" s="64">
        <v>13650</v>
      </c>
      <c r="I487" s="58" t="s">
        <v>2098</v>
      </c>
    </row>
    <row r="488" spans="1:9" x14ac:dyDescent="0.25">
      <c r="A488" s="61">
        <v>43263</v>
      </c>
      <c r="B488" s="62" t="s">
        <v>14</v>
      </c>
      <c r="C488" s="62" t="s">
        <v>274</v>
      </c>
      <c r="D488" s="62" t="s">
        <v>22</v>
      </c>
      <c r="E488" s="62" t="s">
        <v>170</v>
      </c>
      <c r="F488" s="63" t="s">
        <v>171</v>
      </c>
      <c r="G488" s="58" t="s">
        <v>2071</v>
      </c>
      <c r="H488" s="64">
        <v>15600</v>
      </c>
      <c r="I488" s="58" t="s">
        <v>2098</v>
      </c>
    </row>
    <row r="489" spans="1:9" x14ac:dyDescent="0.25">
      <c r="A489" s="61">
        <v>43257</v>
      </c>
      <c r="B489" s="62" t="s">
        <v>14</v>
      </c>
      <c r="C489" s="62" t="s">
        <v>274</v>
      </c>
      <c r="D489" s="62" t="s">
        <v>22</v>
      </c>
      <c r="E489" s="62" t="s">
        <v>362</v>
      </c>
      <c r="F489" s="63" t="s">
        <v>363</v>
      </c>
      <c r="G489" s="58" t="s">
        <v>2071</v>
      </c>
      <c r="H489" s="64">
        <v>1270.8</v>
      </c>
      <c r="I489" s="58" t="s">
        <v>2099</v>
      </c>
    </row>
    <row r="490" spans="1:9" x14ac:dyDescent="0.25">
      <c r="A490" s="61">
        <v>43270</v>
      </c>
      <c r="B490" s="62" t="s">
        <v>14</v>
      </c>
      <c r="C490" s="62" t="s">
        <v>274</v>
      </c>
      <c r="D490" s="62" t="s">
        <v>22</v>
      </c>
      <c r="E490" s="62" t="s">
        <v>362</v>
      </c>
      <c r="F490" s="63" t="s">
        <v>363</v>
      </c>
      <c r="G490" s="58" t="s">
        <v>2071</v>
      </c>
      <c r="H490" s="64">
        <v>4787.5</v>
      </c>
      <c r="I490" s="58" t="s">
        <v>2099</v>
      </c>
    </row>
    <row r="491" spans="1:9" x14ac:dyDescent="0.25">
      <c r="A491" s="57">
        <v>43083</v>
      </c>
      <c r="B491" s="58" t="s">
        <v>14</v>
      </c>
      <c r="C491" s="58" t="s">
        <v>133</v>
      </c>
      <c r="D491" s="58" t="s">
        <v>141</v>
      </c>
      <c r="E491" s="58" t="s">
        <v>158</v>
      </c>
      <c r="F491" s="59" t="s">
        <v>162</v>
      </c>
      <c r="G491" s="58" t="s">
        <v>2071</v>
      </c>
      <c r="H491" s="60">
        <v>732.64</v>
      </c>
      <c r="I491" s="58" t="s">
        <v>2100</v>
      </c>
    </row>
    <row r="492" spans="1:9" x14ac:dyDescent="0.25">
      <c r="A492" s="61">
        <v>43200</v>
      </c>
      <c r="B492" s="62" t="s">
        <v>14</v>
      </c>
      <c r="C492" s="62" t="s">
        <v>274</v>
      </c>
      <c r="D492" s="62" t="s">
        <v>22</v>
      </c>
      <c r="E492" s="62" t="s">
        <v>158</v>
      </c>
      <c r="F492" s="63" t="s">
        <v>162</v>
      </c>
      <c r="G492" s="58" t="s">
        <v>2071</v>
      </c>
      <c r="H492" s="64">
        <v>864.13</v>
      </c>
      <c r="I492" s="58" t="s">
        <v>2100</v>
      </c>
    </row>
    <row r="493" spans="1:9" x14ac:dyDescent="0.25">
      <c r="A493" s="61">
        <v>43221</v>
      </c>
      <c r="B493" s="62" t="s">
        <v>14</v>
      </c>
      <c r="C493" s="62" t="s">
        <v>274</v>
      </c>
      <c r="D493" s="62" t="s">
        <v>22</v>
      </c>
      <c r="E493" s="62" t="s">
        <v>158</v>
      </c>
      <c r="F493" s="63" t="s">
        <v>162</v>
      </c>
      <c r="G493" s="58" t="s">
        <v>2071</v>
      </c>
      <c r="H493" s="64">
        <v>864.13</v>
      </c>
      <c r="I493" s="58" t="s">
        <v>2100</v>
      </c>
    </row>
    <row r="494" spans="1:9" x14ac:dyDescent="0.25">
      <c r="A494" s="61">
        <v>43113</v>
      </c>
      <c r="B494" s="62" t="s">
        <v>14</v>
      </c>
      <c r="C494" s="62" t="s">
        <v>274</v>
      </c>
      <c r="D494" s="62" t="s">
        <v>22</v>
      </c>
      <c r="E494" s="62" t="s">
        <v>158</v>
      </c>
      <c r="F494" s="63" t="s">
        <v>162</v>
      </c>
      <c r="G494" s="58" t="s">
        <v>2071</v>
      </c>
      <c r="H494" s="64">
        <v>890.5</v>
      </c>
      <c r="I494" s="58" t="s">
        <v>2100</v>
      </c>
    </row>
    <row r="495" spans="1:9" x14ac:dyDescent="0.25">
      <c r="A495" s="61">
        <v>43113</v>
      </c>
      <c r="B495" s="62" t="s">
        <v>14</v>
      </c>
      <c r="C495" s="62" t="s">
        <v>274</v>
      </c>
      <c r="D495" s="62" t="s">
        <v>22</v>
      </c>
      <c r="E495" s="62" t="s">
        <v>158</v>
      </c>
      <c r="F495" s="63" t="s">
        <v>162</v>
      </c>
      <c r="G495" s="58" t="s">
        <v>2071</v>
      </c>
      <c r="H495" s="64">
        <v>890.5</v>
      </c>
      <c r="I495" s="58" t="s">
        <v>2100</v>
      </c>
    </row>
    <row r="496" spans="1:9" x14ac:dyDescent="0.25">
      <c r="A496" s="61">
        <v>43113</v>
      </c>
      <c r="B496" s="62" t="s">
        <v>14</v>
      </c>
      <c r="C496" s="62" t="s">
        <v>274</v>
      </c>
      <c r="D496" s="62" t="s">
        <v>22</v>
      </c>
      <c r="E496" s="62" t="s">
        <v>158</v>
      </c>
      <c r="F496" s="63" t="s">
        <v>162</v>
      </c>
      <c r="G496" s="58" t="s">
        <v>2071</v>
      </c>
      <c r="H496" s="64">
        <v>890.5</v>
      </c>
      <c r="I496" s="58" t="s">
        <v>2100</v>
      </c>
    </row>
    <row r="497" spans="1:9" x14ac:dyDescent="0.25">
      <c r="A497" s="61">
        <v>43264</v>
      </c>
      <c r="B497" s="62" t="s">
        <v>14</v>
      </c>
      <c r="C497" s="62" t="s">
        <v>274</v>
      </c>
      <c r="D497" s="62" t="s">
        <v>22</v>
      </c>
      <c r="E497" s="62" t="s">
        <v>158</v>
      </c>
      <c r="F497" s="63" t="s">
        <v>162</v>
      </c>
      <c r="G497" s="58" t="s">
        <v>2071</v>
      </c>
      <c r="H497" s="64">
        <v>1390</v>
      </c>
      <c r="I497" s="58" t="s">
        <v>2100</v>
      </c>
    </row>
    <row r="498" spans="1:9" x14ac:dyDescent="0.25">
      <c r="A498" s="61">
        <v>43276</v>
      </c>
      <c r="B498" s="62" t="s">
        <v>14</v>
      </c>
      <c r="C498" s="62" t="s">
        <v>274</v>
      </c>
      <c r="D498" s="62" t="s">
        <v>22</v>
      </c>
      <c r="E498" s="62" t="s">
        <v>158</v>
      </c>
      <c r="F498" s="63" t="s">
        <v>162</v>
      </c>
      <c r="G498" s="58" t="s">
        <v>2071</v>
      </c>
      <c r="H498" s="64">
        <v>1613.86</v>
      </c>
      <c r="I498" s="58" t="s">
        <v>2100</v>
      </c>
    </row>
    <row r="499" spans="1:9" x14ac:dyDescent="0.25">
      <c r="A499" s="61">
        <v>43190</v>
      </c>
      <c r="B499" s="62" t="s">
        <v>14</v>
      </c>
      <c r="C499" s="62" t="s">
        <v>274</v>
      </c>
      <c r="D499" s="62" t="s">
        <v>22</v>
      </c>
      <c r="E499" s="62" t="s">
        <v>158</v>
      </c>
      <c r="F499" s="63" t="s">
        <v>162</v>
      </c>
      <c r="G499" s="58" t="s">
        <v>2071</v>
      </c>
      <c r="H499" s="64">
        <v>8162.1</v>
      </c>
      <c r="I499" s="58" t="s">
        <v>2100</v>
      </c>
    </row>
    <row r="500" spans="1:9" x14ac:dyDescent="0.25">
      <c r="A500" s="61">
        <v>43274</v>
      </c>
      <c r="B500" s="62" t="s">
        <v>14</v>
      </c>
      <c r="C500" s="62" t="s">
        <v>274</v>
      </c>
      <c r="D500" s="62" t="s">
        <v>22</v>
      </c>
      <c r="E500" s="62" t="s">
        <v>158</v>
      </c>
      <c r="F500" s="63" t="s">
        <v>162</v>
      </c>
      <c r="G500" s="58" t="s">
        <v>2071</v>
      </c>
      <c r="H500" s="64">
        <v>8457.36</v>
      </c>
      <c r="I500" s="58" t="s">
        <v>2100</v>
      </c>
    </row>
    <row r="501" spans="1:9" x14ac:dyDescent="0.25">
      <c r="A501" s="57">
        <v>42961</v>
      </c>
      <c r="B501" s="58" t="s">
        <v>14</v>
      </c>
      <c r="C501" s="58" t="s">
        <v>133</v>
      </c>
      <c r="D501" s="58" t="s">
        <v>141</v>
      </c>
      <c r="E501" s="58" t="s">
        <v>158</v>
      </c>
      <c r="F501" s="59" t="s">
        <v>162</v>
      </c>
      <c r="G501" s="58" t="s">
        <v>2071</v>
      </c>
      <c r="H501" s="60">
        <v>13208</v>
      </c>
      <c r="I501" s="58" t="s">
        <v>2100</v>
      </c>
    </row>
    <row r="502" spans="1:9" x14ac:dyDescent="0.25">
      <c r="A502" s="61">
        <v>43163</v>
      </c>
      <c r="B502" s="62" t="s">
        <v>14</v>
      </c>
      <c r="C502" s="62" t="s">
        <v>274</v>
      </c>
      <c r="D502" s="62" t="s">
        <v>22</v>
      </c>
      <c r="E502" s="62" t="s">
        <v>158</v>
      </c>
      <c r="F502" s="63" t="s">
        <v>172</v>
      </c>
      <c r="G502" s="58" t="s">
        <v>2071</v>
      </c>
      <c r="H502" s="64">
        <v>575</v>
      </c>
      <c r="I502" s="58" t="s">
        <v>2100</v>
      </c>
    </row>
    <row r="503" spans="1:9" x14ac:dyDescent="0.25">
      <c r="A503" s="57">
        <v>42943</v>
      </c>
      <c r="B503" s="58" t="s">
        <v>14</v>
      </c>
      <c r="C503" s="58" t="s">
        <v>133</v>
      </c>
      <c r="D503" s="58" t="s">
        <v>141</v>
      </c>
      <c r="E503" s="58" t="s">
        <v>158</v>
      </c>
      <c r="F503" s="59" t="s">
        <v>172</v>
      </c>
      <c r="G503" s="58" t="s">
        <v>2071</v>
      </c>
      <c r="H503" s="60">
        <v>595</v>
      </c>
      <c r="I503" s="58" t="s">
        <v>2100</v>
      </c>
    </row>
    <row r="504" spans="1:9" x14ac:dyDescent="0.25">
      <c r="A504" s="61">
        <v>43270</v>
      </c>
      <c r="B504" s="62" t="s">
        <v>14</v>
      </c>
      <c r="C504" s="62" t="s">
        <v>274</v>
      </c>
      <c r="D504" s="62" t="s">
        <v>22</v>
      </c>
      <c r="E504" s="62" t="s">
        <v>158</v>
      </c>
      <c r="F504" s="63" t="s">
        <v>172</v>
      </c>
      <c r="G504" s="58" t="s">
        <v>2071</v>
      </c>
      <c r="H504" s="64">
        <v>600</v>
      </c>
      <c r="I504" s="58" t="s">
        <v>2100</v>
      </c>
    </row>
    <row r="505" spans="1:9" x14ac:dyDescent="0.25">
      <c r="A505" s="61">
        <v>43266</v>
      </c>
      <c r="B505" s="62" t="s">
        <v>14</v>
      </c>
      <c r="C505" s="62" t="s">
        <v>274</v>
      </c>
      <c r="D505" s="62" t="s">
        <v>22</v>
      </c>
      <c r="E505" s="62" t="s">
        <v>158</v>
      </c>
      <c r="F505" s="63" t="s">
        <v>172</v>
      </c>
      <c r="G505" s="58" t="s">
        <v>2071</v>
      </c>
      <c r="H505" s="64">
        <v>650</v>
      </c>
      <c r="I505" s="58" t="s">
        <v>2100</v>
      </c>
    </row>
    <row r="506" spans="1:9" x14ac:dyDescent="0.25">
      <c r="A506" s="57">
        <v>42969</v>
      </c>
      <c r="B506" s="58" t="s">
        <v>14</v>
      </c>
      <c r="C506" s="58" t="s">
        <v>133</v>
      </c>
      <c r="D506" s="58" t="s">
        <v>141</v>
      </c>
      <c r="E506" s="58" t="s">
        <v>158</v>
      </c>
      <c r="F506" s="59" t="s">
        <v>172</v>
      </c>
      <c r="G506" s="58" t="s">
        <v>2071</v>
      </c>
      <c r="H506" s="60">
        <v>665</v>
      </c>
      <c r="I506" s="58" t="s">
        <v>2100</v>
      </c>
    </row>
    <row r="507" spans="1:9" x14ac:dyDescent="0.25">
      <c r="A507" s="61">
        <v>43132</v>
      </c>
      <c r="B507" s="62" t="s">
        <v>14</v>
      </c>
      <c r="C507" s="62" t="s">
        <v>274</v>
      </c>
      <c r="D507" s="62" t="s">
        <v>22</v>
      </c>
      <c r="E507" s="62" t="s">
        <v>158</v>
      </c>
      <c r="F507" s="63" t="s">
        <v>172</v>
      </c>
      <c r="G507" s="58" t="s">
        <v>2071</v>
      </c>
      <c r="H507" s="64">
        <v>674.63</v>
      </c>
      <c r="I507" s="58" t="s">
        <v>2100</v>
      </c>
    </row>
    <row r="508" spans="1:9" x14ac:dyDescent="0.25">
      <c r="A508" s="61">
        <v>43179</v>
      </c>
      <c r="B508" s="62" t="s">
        <v>14</v>
      </c>
      <c r="C508" s="62" t="s">
        <v>274</v>
      </c>
      <c r="D508" s="62" t="s">
        <v>22</v>
      </c>
      <c r="E508" s="62" t="s">
        <v>158</v>
      </c>
      <c r="F508" s="63" t="s">
        <v>172</v>
      </c>
      <c r="G508" s="58" t="s">
        <v>2071</v>
      </c>
      <c r="H508" s="64">
        <v>674.63</v>
      </c>
      <c r="I508" s="58" t="s">
        <v>2100</v>
      </c>
    </row>
    <row r="509" spans="1:9" x14ac:dyDescent="0.25">
      <c r="A509" s="61">
        <v>43187</v>
      </c>
      <c r="B509" s="62" t="s">
        <v>14</v>
      </c>
      <c r="C509" s="62" t="s">
        <v>274</v>
      </c>
      <c r="D509" s="62" t="s">
        <v>22</v>
      </c>
      <c r="E509" s="62" t="s">
        <v>158</v>
      </c>
      <c r="F509" s="63" t="s">
        <v>172</v>
      </c>
      <c r="G509" s="58" t="s">
        <v>2071</v>
      </c>
      <c r="H509" s="64">
        <v>674.63</v>
      </c>
      <c r="I509" s="58" t="s">
        <v>2100</v>
      </c>
    </row>
    <row r="510" spans="1:9" x14ac:dyDescent="0.25">
      <c r="A510" s="61">
        <v>43216</v>
      </c>
      <c r="B510" s="62" t="s">
        <v>14</v>
      </c>
      <c r="C510" s="62" t="s">
        <v>274</v>
      </c>
      <c r="D510" s="62" t="s">
        <v>22</v>
      </c>
      <c r="E510" s="62" t="s">
        <v>158</v>
      </c>
      <c r="F510" s="63" t="s">
        <v>172</v>
      </c>
      <c r="G510" s="58" t="s">
        <v>2071</v>
      </c>
      <c r="H510" s="64">
        <v>674.63</v>
      </c>
      <c r="I510" s="58" t="s">
        <v>2100</v>
      </c>
    </row>
    <row r="511" spans="1:9" x14ac:dyDescent="0.25">
      <c r="A511" s="61">
        <v>43216</v>
      </c>
      <c r="B511" s="62" t="s">
        <v>14</v>
      </c>
      <c r="C511" s="62" t="s">
        <v>274</v>
      </c>
      <c r="D511" s="62" t="s">
        <v>22</v>
      </c>
      <c r="E511" s="62" t="s">
        <v>158</v>
      </c>
      <c r="F511" s="63" t="s">
        <v>172</v>
      </c>
      <c r="G511" s="58" t="s">
        <v>2071</v>
      </c>
      <c r="H511" s="64">
        <v>674.63</v>
      </c>
      <c r="I511" s="58" t="s">
        <v>2100</v>
      </c>
    </row>
    <row r="512" spans="1:9" x14ac:dyDescent="0.25">
      <c r="A512" s="61">
        <v>43225</v>
      </c>
      <c r="B512" s="62" t="s">
        <v>14</v>
      </c>
      <c r="C512" s="62" t="s">
        <v>274</v>
      </c>
      <c r="D512" s="62" t="s">
        <v>22</v>
      </c>
      <c r="E512" s="62" t="s">
        <v>158</v>
      </c>
      <c r="F512" s="63" t="s">
        <v>172</v>
      </c>
      <c r="G512" s="58" t="s">
        <v>2071</v>
      </c>
      <c r="H512" s="64">
        <v>674.63</v>
      </c>
      <c r="I512" s="58" t="s">
        <v>2100</v>
      </c>
    </row>
    <row r="513" spans="1:9" x14ac:dyDescent="0.25">
      <c r="A513" s="61">
        <v>43243</v>
      </c>
      <c r="B513" s="62" t="s">
        <v>14</v>
      </c>
      <c r="C513" s="62" t="s">
        <v>274</v>
      </c>
      <c r="D513" s="62" t="s">
        <v>22</v>
      </c>
      <c r="E513" s="62" t="s">
        <v>158</v>
      </c>
      <c r="F513" s="63" t="s">
        <v>172</v>
      </c>
      <c r="G513" s="58" t="s">
        <v>2071</v>
      </c>
      <c r="H513" s="64">
        <v>674.63</v>
      </c>
      <c r="I513" s="58" t="s">
        <v>2100</v>
      </c>
    </row>
    <row r="514" spans="1:9" x14ac:dyDescent="0.25">
      <c r="A514" s="61">
        <v>43249</v>
      </c>
      <c r="B514" s="62" t="s">
        <v>14</v>
      </c>
      <c r="C514" s="62" t="s">
        <v>274</v>
      </c>
      <c r="D514" s="62" t="s">
        <v>22</v>
      </c>
      <c r="E514" s="62" t="s">
        <v>158</v>
      </c>
      <c r="F514" s="63" t="s">
        <v>172</v>
      </c>
      <c r="G514" s="58" t="s">
        <v>2071</v>
      </c>
      <c r="H514" s="64">
        <v>674.63</v>
      </c>
      <c r="I514" s="58" t="s">
        <v>2100</v>
      </c>
    </row>
    <row r="515" spans="1:9" x14ac:dyDescent="0.25">
      <c r="A515" s="61">
        <v>43257</v>
      </c>
      <c r="B515" s="62" t="s">
        <v>14</v>
      </c>
      <c r="C515" s="62" t="s">
        <v>274</v>
      </c>
      <c r="D515" s="62" t="s">
        <v>22</v>
      </c>
      <c r="E515" s="62" t="s">
        <v>158</v>
      </c>
      <c r="F515" s="63" t="s">
        <v>172</v>
      </c>
      <c r="G515" s="58" t="s">
        <v>2071</v>
      </c>
      <c r="H515" s="64">
        <v>674.63</v>
      </c>
      <c r="I515" s="58" t="s">
        <v>2100</v>
      </c>
    </row>
    <row r="516" spans="1:9" x14ac:dyDescent="0.25">
      <c r="A516" s="61">
        <v>43273</v>
      </c>
      <c r="B516" s="62" t="s">
        <v>14</v>
      </c>
      <c r="C516" s="62" t="s">
        <v>274</v>
      </c>
      <c r="D516" s="62" t="s">
        <v>22</v>
      </c>
      <c r="E516" s="62" t="s">
        <v>158</v>
      </c>
      <c r="F516" s="63" t="s">
        <v>172</v>
      </c>
      <c r="G516" s="58" t="s">
        <v>2071</v>
      </c>
      <c r="H516" s="64">
        <v>674.63</v>
      </c>
      <c r="I516" s="58" t="s">
        <v>2100</v>
      </c>
    </row>
    <row r="517" spans="1:9" x14ac:dyDescent="0.25">
      <c r="A517" s="61">
        <v>43273</v>
      </c>
      <c r="B517" s="62" t="s">
        <v>14</v>
      </c>
      <c r="C517" s="62" t="s">
        <v>274</v>
      </c>
      <c r="D517" s="62" t="s">
        <v>22</v>
      </c>
      <c r="E517" s="62" t="s">
        <v>158</v>
      </c>
      <c r="F517" s="63" t="s">
        <v>172</v>
      </c>
      <c r="G517" s="58" t="s">
        <v>2071</v>
      </c>
      <c r="H517" s="64">
        <v>674.63</v>
      </c>
      <c r="I517" s="58" t="s">
        <v>2100</v>
      </c>
    </row>
    <row r="518" spans="1:9" x14ac:dyDescent="0.25">
      <c r="A518" s="61">
        <v>43274</v>
      </c>
      <c r="B518" s="62" t="s">
        <v>14</v>
      </c>
      <c r="C518" s="62" t="s">
        <v>274</v>
      </c>
      <c r="D518" s="62" t="s">
        <v>22</v>
      </c>
      <c r="E518" s="62" t="s">
        <v>158</v>
      </c>
      <c r="F518" s="63" t="s">
        <v>172</v>
      </c>
      <c r="G518" s="58" t="s">
        <v>2071</v>
      </c>
      <c r="H518" s="64">
        <v>674.63</v>
      </c>
      <c r="I518" s="58" t="s">
        <v>2100</v>
      </c>
    </row>
    <row r="519" spans="1:9" x14ac:dyDescent="0.25">
      <c r="A519" s="57">
        <v>43086</v>
      </c>
      <c r="B519" s="58" t="s">
        <v>14</v>
      </c>
      <c r="C519" s="58" t="s">
        <v>133</v>
      </c>
      <c r="D519" s="58" t="s">
        <v>141</v>
      </c>
      <c r="E519" s="58" t="s">
        <v>158</v>
      </c>
      <c r="F519" s="59" t="s">
        <v>172</v>
      </c>
      <c r="G519" s="58" t="s">
        <v>2071</v>
      </c>
      <c r="H519" s="60">
        <v>674.63</v>
      </c>
      <c r="I519" s="58" t="s">
        <v>2100</v>
      </c>
    </row>
    <row r="520" spans="1:9" x14ac:dyDescent="0.25">
      <c r="A520" s="57">
        <v>43085</v>
      </c>
      <c r="B520" s="58" t="s">
        <v>14</v>
      </c>
      <c r="C520" s="58" t="s">
        <v>133</v>
      </c>
      <c r="D520" s="58" t="s">
        <v>141</v>
      </c>
      <c r="E520" s="58" t="s">
        <v>158</v>
      </c>
      <c r="F520" s="59" t="s">
        <v>172</v>
      </c>
      <c r="G520" s="58" t="s">
        <v>2071</v>
      </c>
      <c r="H520" s="60">
        <v>674.63</v>
      </c>
      <c r="I520" s="58" t="s">
        <v>2100</v>
      </c>
    </row>
    <row r="521" spans="1:9" x14ac:dyDescent="0.25">
      <c r="A521" s="61">
        <v>43183</v>
      </c>
      <c r="B521" s="62" t="s">
        <v>14</v>
      </c>
      <c r="C521" s="62" t="s">
        <v>274</v>
      </c>
      <c r="D521" s="62" t="s">
        <v>22</v>
      </c>
      <c r="E521" s="62" t="s">
        <v>158</v>
      </c>
      <c r="F521" s="63" t="s">
        <v>172</v>
      </c>
      <c r="G521" s="58" t="s">
        <v>2071</v>
      </c>
      <c r="H521" s="64">
        <v>675</v>
      </c>
      <c r="I521" s="58" t="s">
        <v>2100</v>
      </c>
    </row>
    <row r="522" spans="1:9" x14ac:dyDescent="0.25">
      <c r="A522" s="61">
        <v>43184</v>
      </c>
      <c r="B522" s="62" t="s">
        <v>14</v>
      </c>
      <c r="C522" s="62" t="s">
        <v>274</v>
      </c>
      <c r="D522" s="62" t="s">
        <v>22</v>
      </c>
      <c r="E522" s="62" t="s">
        <v>158</v>
      </c>
      <c r="F522" s="63" t="s">
        <v>172</v>
      </c>
      <c r="G522" s="58" t="s">
        <v>2071</v>
      </c>
      <c r="H522" s="64">
        <v>675</v>
      </c>
      <c r="I522" s="58" t="s">
        <v>2100</v>
      </c>
    </row>
    <row r="523" spans="1:9" x14ac:dyDescent="0.25">
      <c r="A523" s="61">
        <v>43168</v>
      </c>
      <c r="B523" s="62" t="s">
        <v>14</v>
      </c>
      <c r="C523" s="62" t="s">
        <v>274</v>
      </c>
      <c r="D523" s="62" t="s">
        <v>22</v>
      </c>
      <c r="E523" s="62" t="s">
        <v>158</v>
      </c>
      <c r="F523" s="63" t="s">
        <v>172</v>
      </c>
      <c r="G523" s="58" t="s">
        <v>2071</v>
      </c>
      <c r="H523" s="64">
        <v>725</v>
      </c>
      <c r="I523" s="58" t="s">
        <v>2100</v>
      </c>
    </row>
    <row r="524" spans="1:9" x14ac:dyDescent="0.25">
      <c r="A524" s="57">
        <v>43065</v>
      </c>
      <c r="B524" s="58" t="s">
        <v>14</v>
      </c>
      <c r="C524" s="58" t="s">
        <v>133</v>
      </c>
      <c r="D524" s="58" t="s">
        <v>141</v>
      </c>
      <c r="E524" s="58" t="s">
        <v>158</v>
      </c>
      <c r="F524" s="59" t="s">
        <v>172</v>
      </c>
      <c r="G524" s="58" t="s">
        <v>2071</v>
      </c>
      <c r="H524" s="60">
        <v>750</v>
      </c>
      <c r="I524" s="58" t="s">
        <v>2100</v>
      </c>
    </row>
    <row r="525" spans="1:9" x14ac:dyDescent="0.25">
      <c r="A525" s="57">
        <v>42978</v>
      </c>
      <c r="B525" s="58" t="s">
        <v>14</v>
      </c>
      <c r="C525" s="58" t="s">
        <v>133</v>
      </c>
      <c r="D525" s="58" t="s">
        <v>141</v>
      </c>
      <c r="E525" s="58" t="s">
        <v>158</v>
      </c>
      <c r="F525" s="59" t="s">
        <v>172</v>
      </c>
      <c r="G525" s="58" t="s">
        <v>2071</v>
      </c>
      <c r="H525" s="60">
        <v>775</v>
      </c>
      <c r="I525" s="58" t="s">
        <v>2100</v>
      </c>
    </row>
    <row r="526" spans="1:9" x14ac:dyDescent="0.25">
      <c r="A526" s="57">
        <v>42984</v>
      </c>
      <c r="B526" s="58" t="s">
        <v>14</v>
      </c>
      <c r="C526" s="58" t="s">
        <v>133</v>
      </c>
      <c r="D526" s="58" t="s">
        <v>141</v>
      </c>
      <c r="E526" s="58" t="s">
        <v>158</v>
      </c>
      <c r="F526" s="59" t="s">
        <v>172</v>
      </c>
      <c r="G526" s="58" t="s">
        <v>2071</v>
      </c>
      <c r="H526" s="60">
        <v>775</v>
      </c>
      <c r="I526" s="58" t="s">
        <v>2100</v>
      </c>
    </row>
    <row r="527" spans="1:9" x14ac:dyDescent="0.25">
      <c r="A527" s="57">
        <v>43054</v>
      </c>
      <c r="B527" s="58" t="s">
        <v>14</v>
      </c>
      <c r="C527" s="58" t="s">
        <v>133</v>
      </c>
      <c r="D527" s="58" t="s">
        <v>141</v>
      </c>
      <c r="E527" s="58" t="s">
        <v>158</v>
      </c>
      <c r="F527" s="59" t="s">
        <v>172</v>
      </c>
      <c r="G527" s="58" t="s">
        <v>2071</v>
      </c>
      <c r="H527" s="60">
        <v>825</v>
      </c>
      <c r="I527" s="58" t="s">
        <v>2100</v>
      </c>
    </row>
    <row r="528" spans="1:9" x14ac:dyDescent="0.25">
      <c r="A528" s="61">
        <v>43203</v>
      </c>
      <c r="B528" s="62" t="s">
        <v>14</v>
      </c>
      <c r="C528" s="62" t="s">
        <v>274</v>
      </c>
      <c r="D528" s="62" t="s">
        <v>22</v>
      </c>
      <c r="E528" s="62" t="s">
        <v>158</v>
      </c>
      <c r="F528" s="63" t="s">
        <v>172</v>
      </c>
      <c r="G528" s="58" t="s">
        <v>2071</v>
      </c>
      <c r="H528" s="64">
        <v>875</v>
      </c>
      <c r="I528" s="58" t="s">
        <v>2100</v>
      </c>
    </row>
    <row r="529" spans="1:9" x14ac:dyDescent="0.25">
      <c r="A529" s="61">
        <v>43276</v>
      </c>
      <c r="B529" s="62" t="s">
        <v>14</v>
      </c>
      <c r="C529" s="62" t="s">
        <v>274</v>
      </c>
      <c r="D529" s="62" t="s">
        <v>22</v>
      </c>
      <c r="E529" s="62" t="s">
        <v>158</v>
      </c>
      <c r="F529" s="63" t="s">
        <v>172</v>
      </c>
      <c r="G529" s="58" t="s">
        <v>2071</v>
      </c>
      <c r="H529" s="64">
        <v>875</v>
      </c>
      <c r="I529" s="58" t="s">
        <v>2100</v>
      </c>
    </row>
    <row r="530" spans="1:9" x14ac:dyDescent="0.25">
      <c r="A530" s="61">
        <v>43269</v>
      </c>
      <c r="B530" s="62" t="s">
        <v>14</v>
      </c>
      <c r="C530" s="62" t="s">
        <v>274</v>
      </c>
      <c r="D530" s="62" t="s">
        <v>22</v>
      </c>
      <c r="E530" s="62" t="s">
        <v>158</v>
      </c>
      <c r="F530" s="63" t="s">
        <v>172</v>
      </c>
      <c r="G530" s="58" t="s">
        <v>2071</v>
      </c>
      <c r="H530" s="64">
        <v>878.01</v>
      </c>
      <c r="I530" s="58" t="s">
        <v>2100</v>
      </c>
    </row>
    <row r="531" spans="1:9" x14ac:dyDescent="0.25">
      <c r="A531" s="61">
        <v>43237</v>
      </c>
      <c r="B531" s="62" t="s">
        <v>14</v>
      </c>
      <c r="C531" s="62" t="s">
        <v>274</v>
      </c>
      <c r="D531" s="62" t="s">
        <v>22</v>
      </c>
      <c r="E531" s="62" t="s">
        <v>158</v>
      </c>
      <c r="F531" s="63" t="s">
        <v>172</v>
      </c>
      <c r="G531" s="58" t="s">
        <v>2071</v>
      </c>
      <c r="H531" s="64">
        <v>925</v>
      </c>
      <c r="I531" s="58" t="s">
        <v>2100</v>
      </c>
    </row>
    <row r="532" spans="1:9" x14ac:dyDescent="0.25">
      <c r="A532" s="57">
        <v>42961</v>
      </c>
      <c r="B532" s="58" t="s">
        <v>14</v>
      </c>
      <c r="C532" s="58" t="s">
        <v>133</v>
      </c>
      <c r="D532" s="58" t="s">
        <v>141</v>
      </c>
      <c r="E532" s="58" t="s">
        <v>158</v>
      </c>
      <c r="F532" s="59" t="s">
        <v>172</v>
      </c>
      <c r="G532" s="58" t="s">
        <v>2071</v>
      </c>
      <c r="H532" s="60">
        <v>950</v>
      </c>
      <c r="I532" s="58" t="s">
        <v>2100</v>
      </c>
    </row>
    <row r="533" spans="1:9" x14ac:dyDescent="0.25">
      <c r="A533" s="57">
        <v>43036</v>
      </c>
      <c r="B533" s="58" t="s">
        <v>14</v>
      </c>
      <c r="C533" s="58" t="s">
        <v>133</v>
      </c>
      <c r="D533" s="58" t="s">
        <v>141</v>
      </c>
      <c r="E533" s="58" t="s">
        <v>158</v>
      </c>
      <c r="F533" s="59" t="s">
        <v>172</v>
      </c>
      <c r="G533" s="58" t="s">
        <v>2071</v>
      </c>
      <c r="H533" s="60">
        <v>950</v>
      </c>
      <c r="I533" s="58" t="s">
        <v>2100</v>
      </c>
    </row>
    <row r="534" spans="1:9" x14ac:dyDescent="0.25">
      <c r="A534" s="61">
        <v>43271</v>
      </c>
      <c r="B534" s="62" t="s">
        <v>14</v>
      </c>
      <c r="C534" s="62" t="s">
        <v>274</v>
      </c>
      <c r="D534" s="62" t="s">
        <v>22</v>
      </c>
      <c r="E534" s="62" t="s">
        <v>158</v>
      </c>
      <c r="F534" s="63" t="s">
        <v>172</v>
      </c>
      <c r="G534" s="58" t="s">
        <v>2071</v>
      </c>
      <c r="H534" s="64">
        <v>975</v>
      </c>
      <c r="I534" s="58" t="s">
        <v>2100</v>
      </c>
    </row>
    <row r="535" spans="1:9" x14ac:dyDescent="0.25">
      <c r="A535" s="57">
        <v>43041</v>
      </c>
      <c r="B535" s="58" t="s">
        <v>14</v>
      </c>
      <c r="C535" s="58" t="s">
        <v>133</v>
      </c>
      <c r="D535" s="58" t="s">
        <v>141</v>
      </c>
      <c r="E535" s="58" t="s">
        <v>158</v>
      </c>
      <c r="F535" s="59" t="s">
        <v>172</v>
      </c>
      <c r="G535" s="58" t="s">
        <v>2071</v>
      </c>
      <c r="H535" s="60">
        <v>999</v>
      </c>
      <c r="I535" s="58" t="s">
        <v>2100</v>
      </c>
    </row>
    <row r="536" spans="1:9" x14ac:dyDescent="0.25">
      <c r="A536" s="57">
        <v>42987</v>
      </c>
      <c r="B536" s="58" t="s">
        <v>14</v>
      </c>
      <c r="C536" s="58" t="s">
        <v>133</v>
      </c>
      <c r="D536" s="58" t="s">
        <v>141</v>
      </c>
      <c r="E536" s="58" t="s">
        <v>158</v>
      </c>
      <c r="F536" s="59" t="s">
        <v>172</v>
      </c>
      <c r="G536" s="58" t="s">
        <v>2071</v>
      </c>
      <c r="H536" s="60">
        <v>1080</v>
      </c>
      <c r="I536" s="58" t="s">
        <v>2100</v>
      </c>
    </row>
    <row r="537" spans="1:9" x14ac:dyDescent="0.25">
      <c r="A537" s="57">
        <v>42950</v>
      </c>
      <c r="B537" s="58" t="s">
        <v>14</v>
      </c>
      <c r="C537" s="58" t="s">
        <v>133</v>
      </c>
      <c r="D537" s="58" t="s">
        <v>141</v>
      </c>
      <c r="E537" s="58" t="s">
        <v>158</v>
      </c>
      <c r="F537" s="59" t="s">
        <v>172</v>
      </c>
      <c r="G537" s="58" t="s">
        <v>2071</v>
      </c>
      <c r="H537" s="60">
        <v>1102.07</v>
      </c>
      <c r="I537" s="58" t="s">
        <v>2100</v>
      </c>
    </row>
    <row r="538" spans="1:9" x14ac:dyDescent="0.25">
      <c r="A538" s="61">
        <v>43262</v>
      </c>
      <c r="B538" s="62" t="s">
        <v>14</v>
      </c>
      <c r="C538" s="62" t="s">
        <v>274</v>
      </c>
      <c r="D538" s="62" t="s">
        <v>22</v>
      </c>
      <c r="E538" s="62" t="s">
        <v>158</v>
      </c>
      <c r="F538" s="63" t="s">
        <v>172</v>
      </c>
      <c r="G538" s="58" t="s">
        <v>2071</v>
      </c>
      <c r="H538" s="64">
        <v>1165</v>
      </c>
      <c r="I538" s="58" t="s">
        <v>2100</v>
      </c>
    </row>
    <row r="539" spans="1:9" x14ac:dyDescent="0.25">
      <c r="A539" s="57">
        <v>42985</v>
      </c>
      <c r="B539" s="58" t="s">
        <v>14</v>
      </c>
      <c r="C539" s="58" t="s">
        <v>133</v>
      </c>
      <c r="D539" s="58" t="s">
        <v>141</v>
      </c>
      <c r="E539" s="58" t="s">
        <v>158</v>
      </c>
      <c r="F539" s="59" t="s">
        <v>172</v>
      </c>
      <c r="G539" s="58" t="s">
        <v>2071</v>
      </c>
      <c r="H539" s="60">
        <v>1175</v>
      </c>
      <c r="I539" s="58" t="s">
        <v>2100</v>
      </c>
    </row>
    <row r="540" spans="1:9" x14ac:dyDescent="0.25">
      <c r="A540" s="61">
        <v>43143</v>
      </c>
      <c r="B540" s="62" t="s">
        <v>14</v>
      </c>
      <c r="C540" s="62" t="s">
        <v>274</v>
      </c>
      <c r="D540" s="62" t="s">
        <v>22</v>
      </c>
      <c r="E540" s="62" t="s">
        <v>158</v>
      </c>
      <c r="F540" s="63" t="s">
        <v>172</v>
      </c>
      <c r="G540" s="58" t="s">
        <v>2071</v>
      </c>
      <c r="H540" s="64">
        <v>1300</v>
      </c>
      <c r="I540" s="58" t="s">
        <v>2100</v>
      </c>
    </row>
    <row r="541" spans="1:9" x14ac:dyDescent="0.25">
      <c r="A541" s="61">
        <v>43135</v>
      </c>
      <c r="B541" s="62" t="s">
        <v>14</v>
      </c>
      <c r="C541" s="62" t="s">
        <v>274</v>
      </c>
      <c r="D541" s="62" t="s">
        <v>22</v>
      </c>
      <c r="E541" s="62" t="s">
        <v>158</v>
      </c>
      <c r="F541" s="63" t="s">
        <v>172</v>
      </c>
      <c r="G541" s="58" t="s">
        <v>2071</v>
      </c>
      <c r="H541" s="64">
        <v>1349.26</v>
      </c>
      <c r="I541" s="58" t="s">
        <v>2100</v>
      </c>
    </row>
    <row r="542" spans="1:9" x14ac:dyDescent="0.25">
      <c r="A542" s="61">
        <v>43216</v>
      </c>
      <c r="B542" s="62" t="s">
        <v>14</v>
      </c>
      <c r="C542" s="62" t="s">
        <v>274</v>
      </c>
      <c r="D542" s="62" t="s">
        <v>22</v>
      </c>
      <c r="E542" s="62" t="s">
        <v>158</v>
      </c>
      <c r="F542" s="63" t="s">
        <v>172</v>
      </c>
      <c r="G542" s="58" t="s">
        <v>2071</v>
      </c>
      <c r="H542" s="64">
        <v>1349.26</v>
      </c>
      <c r="I542" s="58" t="s">
        <v>2100</v>
      </c>
    </row>
    <row r="543" spans="1:9" x14ac:dyDescent="0.25">
      <c r="A543" s="61">
        <v>43224</v>
      </c>
      <c r="B543" s="62" t="s">
        <v>14</v>
      </c>
      <c r="C543" s="62" t="s">
        <v>274</v>
      </c>
      <c r="D543" s="62" t="s">
        <v>22</v>
      </c>
      <c r="E543" s="62" t="s">
        <v>158</v>
      </c>
      <c r="F543" s="63" t="s">
        <v>172</v>
      </c>
      <c r="G543" s="58" t="s">
        <v>2071</v>
      </c>
      <c r="H543" s="64">
        <v>1349.26</v>
      </c>
      <c r="I543" s="58" t="s">
        <v>2100</v>
      </c>
    </row>
    <row r="544" spans="1:9" x14ac:dyDescent="0.25">
      <c r="A544" s="61">
        <v>43244</v>
      </c>
      <c r="B544" s="62" t="s">
        <v>14</v>
      </c>
      <c r="C544" s="62" t="s">
        <v>274</v>
      </c>
      <c r="D544" s="62" t="s">
        <v>22</v>
      </c>
      <c r="E544" s="62" t="s">
        <v>158</v>
      </c>
      <c r="F544" s="63" t="s">
        <v>172</v>
      </c>
      <c r="G544" s="58" t="s">
        <v>2071</v>
      </c>
      <c r="H544" s="64">
        <v>1349.26</v>
      </c>
      <c r="I544" s="58" t="s">
        <v>2100</v>
      </c>
    </row>
    <row r="545" spans="1:9" x14ac:dyDescent="0.25">
      <c r="A545" s="61">
        <v>43281</v>
      </c>
      <c r="B545" s="62" t="s">
        <v>14</v>
      </c>
      <c r="C545" s="62" t="s">
        <v>274</v>
      </c>
      <c r="D545" s="62" t="s">
        <v>22</v>
      </c>
      <c r="E545" s="62" t="s">
        <v>158</v>
      </c>
      <c r="F545" s="63" t="s">
        <v>172</v>
      </c>
      <c r="G545" s="58" t="s">
        <v>2071</v>
      </c>
      <c r="H545" s="64">
        <v>1349.26</v>
      </c>
      <c r="I545" s="58" t="s">
        <v>2100</v>
      </c>
    </row>
    <row r="546" spans="1:9" x14ac:dyDescent="0.25">
      <c r="A546" s="61">
        <v>43264</v>
      </c>
      <c r="B546" s="62" t="s">
        <v>14</v>
      </c>
      <c r="C546" s="62" t="s">
        <v>274</v>
      </c>
      <c r="D546" s="62" t="s">
        <v>22</v>
      </c>
      <c r="E546" s="62" t="s">
        <v>158</v>
      </c>
      <c r="F546" s="63" t="s">
        <v>172</v>
      </c>
      <c r="G546" s="58" t="s">
        <v>2071</v>
      </c>
      <c r="H546" s="64">
        <v>1570</v>
      </c>
      <c r="I546" s="58" t="s">
        <v>2100</v>
      </c>
    </row>
    <row r="547" spans="1:9" x14ac:dyDescent="0.25">
      <c r="A547" s="57">
        <v>42979</v>
      </c>
      <c r="B547" s="58" t="s">
        <v>14</v>
      </c>
      <c r="C547" s="58" t="s">
        <v>133</v>
      </c>
      <c r="D547" s="58" t="s">
        <v>141</v>
      </c>
      <c r="E547" s="58" t="s">
        <v>158</v>
      </c>
      <c r="F547" s="59" t="s">
        <v>172</v>
      </c>
      <c r="G547" s="58" t="s">
        <v>2071</v>
      </c>
      <c r="H547" s="60">
        <v>1668</v>
      </c>
      <c r="I547" s="58" t="s">
        <v>2100</v>
      </c>
    </row>
    <row r="548" spans="1:9" x14ac:dyDescent="0.25">
      <c r="A548" s="61">
        <v>43229</v>
      </c>
      <c r="B548" s="62" t="s">
        <v>14</v>
      </c>
      <c r="C548" s="62" t="s">
        <v>274</v>
      </c>
      <c r="D548" s="62" t="s">
        <v>22</v>
      </c>
      <c r="E548" s="62" t="s">
        <v>158</v>
      </c>
      <c r="F548" s="63" t="s">
        <v>172</v>
      </c>
      <c r="G548" s="58" t="s">
        <v>2071</v>
      </c>
      <c r="H548" s="64">
        <v>2023.89</v>
      </c>
      <c r="I548" s="58" t="s">
        <v>2100</v>
      </c>
    </row>
    <row r="549" spans="1:9" x14ac:dyDescent="0.25">
      <c r="A549" s="61">
        <v>43277</v>
      </c>
      <c r="B549" s="62" t="s">
        <v>14</v>
      </c>
      <c r="C549" s="62" t="s">
        <v>274</v>
      </c>
      <c r="D549" s="62" t="s">
        <v>22</v>
      </c>
      <c r="E549" s="62" t="s">
        <v>158</v>
      </c>
      <c r="F549" s="63" t="s">
        <v>172</v>
      </c>
      <c r="G549" s="58" t="s">
        <v>2071</v>
      </c>
      <c r="H549" s="64">
        <v>2368.02</v>
      </c>
      <c r="I549" s="58" t="s">
        <v>2100</v>
      </c>
    </row>
    <row r="550" spans="1:9" x14ac:dyDescent="0.25">
      <c r="A550" s="57">
        <v>43001</v>
      </c>
      <c r="B550" s="58" t="s">
        <v>14</v>
      </c>
      <c r="C550" s="58" t="s">
        <v>133</v>
      </c>
      <c r="D550" s="58" t="s">
        <v>141</v>
      </c>
      <c r="E550" s="58" t="s">
        <v>158</v>
      </c>
      <c r="F550" s="59" t="s">
        <v>172</v>
      </c>
      <c r="G550" s="58" t="s">
        <v>2071</v>
      </c>
      <c r="H550" s="60">
        <v>2625</v>
      </c>
      <c r="I550" s="58" t="s">
        <v>2100</v>
      </c>
    </row>
    <row r="551" spans="1:9" x14ac:dyDescent="0.25">
      <c r="A551" s="57">
        <v>43064</v>
      </c>
      <c r="B551" s="58" t="s">
        <v>14</v>
      </c>
      <c r="C551" s="58" t="s">
        <v>133</v>
      </c>
      <c r="D551" s="58" t="s">
        <v>141</v>
      </c>
      <c r="E551" s="58" t="s">
        <v>158</v>
      </c>
      <c r="F551" s="59" t="s">
        <v>172</v>
      </c>
      <c r="G551" s="58" t="s">
        <v>2071</v>
      </c>
      <c r="H551" s="60">
        <v>2698.52</v>
      </c>
      <c r="I551" s="58" t="s">
        <v>2100</v>
      </c>
    </row>
    <row r="552" spans="1:9" x14ac:dyDescent="0.25">
      <c r="A552" s="57">
        <v>42929</v>
      </c>
      <c r="B552" s="58" t="s">
        <v>14</v>
      </c>
      <c r="C552" s="58" t="s">
        <v>133</v>
      </c>
      <c r="D552" s="58" t="s">
        <v>141</v>
      </c>
      <c r="E552" s="58" t="s">
        <v>158</v>
      </c>
      <c r="F552" s="59" t="s">
        <v>172</v>
      </c>
      <c r="G552" s="58" t="s">
        <v>2071</v>
      </c>
      <c r="H552" s="60">
        <v>2997</v>
      </c>
      <c r="I552" s="58" t="s">
        <v>2100</v>
      </c>
    </row>
    <row r="553" spans="1:9" x14ac:dyDescent="0.25">
      <c r="A553" s="61">
        <v>43250</v>
      </c>
      <c r="B553" s="62" t="s">
        <v>14</v>
      </c>
      <c r="C553" s="62" t="s">
        <v>274</v>
      </c>
      <c r="D553" s="62" t="s">
        <v>22</v>
      </c>
      <c r="E553" s="62" t="s">
        <v>158</v>
      </c>
      <c r="F553" s="63" t="s">
        <v>172</v>
      </c>
      <c r="G553" s="58" t="s">
        <v>2071</v>
      </c>
      <c r="H553" s="64">
        <v>3373.15</v>
      </c>
      <c r="I553" s="58" t="s">
        <v>2100</v>
      </c>
    </row>
    <row r="554" spans="1:9" x14ac:dyDescent="0.25">
      <c r="A554" s="57">
        <v>43028</v>
      </c>
      <c r="B554" s="58" t="s">
        <v>14</v>
      </c>
      <c r="C554" s="58" t="s">
        <v>133</v>
      </c>
      <c r="D554" s="58" t="s">
        <v>141</v>
      </c>
      <c r="E554" s="58" t="s">
        <v>158</v>
      </c>
      <c r="F554" s="59" t="s">
        <v>172</v>
      </c>
      <c r="G554" s="58" t="s">
        <v>2071</v>
      </c>
      <c r="H554" s="60">
        <v>3975</v>
      </c>
      <c r="I554" s="58" t="s">
        <v>2100</v>
      </c>
    </row>
    <row r="555" spans="1:9" x14ac:dyDescent="0.25">
      <c r="A555" s="61">
        <v>43157</v>
      </c>
      <c r="B555" s="62" t="s">
        <v>14</v>
      </c>
      <c r="C555" s="62" t="s">
        <v>274</v>
      </c>
      <c r="D555" s="62" t="s">
        <v>22</v>
      </c>
      <c r="E555" s="62" t="s">
        <v>158</v>
      </c>
      <c r="F555" s="63" t="s">
        <v>172</v>
      </c>
      <c r="G555" s="58" t="s">
        <v>2071</v>
      </c>
      <c r="H555" s="64">
        <v>4047.78</v>
      </c>
      <c r="I555" s="58" t="s">
        <v>2100</v>
      </c>
    </row>
    <row r="556" spans="1:9" x14ac:dyDescent="0.25">
      <c r="A556" s="61">
        <v>43255</v>
      </c>
      <c r="B556" s="62" t="s">
        <v>14</v>
      </c>
      <c r="C556" s="62" t="s">
        <v>274</v>
      </c>
      <c r="D556" s="62" t="s">
        <v>22</v>
      </c>
      <c r="E556" s="62" t="s">
        <v>158</v>
      </c>
      <c r="F556" s="63" t="s">
        <v>172</v>
      </c>
      <c r="G556" s="58" t="s">
        <v>2071</v>
      </c>
      <c r="H556" s="64">
        <v>4050</v>
      </c>
      <c r="I556" s="58" t="s">
        <v>2100</v>
      </c>
    </row>
    <row r="557" spans="1:9" x14ac:dyDescent="0.25">
      <c r="A557" s="61">
        <v>43254</v>
      </c>
      <c r="B557" s="62" t="s">
        <v>14</v>
      </c>
      <c r="C557" s="62" t="s">
        <v>274</v>
      </c>
      <c r="D557" s="62" t="s">
        <v>22</v>
      </c>
      <c r="E557" s="62" t="s">
        <v>158</v>
      </c>
      <c r="F557" s="63" t="s">
        <v>172</v>
      </c>
      <c r="G557" s="58" t="s">
        <v>2071</v>
      </c>
      <c r="H557" s="64">
        <v>4722.41</v>
      </c>
      <c r="I557" s="58" t="s">
        <v>2100</v>
      </c>
    </row>
    <row r="558" spans="1:9" x14ac:dyDescent="0.25">
      <c r="A558" s="61">
        <v>43264</v>
      </c>
      <c r="B558" s="62" t="s">
        <v>14</v>
      </c>
      <c r="C558" s="62" t="s">
        <v>274</v>
      </c>
      <c r="D558" s="62" t="s">
        <v>22</v>
      </c>
      <c r="E558" s="62" t="s">
        <v>158</v>
      </c>
      <c r="F558" s="63" t="s">
        <v>172</v>
      </c>
      <c r="G558" s="58" t="s">
        <v>2071</v>
      </c>
      <c r="H558" s="64">
        <v>6746.3</v>
      </c>
      <c r="I558" s="58" t="s">
        <v>2100</v>
      </c>
    </row>
    <row r="559" spans="1:9" x14ac:dyDescent="0.25">
      <c r="A559" s="61">
        <v>43239</v>
      </c>
      <c r="B559" s="62" t="s">
        <v>14</v>
      </c>
      <c r="C559" s="62" t="s">
        <v>274</v>
      </c>
      <c r="D559" s="62" t="s">
        <v>22</v>
      </c>
      <c r="E559" s="62" t="s">
        <v>158</v>
      </c>
      <c r="F559" s="63" t="s">
        <v>172</v>
      </c>
      <c r="G559" s="58" t="s">
        <v>2071</v>
      </c>
      <c r="H559" s="64">
        <v>7150</v>
      </c>
      <c r="I559" s="58" t="s">
        <v>2100</v>
      </c>
    </row>
    <row r="560" spans="1:9" x14ac:dyDescent="0.25">
      <c r="A560" s="57">
        <v>42961</v>
      </c>
      <c r="B560" s="58" t="s">
        <v>14</v>
      </c>
      <c r="C560" s="58" t="s">
        <v>133</v>
      </c>
      <c r="D560" s="58" t="s">
        <v>141</v>
      </c>
      <c r="E560" s="58" t="s">
        <v>158</v>
      </c>
      <c r="F560" s="59" t="s">
        <v>172</v>
      </c>
      <c r="G560" s="58" t="s">
        <v>2071</v>
      </c>
      <c r="H560" s="60">
        <v>7750</v>
      </c>
      <c r="I560" s="58" t="s">
        <v>2100</v>
      </c>
    </row>
    <row r="561" spans="1:9" x14ac:dyDescent="0.25">
      <c r="A561" s="61">
        <v>43137</v>
      </c>
      <c r="B561" s="62" t="s">
        <v>14</v>
      </c>
      <c r="C561" s="62" t="s">
        <v>274</v>
      </c>
      <c r="D561" s="62" t="s">
        <v>22</v>
      </c>
      <c r="E561" s="62" t="s">
        <v>158</v>
      </c>
      <c r="F561" s="63" t="s">
        <v>172</v>
      </c>
      <c r="G561" s="58" t="s">
        <v>2071</v>
      </c>
      <c r="H561" s="64">
        <v>7750</v>
      </c>
      <c r="I561" s="58" t="s">
        <v>2100</v>
      </c>
    </row>
    <row r="562" spans="1:9" x14ac:dyDescent="0.25">
      <c r="A562" s="57">
        <v>42958</v>
      </c>
      <c r="B562" s="58" t="s">
        <v>14</v>
      </c>
      <c r="C562" s="58" t="s">
        <v>133</v>
      </c>
      <c r="D562" s="58" t="s">
        <v>141</v>
      </c>
      <c r="E562" s="58" t="s">
        <v>158</v>
      </c>
      <c r="F562" s="59" t="s">
        <v>172</v>
      </c>
      <c r="G562" s="58" t="s">
        <v>2071</v>
      </c>
      <c r="H562" s="60">
        <v>7750</v>
      </c>
      <c r="I562" s="58" t="s">
        <v>2100</v>
      </c>
    </row>
    <row r="563" spans="1:9" x14ac:dyDescent="0.25">
      <c r="A563" s="57">
        <v>43011</v>
      </c>
      <c r="B563" s="58" t="s">
        <v>14</v>
      </c>
      <c r="C563" s="58" t="s">
        <v>133</v>
      </c>
      <c r="D563" s="58" t="s">
        <v>141</v>
      </c>
      <c r="E563" s="58" t="s">
        <v>158</v>
      </c>
      <c r="F563" s="59" t="s">
        <v>172</v>
      </c>
      <c r="G563" s="58" t="s">
        <v>2071</v>
      </c>
      <c r="H563" s="60">
        <v>9945</v>
      </c>
      <c r="I563" s="58" t="s">
        <v>2100</v>
      </c>
    </row>
    <row r="564" spans="1:9" x14ac:dyDescent="0.25">
      <c r="A564" s="61">
        <v>43220</v>
      </c>
      <c r="B564" s="62" t="s">
        <v>14</v>
      </c>
      <c r="C564" s="62" t="s">
        <v>274</v>
      </c>
      <c r="D564" s="62" t="s">
        <v>22</v>
      </c>
      <c r="E564" s="62" t="s">
        <v>158</v>
      </c>
      <c r="F564" s="63" t="s">
        <v>172</v>
      </c>
      <c r="G564" s="58" t="s">
        <v>2071</v>
      </c>
      <c r="H564" s="64">
        <v>13855</v>
      </c>
      <c r="I564" s="58" t="s">
        <v>2100</v>
      </c>
    </row>
    <row r="565" spans="1:9" x14ac:dyDescent="0.25">
      <c r="A565" s="57">
        <v>42943</v>
      </c>
      <c r="B565" s="58" t="s">
        <v>14</v>
      </c>
      <c r="C565" s="58" t="s">
        <v>133</v>
      </c>
      <c r="D565" s="58" t="s">
        <v>141</v>
      </c>
      <c r="E565" s="58" t="s">
        <v>158</v>
      </c>
      <c r="F565" s="59" t="s">
        <v>172</v>
      </c>
      <c r="G565" s="58" t="s">
        <v>2071</v>
      </c>
      <c r="H565" s="60">
        <v>31000</v>
      </c>
      <c r="I565" s="58" t="s">
        <v>2100</v>
      </c>
    </row>
    <row r="566" spans="1:9" x14ac:dyDescent="0.25">
      <c r="A566" s="61">
        <v>43264</v>
      </c>
      <c r="B566" s="62" t="s">
        <v>14</v>
      </c>
      <c r="C566" s="62" t="s">
        <v>274</v>
      </c>
      <c r="D566" s="62" t="s">
        <v>22</v>
      </c>
      <c r="E566" s="62" t="s">
        <v>360</v>
      </c>
      <c r="F566" s="63" t="s">
        <v>372</v>
      </c>
      <c r="G566" s="58" t="s">
        <v>2071</v>
      </c>
      <c r="H566" s="64">
        <v>745</v>
      </c>
      <c r="I566" s="58" t="s">
        <v>2101</v>
      </c>
    </row>
    <row r="567" spans="1:9" x14ac:dyDescent="0.25">
      <c r="A567" s="57">
        <v>42948</v>
      </c>
      <c r="B567" s="58" t="s">
        <v>14</v>
      </c>
      <c r="C567" s="58" t="s">
        <v>133</v>
      </c>
      <c r="D567" s="58" t="s">
        <v>141</v>
      </c>
      <c r="E567" s="58" t="s">
        <v>177</v>
      </c>
      <c r="F567" s="59" t="s">
        <v>224</v>
      </c>
      <c r="G567" s="58" t="s">
        <v>2071</v>
      </c>
      <c r="H567" s="60">
        <v>825</v>
      </c>
      <c r="I567" s="58" t="s">
        <v>2102</v>
      </c>
    </row>
    <row r="568" spans="1:9" x14ac:dyDescent="0.25">
      <c r="A568" s="57">
        <v>42955</v>
      </c>
      <c r="B568" s="58" t="s">
        <v>14</v>
      </c>
      <c r="C568" s="58" t="s">
        <v>133</v>
      </c>
      <c r="D568" s="58" t="s">
        <v>141</v>
      </c>
      <c r="E568" s="58" t="s">
        <v>177</v>
      </c>
      <c r="F568" s="59" t="s">
        <v>224</v>
      </c>
      <c r="G568" s="58" t="s">
        <v>2071</v>
      </c>
      <c r="H568" s="60">
        <v>1113.3599999999999</v>
      </c>
      <c r="I568" s="58" t="s">
        <v>2102</v>
      </c>
    </row>
    <row r="569" spans="1:9" x14ac:dyDescent="0.25">
      <c r="A569" s="57">
        <v>42973</v>
      </c>
      <c r="B569" s="58" t="s">
        <v>14</v>
      </c>
      <c r="C569" s="58" t="s">
        <v>133</v>
      </c>
      <c r="D569" s="58" t="s">
        <v>141</v>
      </c>
      <c r="E569" s="58" t="s">
        <v>177</v>
      </c>
      <c r="F569" s="59" t="s">
        <v>224</v>
      </c>
      <c r="G569" s="58" t="s">
        <v>2071</v>
      </c>
      <c r="H569" s="60">
        <v>1131.93</v>
      </c>
      <c r="I569" s="58" t="s">
        <v>2102</v>
      </c>
    </row>
    <row r="570" spans="1:9" x14ac:dyDescent="0.25">
      <c r="A570" s="57">
        <v>42934</v>
      </c>
      <c r="B570" s="58" t="s">
        <v>14</v>
      </c>
      <c r="C570" s="58" t="s">
        <v>133</v>
      </c>
      <c r="D570" s="58" t="s">
        <v>141</v>
      </c>
      <c r="E570" s="58" t="s">
        <v>177</v>
      </c>
      <c r="F570" s="59" t="s">
        <v>224</v>
      </c>
      <c r="G570" s="58" t="s">
        <v>2071</v>
      </c>
      <c r="H570" s="60">
        <v>1243.3599999999999</v>
      </c>
      <c r="I570" s="58" t="s">
        <v>2102</v>
      </c>
    </row>
    <row r="571" spans="1:9" x14ac:dyDescent="0.25">
      <c r="A571" s="57">
        <v>42964</v>
      </c>
      <c r="B571" s="58" t="s">
        <v>14</v>
      </c>
      <c r="C571" s="58" t="s">
        <v>133</v>
      </c>
      <c r="D571" s="58" t="s">
        <v>141</v>
      </c>
      <c r="E571" s="58" t="s">
        <v>177</v>
      </c>
      <c r="F571" s="59" t="s">
        <v>224</v>
      </c>
      <c r="G571" s="58" t="s">
        <v>2071</v>
      </c>
      <c r="H571" s="60">
        <v>1249.49</v>
      </c>
      <c r="I571" s="58" t="s">
        <v>2102</v>
      </c>
    </row>
    <row r="572" spans="1:9" x14ac:dyDescent="0.25">
      <c r="A572" s="61">
        <v>43195</v>
      </c>
      <c r="B572" s="62" t="s">
        <v>14</v>
      </c>
      <c r="C572" s="62" t="s">
        <v>274</v>
      </c>
      <c r="D572" s="62" t="s">
        <v>22</v>
      </c>
      <c r="E572" s="62" t="s">
        <v>177</v>
      </c>
      <c r="F572" s="63" t="s">
        <v>224</v>
      </c>
      <c r="G572" s="58" t="s">
        <v>2071</v>
      </c>
      <c r="H572" s="64">
        <v>3508.59</v>
      </c>
      <c r="I572" s="58" t="s">
        <v>2102</v>
      </c>
    </row>
    <row r="573" spans="1:9" x14ac:dyDescent="0.25">
      <c r="A573" s="61">
        <v>43259</v>
      </c>
      <c r="B573" s="62" t="s">
        <v>14</v>
      </c>
      <c r="C573" s="62" t="s">
        <v>274</v>
      </c>
      <c r="D573" s="62" t="s">
        <v>22</v>
      </c>
      <c r="E573" s="62" t="s">
        <v>366</v>
      </c>
      <c r="F573" s="63" t="s">
        <v>367</v>
      </c>
      <c r="G573" s="58" t="s">
        <v>2071</v>
      </c>
      <c r="H573" s="64">
        <v>42000</v>
      </c>
      <c r="I573" s="58" t="s">
        <v>2103</v>
      </c>
    </row>
    <row r="574" spans="1:9" x14ac:dyDescent="0.25">
      <c r="A574" s="61">
        <v>43278</v>
      </c>
      <c r="B574" s="62" t="s">
        <v>14</v>
      </c>
      <c r="C574" s="62" t="s">
        <v>274</v>
      </c>
      <c r="D574" s="62" t="s">
        <v>22</v>
      </c>
      <c r="E574" s="62" t="s">
        <v>388</v>
      </c>
      <c r="F574" s="63" t="s">
        <v>389</v>
      </c>
      <c r="G574" s="58" t="s">
        <v>2071</v>
      </c>
      <c r="H574" s="64">
        <v>1750</v>
      </c>
      <c r="I574" s="58" t="s">
        <v>2104</v>
      </c>
    </row>
    <row r="575" spans="1:9" x14ac:dyDescent="0.25">
      <c r="A575" s="61">
        <v>43277</v>
      </c>
      <c r="B575" s="62" t="s">
        <v>14</v>
      </c>
      <c r="C575" s="62" t="s">
        <v>25</v>
      </c>
      <c r="D575" s="62" t="s">
        <v>26</v>
      </c>
      <c r="E575" s="62" t="s">
        <v>380</v>
      </c>
      <c r="F575" s="63" t="s">
        <v>381</v>
      </c>
      <c r="G575" s="58" t="s">
        <v>2071</v>
      </c>
      <c r="H575" s="64">
        <v>48275.040000000001</v>
      </c>
      <c r="I575" s="58" t="s">
        <v>2105</v>
      </c>
    </row>
    <row r="576" spans="1:9" x14ac:dyDescent="0.25">
      <c r="A576" s="61">
        <v>43272</v>
      </c>
      <c r="B576" s="62" t="s">
        <v>14</v>
      </c>
      <c r="C576" s="62" t="s">
        <v>25</v>
      </c>
      <c r="D576" s="62" t="s">
        <v>26</v>
      </c>
      <c r="E576" s="62" t="s">
        <v>380</v>
      </c>
      <c r="F576" s="63" t="s">
        <v>381</v>
      </c>
      <c r="G576" s="58" t="s">
        <v>2071</v>
      </c>
      <c r="H576" s="64">
        <v>61459.199999999997</v>
      </c>
      <c r="I576" s="58" t="s">
        <v>2105</v>
      </c>
    </row>
    <row r="577" spans="1:9" x14ac:dyDescent="0.25">
      <c r="A577" s="61">
        <v>43258</v>
      </c>
      <c r="B577" s="62" t="s">
        <v>14</v>
      </c>
      <c r="C577" s="62" t="s">
        <v>274</v>
      </c>
      <c r="D577" s="62" t="s">
        <v>39</v>
      </c>
      <c r="E577" s="62" t="s">
        <v>267</v>
      </c>
      <c r="F577" s="63" t="s">
        <v>268</v>
      </c>
      <c r="G577" s="58" t="s">
        <v>2071</v>
      </c>
      <c r="H577" s="64">
        <v>1635</v>
      </c>
      <c r="I577" s="58" t="s">
        <v>2106</v>
      </c>
    </row>
    <row r="578" spans="1:9" x14ac:dyDescent="0.25">
      <c r="A578" s="61">
        <v>43262</v>
      </c>
      <c r="B578" s="62" t="s">
        <v>14</v>
      </c>
      <c r="C578" s="62" t="s">
        <v>274</v>
      </c>
      <c r="D578" s="62" t="s">
        <v>39</v>
      </c>
      <c r="E578" s="62" t="s">
        <v>267</v>
      </c>
      <c r="F578" s="63" t="s">
        <v>268</v>
      </c>
      <c r="G578" s="58" t="s">
        <v>2071</v>
      </c>
      <c r="H578" s="64">
        <v>1725</v>
      </c>
      <c r="I578" s="58" t="s">
        <v>2106</v>
      </c>
    </row>
    <row r="579" spans="1:9" x14ac:dyDescent="0.25">
      <c r="A579" s="61">
        <v>43167</v>
      </c>
      <c r="B579" s="62" t="s">
        <v>14</v>
      </c>
      <c r="C579" s="62" t="s">
        <v>274</v>
      </c>
      <c r="D579" s="62" t="s">
        <v>39</v>
      </c>
      <c r="E579" s="62" t="s">
        <v>267</v>
      </c>
      <c r="F579" s="63" t="s">
        <v>268</v>
      </c>
      <c r="G579" s="58" t="s">
        <v>2071</v>
      </c>
      <c r="H579" s="64">
        <v>1762.8</v>
      </c>
      <c r="I579" s="58" t="s">
        <v>2106</v>
      </c>
    </row>
    <row r="580" spans="1:9" x14ac:dyDescent="0.25">
      <c r="A580" s="61">
        <v>43216</v>
      </c>
      <c r="B580" s="62" t="s">
        <v>14</v>
      </c>
      <c r="C580" s="62" t="s">
        <v>274</v>
      </c>
      <c r="D580" s="62" t="s">
        <v>39</v>
      </c>
      <c r="E580" s="62" t="s">
        <v>267</v>
      </c>
      <c r="F580" s="63" t="s">
        <v>268</v>
      </c>
      <c r="G580" s="58" t="s">
        <v>2071</v>
      </c>
      <c r="H580" s="64">
        <v>1762.8</v>
      </c>
      <c r="I580" s="58" t="s">
        <v>2106</v>
      </c>
    </row>
    <row r="581" spans="1:9" x14ac:dyDescent="0.25">
      <c r="A581" s="61">
        <v>43155</v>
      </c>
      <c r="B581" s="62" t="s">
        <v>14</v>
      </c>
      <c r="C581" s="62" t="s">
        <v>274</v>
      </c>
      <c r="D581" s="62" t="s">
        <v>39</v>
      </c>
      <c r="E581" s="62" t="s">
        <v>267</v>
      </c>
      <c r="F581" s="63" t="s">
        <v>268</v>
      </c>
      <c r="G581" s="58" t="s">
        <v>2071</v>
      </c>
      <c r="H581" s="64">
        <v>2146.4</v>
      </c>
      <c r="I581" s="58" t="s">
        <v>2106</v>
      </c>
    </row>
    <row r="582" spans="1:9" x14ac:dyDescent="0.25">
      <c r="A582" s="61">
        <v>43128</v>
      </c>
      <c r="B582" s="62" t="s">
        <v>14</v>
      </c>
      <c r="C582" s="62" t="s">
        <v>274</v>
      </c>
      <c r="D582" s="62" t="s">
        <v>39</v>
      </c>
      <c r="E582" s="62" t="s">
        <v>267</v>
      </c>
      <c r="F582" s="63" t="s">
        <v>268</v>
      </c>
      <c r="G582" s="58" t="s">
        <v>2071</v>
      </c>
      <c r="H582" s="64">
        <v>2250</v>
      </c>
      <c r="I582" s="58" t="s">
        <v>2106</v>
      </c>
    </row>
    <row r="583" spans="1:9" x14ac:dyDescent="0.25">
      <c r="A583" s="57">
        <v>43077</v>
      </c>
      <c r="B583" s="58" t="s">
        <v>14</v>
      </c>
      <c r="C583" s="58" t="s">
        <v>133</v>
      </c>
      <c r="D583" s="58" t="s">
        <v>140</v>
      </c>
      <c r="E583" s="58" t="s">
        <v>267</v>
      </c>
      <c r="F583" s="59" t="s">
        <v>268</v>
      </c>
      <c r="G583" s="58" t="s">
        <v>2071</v>
      </c>
      <c r="H583" s="60">
        <v>2350</v>
      </c>
      <c r="I583" s="58" t="s">
        <v>2106</v>
      </c>
    </row>
    <row r="584" spans="1:9" x14ac:dyDescent="0.25">
      <c r="A584" s="61">
        <v>43231</v>
      </c>
      <c r="B584" s="62" t="s">
        <v>14</v>
      </c>
      <c r="C584" s="62" t="s">
        <v>274</v>
      </c>
      <c r="D584" s="62" t="s">
        <v>39</v>
      </c>
      <c r="E584" s="62" t="s">
        <v>267</v>
      </c>
      <c r="F584" s="63" t="s">
        <v>268</v>
      </c>
      <c r="G584" s="58" t="s">
        <v>2071</v>
      </c>
      <c r="H584" s="64">
        <v>2388.6</v>
      </c>
      <c r="I584" s="58" t="s">
        <v>2106</v>
      </c>
    </row>
    <row r="585" spans="1:9" x14ac:dyDescent="0.25">
      <c r="A585" s="61">
        <v>43272</v>
      </c>
      <c r="B585" s="62" t="s">
        <v>14</v>
      </c>
      <c r="C585" s="62" t="s">
        <v>274</v>
      </c>
      <c r="D585" s="62" t="s">
        <v>39</v>
      </c>
      <c r="E585" s="62" t="s">
        <v>267</v>
      </c>
      <c r="F585" s="63" t="s">
        <v>268</v>
      </c>
      <c r="G585" s="58" t="s">
        <v>2071</v>
      </c>
      <c r="H585" s="64">
        <v>2475</v>
      </c>
      <c r="I585" s="58" t="s">
        <v>2106</v>
      </c>
    </row>
    <row r="586" spans="1:9" x14ac:dyDescent="0.25">
      <c r="A586" s="61">
        <v>43197</v>
      </c>
      <c r="B586" s="62" t="s">
        <v>14</v>
      </c>
      <c r="C586" s="62" t="s">
        <v>274</v>
      </c>
      <c r="D586" s="62" t="s">
        <v>39</v>
      </c>
      <c r="E586" s="62" t="s">
        <v>267</v>
      </c>
      <c r="F586" s="63" t="s">
        <v>268</v>
      </c>
      <c r="G586" s="58" t="s">
        <v>2071</v>
      </c>
      <c r="H586" s="64">
        <v>2700</v>
      </c>
      <c r="I586" s="58" t="s">
        <v>2106</v>
      </c>
    </row>
    <row r="587" spans="1:9" x14ac:dyDescent="0.25">
      <c r="A587" s="61">
        <v>43222</v>
      </c>
      <c r="B587" s="62" t="s">
        <v>14</v>
      </c>
      <c r="C587" s="62" t="s">
        <v>274</v>
      </c>
      <c r="D587" s="62" t="s">
        <v>39</v>
      </c>
      <c r="E587" s="62" t="s">
        <v>267</v>
      </c>
      <c r="F587" s="63" t="s">
        <v>268</v>
      </c>
      <c r="G587" s="58" t="s">
        <v>2071</v>
      </c>
      <c r="H587" s="64">
        <v>3060</v>
      </c>
      <c r="I587" s="58" t="s">
        <v>2106</v>
      </c>
    </row>
    <row r="588" spans="1:9" x14ac:dyDescent="0.25">
      <c r="A588" s="61">
        <v>43270</v>
      </c>
      <c r="B588" s="62" t="s">
        <v>14</v>
      </c>
      <c r="C588" s="62" t="s">
        <v>274</v>
      </c>
      <c r="D588" s="62" t="s">
        <v>39</v>
      </c>
      <c r="E588" s="62" t="s">
        <v>267</v>
      </c>
      <c r="F588" s="63" t="s">
        <v>268</v>
      </c>
      <c r="G588" s="58" t="s">
        <v>2071</v>
      </c>
      <c r="H588" s="64">
        <v>3095</v>
      </c>
      <c r="I588" s="58" t="s">
        <v>2106</v>
      </c>
    </row>
    <row r="589" spans="1:9" x14ac:dyDescent="0.25">
      <c r="A589" s="61">
        <v>43273</v>
      </c>
      <c r="B589" s="62" t="s">
        <v>14</v>
      </c>
      <c r="C589" s="62" t="s">
        <v>274</v>
      </c>
      <c r="D589" s="62" t="s">
        <v>39</v>
      </c>
      <c r="E589" s="62" t="s">
        <v>267</v>
      </c>
      <c r="F589" s="63" t="s">
        <v>268</v>
      </c>
      <c r="G589" s="58" t="s">
        <v>2071</v>
      </c>
      <c r="H589" s="64">
        <v>3285</v>
      </c>
      <c r="I589" s="58" t="s">
        <v>2106</v>
      </c>
    </row>
    <row r="590" spans="1:9" x14ac:dyDescent="0.25">
      <c r="A590" s="57">
        <v>43087</v>
      </c>
      <c r="B590" s="58" t="s">
        <v>14</v>
      </c>
      <c r="C590" s="58" t="s">
        <v>133</v>
      </c>
      <c r="D590" s="58" t="s">
        <v>140</v>
      </c>
      <c r="E590" s="58" t="s">
        <v>267</v>
      </c>
      <c r="F590" s="59" t="s">
        <v>268</v>
      </c>
      <c r="G590" s="58" t="s">
        <v>2071</v>
      </c>
      <c r="H590" s="60">
        <v>3324</v>
      </c>
      <c r="I590" s="58" t="s">
        <v>2106</v>
      </c>
    </row>
    <row r="591" spans="1:9" x14ac:dyDescent="0.25">
      <c r="A591" s="57">
        <v>43082</v>
      </c>
      <c r="B591" s="58" t="s">
        <v>14</v>
      </c>
      <c r="C591" s="58" t="s">
        <v>133</v>
      </c>
      <c r="D591" s="58" t="s">
        <v>140</v>
      </c>
      <c r="E591" s="58" t="s">
        <v>267</v>
      </c>
      <c r="F591" s="59" t="s">
        <v>268</v>
      </c>
      <c r="G591" s="58" t="s">
        <v>2071</v>
      </c>
      <c r="H591" s="60">
        <v>3466.83</v>
      </c>
      <c r="I591" s="58" t="s">
        <v>2106</v>
      </c>
    </row>
    <row r="592" spans="1:9" x14ac:dyDescent="0.25">
      <c r="A592" s="61">
        <v>43149</v>
      </c>
      <c r="B592" s="62" t="s">
        <v>14</v>
      </c>
      <c r="C592" s="62" t="s">
        <v>274</v>
      </c>
      <c r="D592" s="62" t="s">
        <v>39</v>
      </c>
      <c r="E592" s="62" t="s">
        <v>267</v>
      </c>
      <c r="F592" s="63" t="s">
        <v>268</v>
      </c>
      <c r="G592" s="58" t="s">
        <v>2071</v>
      </c>
      <c r="H592" s="64">
        <v>3750</v>
      </c>
      <c r="I592" s="58" t="s">
        <v>2106</v>
      </c>
    </row>
    <row r="593" spans="1:9" x14ac:dyDescent="0.25">
      <c r="A593" s="61">
        <v>43114</v>
      </c>
      <c r="B593" s="62" t="s">
        <v>14</v>
      </c>
      <c r="C593" s="62" t="s">
        <v>274</v>
      </c>
      <c r="D593" s="62" t="s">
        <v>39</v>
      </c>
      <c r="E593" s="62" t="s">
        <v>267</v>
      </c>
      <c r="F593" s="63" t="s">
        <v>268</v>
      </c>
      <c r="G593" s="58" t="s">
        <v>2071</v>
      </c>
      <c r="H593" s="64">
        <v>4050</v>
      </c>
      <c r="I593" s="58" t="s">
        <v>2106</v>
      </c>
    </row>
    <row r="594" spans="1:9" x14ac:dyDescent="0.25">
      <c r="A594" s="61">
        <v>43233</v>
      </c>
      <c r="B594" s="62" t="s">
        <v>14</v>
      </c>
      <c r="C594" s="62" t="s">
        <v>274</v>
      </c>
      <c r="D594" s="62" t="s">
        <v>39</v>
      </c>
      <c r="E594" s="62" t="s">
        <v>267</v>
      </c>
      <c r="F594" s="63" t="s">
        <v>268</v>
      </c>
      <c r="G594" s="58" t="s">
        <v>2071</v>
      </c>
      <c r="H594" s="64">
        <v>4227.97</v>
      </c>
      <c r="I594" s="58" t="s">
        <v>2106</v>
      </c>
    </row>
    <row r="595" spans="1:9" x14ac:dyDescent="0.25">
      <c r="A595" s="61">
        <v>43187</v>
      </c>
      <c r="B595" s="62" t="s">
        <v>14</v>
      </c>
      <c r="C595" s="62" t="s">
        <v>274</v>
      </c>
      <c r="D595" s="62" t="s">
        <v>39</v>
      </c>
      <c r="E595" s="62" t="s">
        <v>267</v>
      </c>
      <c r="F595" s="63" t="s">
        <v>268</v>
      </c>
      <c r="G595" s="58" t="s">
        <v>2071</v>
      </c>
      <c r="H595" s="64">
        <v>4400</v>
      </c>
      <c r="I595" s="58" t="s">
        <v>2106</v>
      </c>
    </row>
    <row r="596" spans="1:9" x14ac:dyDescent="0.25">
      <c r="A596" s="61">
        <v>43172</v>
      </c>
      <c r="B596" s="62" t="s">
        <v>14</v>
      </c>
      <c r="C596" s="62" t="s">
        <v>274</v>
      </c>
      <c r="D596" s="62" t="s">
        <v>39</v>
      </c>
      <c r="E596" s="62" t="s">
        <v>267</v>
      </c>
      <c r="F596" s="63" t="s">
        <v>268</v>
      </c>
      <c r="G596" s="58" t="s">
        <v>2071</v>
      </c>
      <c r="H596" s="64">
        <v>4420.7</v>
      </c>
      <c r="I596" s="58" t="s">
        <v>2106</v>
      </c>
    </row>
    <row r="597" spans="1:9" x14ac:dyDescent="0.25">
      <c r="A597" s="61">
        <v>43250</v>
      </c>
      <c r="B597" s="62" t="s">
        <v>14</v>
      </c>
      <c r="C597" s="62" t="s">
        <v>274</v>
      </c>
      <c r="D597" s="62" t="s">
        <v>39</v>
      </c>
      <c r="E597" s="62" t="s">
        <v>267</v>
      </c>
      <c r="F597" s="63" t="s">
        <v>268</v>
      </c>
      <c r="G597" s="58" t="s">
        <v>2071</v>
      </c>
      <c r="H597" s="64">
        <v>4503.3</v>
      </c>
      <c r="I597" s="58" t="s">
        <v>2106</v>
      </c>
    </row>
    <row r="598" spans="1:9" x14ac:dyDescent="0.25">
      <c r="A598" s="61">
        <v>43188</v>
      </c>
      <c r="B598" s="62" t="s">
        <v>14</v>
      </c>
      <c r="C598" s="62" t="s">
        <v>274</v>
      </c>
      <c r="D598" s="62" t="s">
        <v>39</v>
      </c>
      <c r="E598" s="62" t="s">
        <v>267</v>
      </c>
      <c r="F598" s="63" t="s">
        <v>268</v>
      </c>
      <c r="G598" s="58" t="s">
        <v>2071</v>
      </c>
      <c r="H598" s="64">
        <v>5195</v>
      </c>
      <c r="I598" s="58" t="s">
        <v>2106</v>
      </c>
    </row>
    <row r="599" spans="1:9" x14ac:dyDescent="0.25">
      <c r="A599" s="61">
        <v>43188</v>
      </c>
      <c r="B599" s="62" t="s">
        <v>14</v>
      </c>
      <c r="C599" s="62" t="s">
        <v>274</v>
      </c>
      <c r="D599" s="62" t="s">
        <v>39</v>
      </c>
      <c r="E599" s="62" t="s">
        <v>267</v>
      </c>
      <c r="F599" s="63" t="s">
        <v>268</v>
      </c>
      <c r="G599" s="58" t="s">
        <v>2071</v>
      </c>
      <c r="H599" s="64">
        <v>5195</v>
      </c>
      <c r="I599" s="58" t="s">
        <v>2106</v>
      </c>
    </row>
    <row r="600" spans="1:9" x14ac:dyDescent="0.25">
      <c r="A600" s="57">
        <v>43094</v>
      </c>
      <c r="B600" s="58" t="s">
        <v>14</v>
      </c>
      <c r="C600" s="58" t="s">
        <v>133</v>
      </c>
      <c r="D600" s="58" t="s">
        <v>140</v>
      </c>
      <c r="E600" s="58" t="s">
        <v>267</v>
      </c>
      <c r="F600" s="59" t="s">
        <v>268</v>
      </c>
      <c r="G600" s="58" t="s">
        <v>2071</v>
      </c>
      <c r="H600" s="60">
        <v>8025</v>
      </c>
      <c r="I600" s="58" t="s">
        <v>2106</v>
      </c>
    </row>
    <row r="601" spans="1:9" x14ac:dyDescent="0.25">
      <c r="A601" s="61">
        <v>43188</v>
      </c>
      <c r="B601" s="62" t="s">
        <v>14</v>
      </c>
      <c r="C601" s="62" t="s">
        <v>274</v>
      </c>
      <c r="D601" s="62" t="s">
        <v>39</v>
      </c>
      <c r="E601" s="62" t="s">
        <v>267</v>
      </c>
      <c r="F601" s="63" t="s">
        <v>268</v>
      </c>
      <c r="G601" s="58" t="s">
        <v>2071</v>
      </c>
      <c r="H601" s="64">
        <v>8800</v>
      </c>
      <c r="I601" s="58" t="s">
        <v>2106</v>
      </c>
    </row>
    <row r="602" spans="1:9" x14ac:dyDescent="0.25">
      <c r="A602" s="61">
        <v>43273</v>
      </c>
      <c r="B602" s="62" t="s">
        <v>14</v>
      </c>
      <c r="C602" s="62" t="s">
        <v>274</v>
      </c>
      <c r="D602" s="62" t="s">
        <v>39</v>
      </c>
      <c r="E602" s="62" t="s">
        <v>364</v>
      </c>
      <c r="F602" s="63" t="s">
        <v>365</v>
      </c>
      <c r="G602" s="58" t="s">
        <v>2071</v>
      </c>
      <c r="H602" s="64">
        <v>2060</v>
      </c>
      <c r="I602" s="58" t="s">
        <v>2107</v>
      </c>
    </row>
    <row r="603" spans="1:9" x14ac:dyDescent="0.25">
      <c r="A603" s="61">
        <v>43273</v>
      </c>
      <c r="B603" s="62" t="s">
        <v>14</v>
      </c>
      <c r="C603" s="62" t="s">
        <v>274</v>
      </c>
      <c r="D603" s="62" t="s">
        <v>39</v>
      </c>
      <c r="E603" s="62" t="s">
        <v>364</v>
      </c>
      <c r="F603" s="63" t="s">
        <v>365</v>
      </c>
      <c r="G603" s="58" t="s">
        <v>2071</v>
      </c>
      <c r="H603" s="64">
        <v>2066.3000000000002</v>
      </c>
      <c r="I603" s="58" t="s">
        <v>2107</v>
      </c>
    </row>
    <row r="604" spans="1:9" x14ac:dyDescent="0.25">
      <c r="A604" s="61">
        <v>43263</v>
      </c>
      <c r="B604" s="62" t="s">
        <v>14</v>
      </c>
      <c r="C604" s="62" t="s">
        <v>274</v>
      </c>
      <c r="D604" s="62" t="s">
        <v>39</v>
      </c>
      <c r="E604" s="62" t="s">
        <v>364</v>
      </c>
      <c r="F604" s="63" t="s">
        <v>365</v>
      </c>
      <c r="G604" s="58" t="s">
        <v>2071</v>
      </c>
      <c r="H604" s="64">
        <v>4350</v>
      </c>
      <c r="I604" s="58" t="s">
        <v>2107</v>
      </c>
    </row>
    <row r="605" spans="1:9" x14ac:dyDescent="0.25">
      <c r="A605" s="61">
        <v>43258</v>
      </c>
      <c r="B605" s="62" t="s">
        <v>14</v>
      </c>
      <c r="C605" s="62" t="s">
        <v>274</v>
      </c>
      <c r="D605" s="62" t="s">
        <v>39</v>
      </c>
      <c r="E605" s="62" t="s">
        <v>364</v>
      </c>
      <c r="F605" s="63" t="s">
        <v>365</v>
      </c>
      <c r="G605" s="58" t="s">
        <v>2071</v>
      </c>
      <c r="H605" s="64">
        <v>7000</v>
      </c>
      <c r="I605" s="58" t="s">
        <v>2107</v>
      </c>
    </row>
    <row r="606" spans="1:9" x14ac:dyDescent="0.25">
      <c r="A606" s="61">
        <v>43270</v>
      </c>
      <c r="B606" s="62" t="s">
        <v>14</v>
      </c>
      <c r="C606" s="62" t="s">
        <v>274</v>
      </c>
      <c r="D606" s="62" t="s">
        <v>39</v>
      </c>
      <c r="E606" s="62" t="s">
        <v>278</v>
      </c>
      <c r="F606" s="63" t="s">
        <v>279</v>
      </c>
      <c r="G606" s="58" t="s">
        <v>2071</v>
      </c>
      <c r="H606" s="64">
        <v>4950</v>
      </c>
      <c r="I606" s="58" t="s">
        <v>2095</v>
      </c>
    </row>
    <row r="607" spans="1:9" x14ac:dyDescent="0.25">
      <c r="A607" s="61">
        <v>43121</v>
      </c>
      <c r="B607" s="62" t="s">
        <v>14</v>
      </c>
      <c r="C607" s="62" t="s">
        <v>274</v>
      </c>
      <c r="D607" s="62" t="s">
        <v>39</v>
      </c>
      <c r="E607" s="62" t="s">
        <v>278</v>
      </c>
      <c r="F607" s="63" t="s">
        <v>279</v>
      </c>
      <c r="G607" s="58" t="s">
        <v>2071</v>
      </c>
      <c r="H607" s="64">
        <v>5000</v>
      </c>
      <c r="I607" s="58" t="s">
        <v>2095</v>
      </c>
    </row>
    <row r="608" spans="1:9" x14ac:dyDescent="0.25">
      <c r="A608" s="61">
        <v>43260</v>
      </c>
      <c r="B608" s="62" t="s">
        <v>14</v>
      </c>
      <c r="C608" s="62" t="s">
        <v>274</v>
      </c>
      <c r="D608" s="62" t="s">
        <v>39</v>
      </c>
      <c r="E608" s="62" t="s">
        <v>278</v>
      </c>
      <c r="F608" s="63" t="s">
        <v>279</v>
      </c>
      <c r="G608" s="58" t="s">
        <v>2071</v>
      </c>
      <c r="H608" s="64">
        <v>7475</v>
      </c>
      <c r="I608" s="58" t="s">
        <v>2095</v>
      </c>
    </row>
    <row r="609" spans="1:9" x14ac:dyDescent="0.25">
      <c r="A609" s="61">
        <v>43207</v>
      </c>
      <c r="B609" s="62" t="s">
        <v>14</v>
      </c>
      <c r="C609" s="62" t="s">
        <v>274</v>
      </c>
      <c r="D609" s="62" t="s">
        <v>39</v>
      </c>
      <c r="E609" s="62" t="s">
        <v>278</v>
      </c>
      <c r="F609" s="63" t="s">
        <v>279</v>
      </c>
      <c r="G609" s="58" t="s">
        <v>2071</v>
      </c>
      <c r="H609" s="64">
        <v>8965.75</v>
      </c>
      <c r="I609" s="58" t="s">
        <v>2095</v>
      </c>
    </row>
    <row r="610" spans="1:9" x14ac:dyDescent="0.25">
      <c r="A610" s="61">
        <v>43255</v>
      </c>
      <c r="B610" s="62" t="s">
        <v>14</v>
      </c>
      <c r="C610" s="62" t="s">
        <v>274</v>
      </c>
      <c r="D610" s="62" t="s">
        <v>39</v>
      </c>
      <c r="E610" s="62" t="s">
        <v>278</v>
      </c>
      <c r="F610" s="63" t="s">
        <v>279</v>
      </c>
      <c r="G610" s="58" t="s">
        <v>2071</v>
      </c>
      <c r="H610" s="64">
        <v>10410.74</v>
      </c>
      <c r="I610" s="58" t="s">
        <v>2095</v>
      </c>
    </row>
    <row r="611" spans="1:9" x14ac:dyDescent="0.25">
      <c r="A611" s="61">
        <v>43108</v>
      </c>
      <c r="B611" s="62" t="s">
        <v>14</v>
      </c>
      <c r="C611" s="62" t="s">
        <v>274</v>
      </c>
      <c r="D611" s="62" t="s">
        <v>39</v>
      </c>
      <c r="E611" s="62" t="s">
        <v>278</v>
      </c>
      <c r="F611" s="63" t="s">
        <v>279</v>
      </c>
      <c r="G611" s="58" t="s">
        <v>2071</v>
      </c>
      <c r="H611" s="64">
        <v>13148.5</v>
      </c>
      <c r="I611" s="58" t="s">
        <v>2095</v>
      </c>
    </row>
    <row r="612" spans="1:9" ht="25.5" x14ac:dyDescent="0.25">
      <c r="A612" s="61">
        <v>43104</v>
      </c>
      <c r="B612" s="62" t="s">
        <v>14</v>
      </c>
      <c r="C612" s="62" t="s">
        <v>135</v>
      </c>
      <c r="D612" s="62" t="s">
        <v>148</v>
      </c>
      <c r="E612" s="62" t="s">
        <v>272</v>
      </c>
      <c r="F612" s="63" t="s">
        <v>273</v>
      </c>
      <c r="G612" s="58" t="s">
        <v>2069</v>
      </c>
      <c r="H612" s="64">
        <v>377.96</v>
      </c>
      <c r="I612" s="58" t="s">
        <v>2070</v>
      </c>
    </row>
    <row r="613" spans="1:9" ht="25.5" x14ac:dyDescent="0.25">
      <c r="A613" s="61">
        <v>43124</v>
      </c>
      <c r="B613" s="62" t="s">
        <v>14</v>
      </c>
      <c r="C613" s="62" t="s">
        <v>135</v>
      </c>
      <c r="D613" s="62" t="s">
        <v>148</v>
      </c>
      <c r="E613" s="62" t="s">
        <v>272</v>
      </c>
      <c r="F613" s="63" t="s">
        <v>273</v>
      </c>
      <c r="G613" s="58" t="s">
        <v>2069</v>
      </c>
      <c r="H613" s="64">
        <v>377.96</v>
      </c>
      <c r="I613" s="58" t="s">
        <v>2070</v>
      </c>
    </row>
    <row r="614" spans="1:9" ht="25.5" x14ac:dyDescent="0.25">
      <c r="A614" s="61">
        <v>43220</v>
      </c>
      <c r="B614" s="62" t="s">
        <v>14</v>
      </c>
      <c r="C614" s="62" t="s">
        <v>135</v>
      </c>
      <c r="D614" s="62" t="s">
        <v>148</v>
      </c>
      <c r="E614" s="62" t="s">
        <v>272</v>
      </c>
      <c r="F614" s="63" t="s">
        <v>273</v>
      </c>
      <c r="G614" s="58" t="s">
        <v>2069</v>
      </c>
      <c r="H614" s="64">
        <v>377.96</v>
      </c>
      <c r="I614" s="58" t="s">
        <v>2070</v>
      </c>
    </row>
    <row r="615" spans="1:9" x14ac:dyDescent="0.25">
      <c r="A615" s="61">
        <v>43276</v>
      </c>
      <c r="B615" s="62" t="s">
        <v>14</v>
      </c>
      <c r="C615" s="62" t="s">
        <v>8</v>
      </c>
      <c r="D615" s="62" t="s">
        <v>31</v>
      </c>
      <c r="E615" s="62" t="s">
        <v>204</v>
      </c>
      <c r="F615" s="63" t="s">
        <v>205</v>
      </c>
      <c r="G615" s="58" t="s">
        <v>2069</v>
      </c>
      <c r="H615" s="64">
        <v>258.5</v>
      </c>
      <c r="I615" s="58" t="s">
        <v>2079</v>
      </c>
    </row>
    <row r="616" spans="1:9" x14ac:dyDescent="0.25">
      <c r="A616" s="61">
        <v>43143</v>
      </c>
      <c r="B616" s="62" t="s">
        <v>14</v>
      </c>
      <c r="C616" s="62" t="s">
        <v>8</v>
      </c>
      <c r="D616" s="62" t="s">
        <v>31</v>
      </c>
      <c r="E616" s="62" t="s">
        <v>204</v>
      </c>
      <c r="F616" s="63" t="s">
        <v>205</v>
      </c>
      <c r="G616" s="58" t="s">
        <v>2069</v>
      </c>
      <c r="H616" s="64">
        <v>295</v>
      </c>
      <c r="I616" s="58" t="s">
        <v>2079</v>
      </c>
    </row>
    <row r="617" spans="1:9" x14ac:dyDescent="0.25">
      <c r="A617" s="57">
        <v>42936</v>
      </c>
      <c r="B617" s="58" t="s">
        <v>14</v>
      </c>
      <c r="C617" s="58" t="s">
        <v>135</v>
      </c>
      <c r="D617" s="58" t="s">
        <v>148</v>
      </c>
      <c r="E617" s="58" t="s">
        <v>204</v>
      </c>
      <c r="F617" s="59" t="s">
        <v>205</v>
      </c>
      <c r="G617" s="58" t="s">
        <v>2069</v>
      </c>
      <c r="H617" s="60">
        <v>375</v>
      </c>
      <c r="I617" s="58" t="s">
        <v>2079</v>
      </c>
    </row>
    <row r="618" spans="1:9" x14ac:dyDescent="0.25">
      <c r="A618" s="61">
        <v>43214</v>
      </c>
      <c r="B618" s="62" t="s">
        <v>14</v>
      </c>
      <c r="C618" s="62" t="s">
        <v>135</v>
      </c>
      <c r="D618" s="62" t="s">
        <v>148</v>
      </c>
      <c r="E618" s="62" t="s">
        <v>272</v>
      </c>
      <c r="F618" s="63" t="s">
        <v>277</v>
      </c>
      <c r="G618" s="58" t="s">
        <v>2069</v>
      </c>
      <c r="H618" s="64">
        <v>870</v>
      </c>
      <c r="I618" s="58" t="s">
        <v>2089</v>
      </c>
    </row>
    <row r="619" spans="1:9" x14ac:dyDescent="0.25">
      <c r="A619" s="61">
        <v>43195</v>
      </c>
      <c r="B619" s="62" t="s">
        <v>14</v>
      </c>
      <c r="C619" s="62" t="s">
        <v>135</v>
      </c>
      <c r="D619" s="62" t="s">
        <v>148</v>
      </c>
      <c r="E619" s="62" t="s">
        <v>272</v>
      </c>
      <c r="F619" s="63" t="s">
        <v>328</v>
      </c>
      <c r="G619" s="58" t="s">
        <v>2069</v>
      </c>
      <c r="H619" s="64">
        <v>1176.47</v>
      </c>
      <c r="I619" s="58" t="s">
        <v>2089</v>
      </c>
    </row>
    <row r="620" spans="1:9" x14ac:dyDescent="0.25">
      <c r="A620" s="61">
        <v>43255</v>
      </c>
      <c r="B620" s="62" t="s">
        <v>14</v>
      </c>
      <c r="C620" s="62" t="s">
        <v>269</v>
      </c>
      <c r="D620" s="62" t="s">
        <v>350</v>
      </c>
      <c r="E620" s="62" t="s">
        <v>351</v>
      </c>
      <c r="F620" s="63" t="s">
        <v>352</v>
      </c>
      <c r="G620" s="62"/>
      <c r="H620" s="64">
        <v>1518.99</v>
      </c>
      <c r="I620" s="58"/>
    </row>
    <row r="621" spans="1:9" x14ac:dyDescent="0.25">
      <c r="A621" s="61">
        <v>43244</v>
      </c>
      <c r="B621" s="62" t="s">
        <v>14</v>
      </c>
      <c r="C621" s="62" t="s">
        <v>269</v>
      </c>
      <c r="D621" s="62" t="s">
        <v>350</v>
      </c>
      <c r="E621" s="62" t="s">
        <v>351</v>
      </c>
      <c r="F621" s="63" t="s">
        <v>352</v>
      </c>
      <c r="G621" s="62"/>
      <c r="H621" s="64">
        <v>1757.49</v>
      </c>
      <c r="I621" s="58"/>
    </row>
    <row r="622" spans="1:9" x14ac:dyDescent="0.25">
      <c r="A622" s="61">
        <v>43273</v>
      </c>
      <c r="B622" s="62" t="s">
        <v>14</v>
      </c>
      <c r="C622" s="62" t="s">
        <v>269</v>
      </c>
      <c r="D622" s="62" t="s">
        <v>350</v>
      </c>
      <c r="E622" s="62" t="s">
        <v>351</v>
      </c>
      <c r="F622" s="63" t="s">
        <v>352</v>
      </c>
      <c r="G622" s="62"/>
      <c r="H622" s="64">
        <v>1757.49</v>
      </c>
      <c r="I622" s="58"/>
    </row>
    <row r="623" spans="1:9" x14ac:dyDescent="0.25">
      <c r="A623" s="61">
        <v>43245</v>
      </c>
      <c r="B623" s="62" t="s">
        <v>14</v>
      </c>
      <c r="C623" s="62" t="s">
        <v>274</v>
      </c>
      <c r="D623" s="62" t="s">
        <v>282</v>
      </c>
      <c r="E623" s="62" t="s">
        <v>291</v>
      </c>
      <c r="F623" s="63" t="s">
        <v>355</v>
      </c>
      <c r="G623" s="62"/>
      <c r="H623" s="64">
        <v>5790.81</v>
      </c>
      <c r="I623" s="58"/>
    </row>
    <row r="624" spans="1:9" x14ac:dyDescent="0.25">
      <c r="A624" s="61">
        <v>43128</v>
      </c>
      <c r="B624" s="62" t="s">
        <v>14</v>
      </c>
      <c r="C624" s="62" t="s">
        <v>274</v>
      </c>
      <c r="D624" s="62" t="s">
        <v>282</v>
      </c>
      <c r="E624" s="62" t="s">
        <v>291</v>
      </c>
      <c r="F624" s="63" t="s">
        <v>292</v>
      </c>
      <c r="G624" s="62"/>
      <c r="H624" s="64">
        <v>3476.99</v>
      </c>
      <c r="I624" s="58"/>
    </row>
    <row r="625" spans="1:9" x14ac:dyDescent="0.25">
      <c r="A625" s="61">
        <v>43126</v>
      </c>
      <c r="B625" s="62" t="s">
        <v>14</v>
      </c>
      <c r="C625" s="62" t="s">
        <v>274</v>
      </c>
      <c r="D625" s="62" t="s">
        <v>282</v>
      </c>
      <c r="E625" s="62" t="s">
        <v>265</v>
      </c>
      <c r="F625" s="63" t="s">
        <v>266</v>
      </c>
      <c r="G625" s="62"/>
      <c r="H625" s="64">
        <v>1847.99</v>
      </c>
      <c r="I625" s="58"/>
    </row>
    <row r="626" spans="1:9" x14ac:dyDescent="0.25">
      <c r="A626" s="57">
        <v>43069</v>
      </c>
      <c r="B626" s="58" t="s">
        <v>14</v>
      </c>
      <c r="C626" s="58" t="s">
        <v>145</v>
      </c>
      <c r="D626" s="58" t="s">
        <v>173</v>
      </c>
      <c r="E626" s="58" t="s">
        <v>265</v>
      </c>
      <c r="F626" s="59" t="s">
        <v>266</v>
      </c>
      <c r="G626" s="58"/>
      <c r="H626" s="60">
        <v>2018.79</v>
      </c>
      <c r="I626" s="58"/>
    </row>
    <row r="627" spans="1:9" x14ac:dyDescent="0.25">
      <c r="A627" s="61">
        <v>43119</v>
      </c>
      <c r="B627" s="62" t="s">
        <v>14</v>
      </c>
      <c r="C627" s="62" t="s">
        <v>274</v>
      </c>
      <c r="D627" s="62" t="s">
        <v>282</v>
      </c>
      <c r="E627" s="62" t="s">
        <v>265</v>
      </c>
      <c r="F627" s="63" t="s">
        <v>266</v>
      </c>
      <c r="G627" s="62"/>
      <c r="H627" s="64">
        <v>2106.13</v>
      </c>
      <c r="I627" s="58"/>
    </row>
    <row r="628" spans="1:9" x14ac:dyDescent="0.25">
      <c r="A628" s="61">
        <v>43205</v>
      </c>
      <c r="B628" s="62" t="s">
        <v>14</v>
      </c>
      <c r="C628" s="62" t="s">
        <v>274</v>
      </c>
      <c r="D628" s="62" t="s">
        <v>282</v>
      </c>
      <c r="E628" s="62" t="s">
        <v>265</v>
      </c>
      <c r="F628" s="63" t="s">
        <v>266</v>
      </c>
      <c r="G628" s="62"/>
      <c r="H628" s="64">
        <v>2311.0100000000002</v>
      </c>
      <c r="I628" s="58"/>
    </row>
    <row r="629" spans="1:9" x14ac:dyDescent="0.25">
      <c r="A629" s="57">
        <v>42937</v>
      </c>
      <c r="B629" s="58" t="s">
        <v>14</v>
      </c>
      <c r="C629" s="58" t="s">
        <v>133</v>
      </c>
      <c r="D629" s="58" t="s">
        <v>141</v>
      </c>
      <c r="E629" s="58" t="s">
        <v>177</v>
      </c>
      <c r="F629" s="59" t="s">
        <v>178</v>
      </c>
      <c r="G629" s="58"/>
      <c r="H629" s="60">
        <v>1013</v>
      </c>
      <c r="I629" s="58"/>
    </row>
    <row r="630" spans="1:9" x14ac:dyDescent="0.25">
      <c r="A630" s="61">
        <v>43111</v>
      </c>
      <c r="B630" s="62" t="s">
        <v>14</v>
      </c>
      <c r="C630" s="62" t="s">
        <v>274</v>
      </c>
      <c r="D630" s="62" t="s">
        <v>22</v>
      </c>
      <c r="E630" s="62" t="s">
        <v>177</v>
      </c>
      <c r="F630" s="63" t="s">
        <v>178</v>
      </c>
      <c r="G630" s="62"/>
      <c r="H630" s="64">
        <v>1250</v>
      </c>
      <c r="I630" s="58"/>
    </row>
    <row r="631" spans="1:9" x14ac:dyDescent="0.25">
      <c r="A631" s="61">
        <v>43142</v>
      </c>
      <c r="B631" s="62" t="s">
        <v>14</v>
      </c>
      <c r="C631" s="62" t="s">
        <v>274</v>
      </c>
      <c r="D631" s="62" t="s">
        <v>22</v>
      </c>
      <c r="E631" s="62" t="s">
        <v>177</v>
      </c>
      <c r="F631" s="63" t="s">
        <v>178</v>
      </c>
      <c r="G631" s="62"/>
      <c r="H631" s="64">
        <v>1307.48</v>
      </c>
      <c r="I631" s="58"/>
    </row>
    <row r="632" spans="1:9" x14ac:dyDescent="0.25">
      <c r="A632" s="61">
        <v>43213</v>
      </c>
      <c r="B632" s="62" t="s">
        <v>14</v>
      </c>
      <c r="C632" s="62" t="s">
        <v>274</v>
      </c>
      <c r="D632" s="62" t="s">
        <v>22</v>
      </c>
      <c r="E632" s="62" t="s">
        <v>177</v>
      </c>
      <c r="F632" s="63" t="s">
        <v>178</v>
      </c>
      <c r="G632" s="62"/>
      <c r="H632" s="64">
        <v>1434.23</v>
      </c>
      <c r="I632" s="58"/>
    </row>
    <row r="633" spans="1:9" x14ac:dyDescent="0.25">
      <c r="A633" s="61">
        <v>43230</v>
      </c>
      <c r="B633" s="62" t="s">
        <v>14</v>
      </c>
      <c r="C633" s="62" t="s">
        <v>274</v>
      </c>
      <c r="D633" s="62" t="s">
        <v>22</v>
      </c>
      <c r="E633" s="62" t="s">
        <v>177</v>
      </c>
      <c r="F633" s="63" t="s">
        <v>178</v>
      </c>
      <c r="G633" s="62"/>
      <c r="H633" s="64">
        <v>1750</v>
      </c>
      <c r="I633" s="58"/>
    </row>
    <row r="634" spans="1:9" x14ac:dyDescent="0.25">
      <c r="A634" s="57">
        <v>42985</v>
      </c>
      <c r="B634" s="58" t="s">
        <v>14</v>
      </c>
      <c r="C634" s="58" t="s">
        <v>133</v>
      </c>
      <c r="D634" s="58" t="s">
        <v>141</v>
      </c>
      <c r="E634" s="58" t="s">
        <v>177</v>
      </c>
      <c r="F634" s="59" t="s">
        <v>178</v>
      </c>
      <c r="G634" s="58"/>
      <c r="H634" s="60">
        <v>1875</v>
      </c>
      <c r="I634" s="58"/>
    </row>
    <row r="635" spans="1:9" x14ac:dyDescent="0.25">
      <c r="A635" s="61">
        <v>43110</v>
      </c>
      <c r="B635" s="62" t="s">
        <v>14</v>
      </c>
      <c r="C635" s="62" t="s">
        <v>274</v>
      </c>
      <c r="D635" s="62" t="s">
        <v>22</v>
      </c>
      <c r="E635" s="62" t="s">
        <v>177</v>
      </c>
      <c r="F635" s="63" t="s">
        <v>178</v>
      </c>
      <c r="G635" s="62"/>
      <c r="H635" s="64">
        <v>2470</v>
      </c>
      <c r="I635" s="58"/>
    </row>
    <row r="636" spans="1:9" x14ac:dyDescent="0.25">
      <c r="A636" s="61">
        <v>43167</v>
      </c>
      <c r="B636" s="62" t="s">
        <v>14</v>
      </c>
      <c r="C636" s="62" t="s">
        <v>274</v>
      </c>
      <c r="D636" s="62" t="s">
        <v>22</v>
      </c>
      <c r="E636" s="62" t="s">
        <v>177</v>
      </c>
      <c r="F636" s="63" t="s">
        <v>178</v>
      </c>
      <c r="G636" s="62"/>
      <c r="H636" s="64">
        <v>3100</v>
      </c>
      <c r="I636" s="58"/>
    </row>
    <row r="637" spans="1:9" x14ac:dyDescent="0.25">
      <c r="A637" s="57">
        <v>43077</v>
      </c>
      <c r="B637" s="58" t="s">
        <v>14</v>
      </c>
      <c r="C637" s="58" t="s">
        <v>133</v>
      </c>
      <c r="D637" s="58" t="s">
        <v>141</v>
      </c>
      <c r="E637" s="58" t="s">
        <v>177</v>
      </c>
      <c r="F637" s="59" t="s">
        <v>178</v>
      </c>
      <c r="G637" s="58"/>
      <c r="H637" s="60">
        <v>23492</v>
      </c>
      <c r="I637" s="58"/>
    </row>
    <row r="638" spans="1:9" x14ac:dyDescent="0.25">
      <c r="A638" s="57">
        <v>42943</v>
      </c>
      <c r="B638" s="58" t="s">
        <v>14</v>
      </c>
      <c r="C638" s="58" t="s">
        <v>135</v>
      </c>
      <c r="D638" s="58" t="s">
        <v>9</v>
      </c>
      <c r="E638" s="58" t="s">
        <v>131</v>
      </c>
      <c r="F638" s="59" t="s">
        <v>132</v>
      </c>
      <c r="G638" s="58"/>
      <c r="H638" s="60">
        <v>120</v>
      </c>
      <c r="I638" s="58"/>
    </row>
    <row r="639" spans="1:9" x14ac:dyDescent="0.25">
      <c r="A639" s="57">
        <v>42971</v>
      </c>
      <c r="B639" s="58" t="s">
        <v>14</v>
      </c>
      <c r="C639" s="58" t="s">
        <v>135</v>
      </c>
      <c r="D639" s="58" t="s">
        <v>9</v>
      </c>
      <c r="E639" s="58" t="s">
        <v>131</v>
      </c>
      <c r="F639" s="59" t="s">
        <v>132</v>
      </c>
      <c r="G639" s="58"/>
      <c r="H639" s="60">
        <v>299.98</v>
      </c>
      <c r="I639" s="58"/>
    </row>
    <row r="640" spans="1:9" x14ac:dyDescent="0.25">
      <c r="A640" s="57">
        <v>42982</v>
      </c>
      <c r="B640" s="58" t="s">
        <v>14</v>
      </c>
      <c r="C640" s="58" t="s">
        <v>135</v>
      </c>
      <c r="D640" s="58" t="s">
        <v>9</v>
      </c>
      <c r="E640" s="58" t="s">
        <v>131</v>
      </c>
      <c r="F640" s="59" t="s">
        <v>132</v>
      </c>
      <c r="G640" s="58"/>
      <c r="H640" s="60">
        <v>708</v>
      </c>
      <c r="I640" s="58"/>
    </row>
    <row r="641" spans="1:9" ht="25.5" x14ac:dyDescent="0.25">
      <c r="A641" s="61">
        <v>43272</v>
      </c>
      <c r="B641" s="62" t="s">
        <v>14</v>
      </c>
      <c r="C641" s="62" t="s">
        <v>135</v>
      </c>
      <c r="D641" s="62" t="s">
        <v>9</v>
      </c>
      <c r="E641" s="62" t="s">
        <v>271</v>
      </c>
      <c r="F641" s="63" t="s">
        <v>384</v>
      </c>
      <c r="G641" s="62"/>
      <c r="H641" s="64">
        <v>1570.8</v>
      </c>
      <c r="I641" s="58"/>
    </row>
    <row r="642" spans="1:9" x14ac:dyDescent="0.25">
      <c r="A642" s="61">
        <v>43250</v>
      </c>
      <c r="B642" s="62" t="s">
        <v>14</v>
      </c>
      <c r="C642" s="62" t="s">
        <v>135</v>
      </c>
      <c r="D642" s="62" t="s">
        <v>9</v>
      </c>
      <c r="E642" s="62" t="s">
        <v>272</v>
      </c>
      <c r="F642" s="63" t="s">
        <v>359</v>
      </c>
      <c r="G642" s="62"/>
      <c r="H642" s="64">
        <v>1212.55</v>
      </c>
      <c r="I642" s="58"/>
    </row>
    <row r="643" spans="1:9" x14ac:dyDescent="0.25">
      <c r="A643" s="61">
        <v>43242</v>
      </c>
      <c r="B643" s="62" t="s">
        <v>14</v>
      </c>
      <c r="C643" s="62" t="s">
        <v>8</v>
      </c>
      <c r="D643" s="62" t="s">
        <v>270</v>
      </c>
      <c r="E643" s="62" t="s">
        <v>115</v>
      </c>
      <c r="F643" s="63" t="s">
        <v>344</v>
      </c>
      <c r="G643" s="62"/>
      <c r="H643" s="64">
        <v>1235</v>
      </c>
      <c r="I643" s="58"/>
    </row>
    <row r="644" spans="1:9" x14ac:dyDescent="0.25">
      <c r="A644" s="57">
        <v>43008</v>
      </c>
      <c r="B644" s="58" t="s">
        <v>14</v>
      </c>
      <c r="C644" s="58" t="s">
        <v>135</v>
      </c>
      <c r="D644" s="58" t="s">
        <v>9</v>
      </c>
      <c r="E644" s="58" t="s">
        <v>115</v>
      </c>
      <c r="F644" s="59" t="s">
        <v>116</v>
      </c>
      <c r="G644" s="58"/>
      <c r="H644" s="60">
        <v>164.98</v>
      </c>
      <c r="I644" s="58"/>
    </row>
    <row r="645" spans="1:9" x14ac:dyDescent="0.25">
      <c r="A645" s="57">
        <v>42998</v>
      </c>
      <c r="B645" s="58" t="s">
        <v>14</v>
      </c>
      <c r="C645" s="58" t="s">
        <v>135</v>
      </c>
      <c r="D645" s="58" t="s">
        <v>9</v>
      </c>
      <c r="E645" s="58" t="s">
        <v>115</v>
      </c>
      <c r="F645" s="59" t="s">
        <v>116</v>
      </c>
      <c r="G645" s="58"/>
      <c r="H645" s="60">
        <v>329.96</v>
      </c>
      <c r="I645" s="58"/>
    </row>
    <row r="646" spans="1:9" x14ac:dyDescent="0.25">
      <c r="A646" s="61">
        <v>43278</v>
      </c>
      <c r="B646" s="62" t="s">
        <v>14</v>
      </c>
      <c r="C646" s="62" t="s">
        <v>8</v>
      </c>
      <c r="D646" s="62" t="s">
        <v>270</v>
      </c>
      <c r="E646" s="62" t="s">
        <v>168</v>
      </c>
      <c r="F646" s="63" t="s">
        <v>293</v>
      </c>
      <c r="G646" s="62"/>
      <c r="H646" s="64">
        <v>150</v>
      </c>
      <c r="I646" s="58"/>
    </row>
    <row r="647" spans="1:9" x14ac:dyDescent="0.25">
      <c r="A647" s="57">
        <v>42976</v>
      </c>
      <c r="B647" s="58" t="s">
        <v>14</v>
      </c>
      <c r="C647" s="58" t="s">
        <v>135</v>
      </c>
      <c r="D647" s="58" t="s">
        <v>9</v>
      </c>
      <c r="E647" s="58" t="s">
        <v>168</v>
      </c>
      <c r="F647" s="59" t="s">
        <v>169</v>
      </c>
      <c r="G647" s="58"/>
      <c r="H647" s="60">
        <v>389.96</v>
      </c>
      <c r="I647" s="58"/>
    </row>
    <row r="648" spans="1:9" x14ac:dyDescent="0.25">
      <c r="A648" s="57">
        <v>42998</v>
      </c>
      <c r="B648" s="58" t="s">
        <v>14</v>
      </c>
      <c r="C648" s="58" t="s">
        <v>135</v>
      </c>
      <c r="D648" s="58" t="s">
        <v>9</v>
      </c>
      <c r="E648" s="58" t="s">
        <v>240</v>
      </c>
      <c r="F648" s="59" t="s">
        <v>241</v>
      </c>
      <c r="G648" s="58"/>
      <c r="H648" s="60">
        <v>5699.6</v>
      </c>
      <c r="I648" s="58"/>
    </row>
    <row r="649" spans="1:9" ht="25.5" x14ac:dyDescent="0.25">
      <c r="A649" s="61">
        <v>43189</v>
      </c>
      <c r="B649" s="62" t="s">
        <v>14</v>
      </c>
      <c r="C649" s="62" t="s">
        <v>8</v>
      </c>
      <c r="D649" s="62" t="s">
        <v>270</v>
      </c>
      <c r="E649" s="62" t="s">
        <v>240</v>
      </c>
      <c r="F649" s="63" t="s">
        <v>321</v>
      </c>
      <c r="G649" s="62"/>
      <c r="H649" s="64">
        <v>142.49</v>
      </c>
      <c r="I649" s="58"/>
    </row>
    <row r="650" spans="1:9" ht="25.5" x14ac:dyDescent="0.25">
      <c r="A650" s="61">
        <v>43242</v>
      </c>
      <c r="B650" s="62" t="s">
        <v>14</v>
      </c>
      <c r="C650" s="62" t="s">
        <v>8</v>
      </c>
      <c r="D650" s="62" t="s">
        <v>270</v>
      </c>
      <c r="E650" s="62" t="s">
        <v>240</v>
      </c>
      <c r="F650" s="63" t="s">
        <v>321</v>
      </c>
      <c r="G650" s="62"/>
      <c r="H650" s="64">
        <v>750</v>
      </c>
      <c r="I650" s="58"/>
    </row>
    <row r="651" spans="1:9" x14ac:dyDescent="0.25">
      <c r="A651" s="61">
        <v>43263</v>
      </c>
      <c r="B651" s="62" t="s">
        <v>14</v>
      </c>
      <c r="C651" s="62" t="s">
        <v>8</v>
      </c>
      <c r="D651" s="62" t="s">
        <v>270</v>
      </c>
      <c r="E651" s="62" t="s">
        <v>79</v>
      </c>
      <c r="F651" s="63" t="s">
        <v>336</v>
      </c>
      <c r="G651" s="62"/>
      <c r="H651" s="64">
        <v>359.97</v>
      </c>
      <c r="I651" s="58"/>
    </row>
    <row r="652" spans="1:9" x14ac:dyDescent="0.25">
      <c r="A652" s="61">
        <v>43217</v>
      </c>
      <c r="B652" s="62" t="s">
        <v>14</v>
      </c>
      <c r="C652" s="62" t="s">
        <v>8</v>
      </c>
      <c r="D652" s="62" t="s">
        <v>270</v>
      </c>
      <c r="E652" s="62" t="s">
        <v>79</v>
      </c>
      <c r="F652" s="63" t="s">
        <v>336</v>
      </c>
      <c r="G652" s="62"/>
      <c r="H652" s="64">
        <v>599.95000000000005</v>
      </c>
      <c r="I652" s="58"/>
    </row>
    <row r="653" spans="1:9" x14ac:dyDescent="0.25">
      <c r="A653" s="57">
        <v>43056</v>
      </c>
      <c r="B653" s="58" t="s">
        <v>14</v>
      </c>
      <c r="C653" s="58" t="s">
        <v>135</v>
      </c>
      <c r="D653" s="58" t="s">
        <v>9</v>
      </c>
      <c r="E653" s="58" t="s">
        <v>79</v>
      </c>
      <c r="F653" s="59" t="s">
        <v>80</v>
      </c>
      <c r="G653" s="58"/>
      <c r="H653" s="60">
        <v>119.99</v>
      </c>
      <c r="I653" s="58"/>
    </row>
    <row r="654" spans="1:9" x14ac:dyDescent="0.25">
      <c r="A654" s="57">
        <v>43092</v>
      </c>
      <c r="B654" s="58" t="s">
        <v>14</v>
      </c>
      <c r="C654" s="58" t="s">
        <v>135</v>
      </c>
      <c r="D654" s="58" t="s">
        <v>9</v>
      </c>
      <c r="E654" s="58" t="s">
        <v>79</v>
      </c>
      <c r="F654" s="59" t="s">
        <v>80</v>
      </c>
      <c r="G654" s="58"/>
      <c r="H654" s="60">
        <v>210</v>
      </c>
      <c r="I654" s="58"/>
    </row>
    <row r="655" spans="1:9" x14ac:dyDescent="0.25">
      <c r="A655" s="57">
        <v>42971</v>
      </c>
      <c r="B655" s="58" t="s">
        <v>14</v>
      </c>
      <c r="C655" s="58" t="s">
        <v>135</v>
      </c>
      <c r="D655" s="58" t="s">
        <v>9</v>
      </c>
      <c r="E655" s="58" t="s">
        <v>79</v>
      </c>
      <c r="F655" s="59" t="s">
        <v>80</v>
      </c>
      <c r="G655" s="58"/>
      <c r="H655" s="60">
        <v>239.98</v>
      </c>
      <c r="I655" s="58"/>
    </row>
    <row r="656" spans="1:9" x14ac:dyDescent="0.25">
      <c r="A656" s="57">
        <v>43068</v>
      </c>
      <c r="B656" s="58" t="s">
        <v>14</v>
      </c>
      <c r="C656" s="58" t="s">
        <v>135</v>
      </c>
      <c r="D656" s="58" t="s">
        <v>9</v>
      </c>
      <c r="E656" s="58" t="s">
        <v>79</v>
      </c>
      <c r="F656" s="59" t="s">
        <v>80</v>
      </c>
      <c r="G656" s="58"/>
      <c r="H656" s="60">
        <v>239.98</v>
      </c>
      <c r="I656" s="58"/>
    </row>
    <row r="657" spans="1:9" x14ac:dyDescent="0.25">
      <c r="A657" s="57">
        <v>43039</v>
      </c>
      <c r="B657" s="58" t="s">
        <v>14</v>
      </c>
      <c r="C657" s="58" t="s">
        <v>135</v>
      </c>
      <c r="D657" s="58" t="s">
        <v>9</v>
      </c>
      <c r="E657" s="58" t="s">
        <v>79</v>
      </c>
      <c r="F657" s="59" t="s">
        <v>80</v>
      </c>
      <c r="G657" s="58"/>
      <c r="H657" s="60">
        <v>239.98</v>
      </c>
      <c r="I657" s="58"/>
    </row>
    <row r="658" spans="1:9" x14ac:dyDescent="0.25">
      <c r="A658" s="57">
        <v>43026</v>
      </c>
      <c r="B658" s="58" t="s">
        <v>14</v>
      </c>
      <c r="C658" s="58" t="s">
        <v>135</v>
      </c>
      <c r="D658" s="58" t="s">
        <v>9</v>
      </c>
      <c r="E658" s="58" t="s">
        <v>79</v>
      </c>
      <c r="F658" s="59" t="s">
        <v>80</v>
      </c>
      <c r="G658" s="58"/>
      <c r="H658" s="60">
        <v>1439.88</v>
      </c>
      <c r="I658" s="58"/>
    </row>
    <row r="659" spans="1:9" x14ac:dyDescent="0.25">
      <c r="A659" s="61">
        <v>43169</v>
      </c>
      <c r="B659" s="62" t="s">
        <v>14</v>
      </c>
      <c r="C659" s="62" t="s">
        <v>8</v>
      </c>
      <c r="D659" s="62" t="s">
        <v>270</v>
      </c>
      <c r="E659" s="62" t="s">
        <v>199</v>
      </c>
      <c r="F659" s="63" t="s">
        <v>311</v>
      </c>
      <c r="G659" s="62"/>
      <c r="H659" s="64">
        <v>127.49</v>
      </c>
      <c r="I659" s="58"/>
    </row>
    <row r="660" spans="1:9" x14ac:dyDescent="0.25">
      <c r="A660" s="61">
        <v>43270</v>
      </c>
      <c r="B660" s="62" t="s">
        <v>14</v>
      </c>
      <c r="C660" s="62" t="s">
        <v>8</v>
      </c>
      <c r="D660" s="62" t="s">
        <v>270</v>
      </c>
      <c r="E660" s="62" t="s">
        <v>199</v>
      </c>
      <c r="F660" s="63" t="s">
        <v>311</v>
      </c>
      <c r="G660" s="62"/>
      <c r="H660" s="64">
        <v>637.45000000000005</v>
      </c>
      <c r="I660" s="58"/>
    </row>
    <row r="661" spans="1:9" x14ac:dyDescent="0.25">
      <c r="A661" s="57">
        <v>43031</v>
      </c>
      <c r="B661" s="58" t="s">
        <v>14</v>
      </c>
      <c r="C661" s="58" t="s">
        <v>135</v>
      </c>
      <c r="D661" s="58" t="s">
        <v>9</v>
      </c>
      <c r="E661" s="58" t="s">
        <v>103</v>
      </c>
      <c r="F661" s="59" t="s">
        <v>104</v>
      </c>
      <c r="G661" s="58"/>
      <c r="H661" s="60">
        <v>130</v>
      </c>
      <c r="I661" s="58"/>
    </row>
    <row r="662" spans="1:9" x14ac:dyDescent="0.25">
      <c r="A662" s="61">
        <v>43148</v>
      </c>
      <c r="B662" s="62" t="s">
        <v>14</v>
      </c>
      <c r="C662" s="62" t="s">
        <v>8</v>
      </c>
      <c r="D662" s="62" t="s">
        <v>270</v>
      </c>
      <c r="E662" s="62" t="s">
        <v>103</v>
      </c>
      <c r="F662" s="63" t="s">
        <v>104</v>
      </c>
      <c r="G662" s="62"/>
      <c r="H662" s="64">
        <v>389.98</v>
      </c>
      <c r="I662" s="58"/>
    </row>
    <row r="663" spans="1:9" x14ac:dyDescent="0.25">
      <c r="A663" s="61">
        <v>43257</v>
      </c>
      <c r="B663" s="62" t="s">
        <v>14</v>
      </c>
      <c r="C663" s="62" t="s">
        <v>8</v>
      </c>
      <c r="D663" s="62" t="s">
        <v>270</v>
      </c>
      <c r="E663" s="62" t="s">
        <v>103</v>
      </c>
      <c r="F663" s="63" t="s">
        <v>104</v>
      </c>
      <c r="G663" s="62"/>
      <c r="H663" s="64">
        <v>389.98</v>
      </c>
      <c r="I663" s="58"/>
    </row>
    <row r="664" spans="1:9" x14ac:dyDescent="0.25">
      <c r="A664" s="57">
        <v>42931</v>
      </c>
      <c r="B664" s="58" t="s">
        <v>14</v>
      </c>
      <c r="C664" s="58" t="s">
        <v>135</v>
      </c>
      <c r="D664" s="58" t="s">
        <v>9</v>
      </c>
      <c r="E664" s="58" t="s">
        <v>103</v>
      </c>
      <c r="F664" s="59" t="s">
        <v>104</v>
      </c>
      <c r="G664" s="58"/>
      <c r="H664" s="60">
        <v>389.98</v>
      </c>
      <c r="I664" s="58"/>
    </row>
    <row r="665" spans="1:9" x14ac:dyDescent="0.25">
      <c r="A665" s="61">
        <v>43175</v>
      </c>
      <c r="B665" s="62" t="s">
        <v>14</v>
      </c>
      <c r="C665" s="62" t="s">
        <v>8</v>
      </c>
      <c r="D665" s="62" t="s">
        <v>270</v>
      </c>
      <c r="E665" s="62" t="s">
        <v>103</v>
      </c>
      <c r="F665" s="63" t="s">
        <v>104</v>
      </c>
      <c r="G665" s="62"/>
      <c r="H665" s="64">
        <v>779.96</v>
      </c>
      <c r="I665" s="58"/>
    </row>
    <row r="666" spans="1:9" x14ac:dyDescent="0.25">
      <c r="A666" s="61">
        <v>43148</v>
      </c>
      <c r="B666" s="62" t="s">
        <v>14</v>
      </c>
      <c r="C666" s="62" t="s">
        <v>8</v>
      </c>
      <c r="D666" s="62" t="s">
        <v>270</v>
      </c>
      <c r="E666" s="62" t="s">
        <v>303</v>
      </c>
      <c r="F666" s="63" t="s">
        <v>304</v>
      </c>
      <c r="G666" s="62"/>
      <c r="H666" s="64">
        <v>175</v>
      </c>
      <c r="I666" s="58"/>
    </row>
    <row r="667" spans="1:9" x14ac:dyDescent="0.25">
      <c r="A667" s="61">
        <v>43156</v>
      </c>
      <c r="B667" s="62" t="s">
        <v>14</v>
      </c>
      <c r="C667" s="62" t="s">
        <v>8</v>
      </c>
      <c r="D667" s="62" t="s">
        <v>270</v>
      </c>
      <c r="E667" s="62" t="s">
        <v>303</v>
      </c>
      <c r="F667" s="63" t="s">
        <v>304</v>
      </c>
      <c r="G667" s="62"/>
      <c r="H667" s="64">
        <v>175</v>
      </c>
      <c r="I667" s="58"/>
    </row>
    <row r="668" spans="1:9" x14ac:dyDescent="0.25">
      <c r="A668" s="61">
        <v>43147</v>
      </c>
      <c r="B668" s="62" t="s">
        <v>14</v>
      </c>
      <c r="C668" s="62" t="s">
        <v>8</v>
      </c>
      <c r="D668" s="62" t="s">
        <v>270</v>
      </c>
      <c r="E668" s="62" t="s">
        <v>303</v>
      </c>
      <c r="F668" s="63" t="s">
        <v>304</v>
      </c>
      <c r="G668" s="62"/>
      <c r="H668" s="64">
        <v>195</v>
      </c>
      <c r="I668" s="58"/>
    </row>
    <row r="669" spans="1:9" x14ac:dyDescent="0.25">
      <c r="A669" s="61">
        <v>43152</v>
      </c>
      <c r="B669" s="62" t="s">
        <v>14</v>
      </c>
      <c r="C669" s="62" t="s">
        <v>8</v>
      </c>
      <c r="D669" s="62" t="s">
        <v>270</v>
      </c>
      <c r="E669" s="62" t="s">
        <v>303</v>
      </c>
      <c r="F669" s="63" t="s">
        <v>304</v>
      </c>
      <c r="G669" s="62"/>
      <c r="H669" s="64">
        <v>195</v>
      </c>
      <c r="I669" s="58"/>
    </row>
    <row r="670" spans="1:9" x14ac:dyDescent="0.25">
      <c r="A670" s="61">
        <v>43200</v>
      </c>
      <c r="B670" s="62" t="s">
        <v>14</v>
      </c>
      <c r="C670" s="62" t="s">
        <v>8</v>
      </c>
      <c r="D670" s="62" t="s">
        <v>270</v>
      </c>
      <c r="E670" s="62" t="s">
        <v>303</v>
      </c>
      <c r="F670" s="63" t="s">
        <v>304</v>
      </c>
      <c r="G670" s="62"/>
      <c r="H670" s="64">
        <v>195</v>
      </c>
      <c r="I670" s="58"/>
    </row>
    <row r="671" spans="1:9" x14ac:dyDescent="0.25">
      <c r="A671" s="61">
        <v>43140</v>
      </c>
      <c r="B671" s="62" t="s">
        <v>14</v>
      </c>
      <c r="C671" s="62" t="s">
        <v>8</v>
      </c>
      <c r="D671" s="62" t="s">
        <v>270</v>
      </c>
      <c r="E671" s="62" t="s">
        <v>303</v>
      </c>
      <c r="F671" s="63" t="s">
        <v>304</v>
      </c>
      <c r="G671" s="62"/>
      <c r="H671" s="64">
        <v>196</v>
      </c>
      <c r="I671" s="58"/>
    </row>
    <row r="672" spans="1:9" x14ac:dyDescent="0.25">
      <c r="A672" s="61">
        <v>43188</v>
      </c>
      <c r="B672" s="62" t="s">
        <v>14</v>
      </c>
      <c r="C672" s="62" t="s">
        <v>8</v>
      </c>
      <c r="D672" s="62" t="s">
        <v>270</v>
      </c>
      <c r="E672" s="62" t="s">
        <v>303</v>
      </c>
      <c r="F672" s="63" t="s">
        <v>304</v>
      </c>
      <c r="G672" s="62"/>
      <c r="H672" s="64">
        <v>2352</v>
      </c>
      <c r="I672" s="58"/>
    </row>
    <row r="673" spans="1:9" x14ac:dyDescent="0.25">
      <c r="A673" s="57">
        <v>43018</v>
      </c>
      <c r="B673" s="58" t="s">
        <v>14</v>
      </c>
      <c r="C673" s="58" t="s">
        <v>135</v>
      </c>
      <c r="D673" s="58" t="s">
        <v>9</v>
      </c>
      <c r="E673" s="58" t="s">
        <v>105</v>
      </c>
      <c r="F673" s="59" t="s">
        <v>106</v>
      </c>
      <c r="G673" s="58"/>
      <c r="H673" s="60">
        <v>115</v>
      </c>
      <c r="I673" s="58"/>
    </row>
    <row r="674" spans="1:9" x14ac:dyDescent="0.25">
      <c r="A674" s="61">
        <v>43157</v>
      </c>
      <c r="B674" s="62" t="s">
        <v>14</v>
      </c>
      <c r="C674" s="62" t="s">
        <v>8</v>
      </c>
      <c r="D674" s="62" t="s">
        <v>270</v>
      </c>
      <c r="E674" s="62" t="s">
        <v>105</v>
      </c>
      <c r="F674" s="63" t="s">
        <v>106</v>
      </c>
      <c r="G674" s="62"/>
      <c r="H674" s="64">
        <v>142.49</v>
      </c>
      <c r="I674" s="58"/>
    </row>
    <row r="675" spans="1:9" x14ac:dyDescent="0.25">
      <c r="A675" s="61">
        <v>43210</v>
      </c>
      <c r="B675" s="62" t="s">
        <v>14</v>
      </c>
      <c r="C675" s="62" t="s">
        <v>8</v>
      </c>
      <c r="D675" s="62" t="s">
        <v>270</v>
      </c>
      <c r="E675" s="62" t="s">
        <v>105</v>
      </c>
      <c r="F675" s="63" t="s">
        <v>106</v>
      </c>
      <c r="G675" s="62"/>
      <c r="H675" s="64">
        <v>142.49</v>
      </c>
      <c r="I675" s="58"/>
    </row>
    <row r="676" spans="1:9" x14ac:dyDescent="0.25">
      <c r="A676" s="61">
        <v>43221</v>
      </c>
      <c r="B676" s="62" t="s">
        <v>14</v>
      </c>
      <c r="C676" s="62" t="s">
        <v>8</v>
      </c>
      <c r="D676" s="62" t="s">
        <v>270</v>
      </c>
      <c r="E676" s="62" t="s">
        <v>105</v>
      </c>
      <c r="F676" s="63" t="s">
        <v>106</v>
      </c>
      <c r="G676" s="62"/>
      <c r="H676" s="64">
        <v>142.49</v>
      </c>
      <c r="I676" s="58"/>
    </row>
    <row r="677" spans="1:9" x14ac:dyDescent="0.25">
      <c r="A677" s="61">
        <v>43227</v>
      </c>
      <c r="B677" s="62" t="s">
        <v>14</v>
      </c>
      <c r="C677" s="62" t="s">
        <v>8</v>
      </c>
      <c r="D677" s="62" t="s">
        <v>270</v>
      </c>
      <c r="E677" s="62" t="s">
        <v>105</v>
      </c>
      <c r="F677" s="63" t="s">
        <v>106</v>
      </c>
      <c r="G677" s="62"/>
      <c r="H677" s="64">
        <v>142.49</v>
      </c>
      <c r="I677" s="58"/>
    </row>
    <row r="678" spans="1:9" x14ac:dyDescent="0.25">
      <c r="A678" s="57">
        <v>43054</v>
      </c>
      <c r="B678" s="58" t="s">
        <v>14</v>
      </c>
      <c r="C678" s="58" t="s">
        <v>135</v>
      </c>
      <c r="D678" s="58" t="s">
        <v>9</v>
      </c>
      <c r="E678" s="58" t="s">
        <v>105</v>
      </c>
      <c r="F678" s="59" t="s">
        <v>106</v>
      </c>
      <c r="G678" s="58"/>
      <c r="H678" s="60">
        <v>142.49</v>
      </c>
      <c r="I678" s="58"/>
    </row>
    <row r="679" spans="1:9" x14ac:dyDescent="0.25">
      <c r="A679" s="57">
        <v>42921</v>
      </c>
      <c r="B679" s="58" t="s">
        <v>14</v>
      </c>
      <c r="C679" s="58" t="s">
        <v>135</v>
      </c>
      <c r="D679" s="58" t="s">
        <v>9</v>
      </c>
      <c r="E679" s="58" t="s">
        <v>105</v>
      </c>
      <c r="F679" s="59" t="s">
        <v>106</v>
      </c>
      <c r="G679" s="58"/>
      <c r="H679" s="60">
        <v>142.49</v>
      </c>
      <c r="I679" s="58"/>
    </row>
    <row r="680" spans="1:9" x14ac:dyDescent="0.25">
      <c r="A680" s="57">
        <v>43089</v>
      </c>
      <c r="B680" s="58" t="s">
        <v>14</v>
      </c>
      <c r="C680" s="58" t="s">
        <v>135</v>
      </c>
      <c r="D680" s="58" t="s">
        <v>9</v>
      </c>
      <c r="E680" s="58" t="s">
        <v>105</v>
      </c>
      <c r="F680" s="59" t="s">
        <v>106</v>
      </c>
      <c r="G680" s="58"/>
      <c r="H680" s="60">
        <v>142.49</v>
      </c>
      <c r="I680" s="58"/>
    </row>
    <row r="681" spans="1:9" x14ac:dyDescent="0.25">
      <c r="A681" s="61">
        <v>43280</v>
      </c>
      <c r="B681" s="62" t="s">
        <v>14</v>
      </c>
      <c r="C681" s="62" t="s">
        <v>8</v>
      </c>
      <c r="D681" s="62" t="s">
        <v>270</v>
      </c>
      <c r="E681" s="62" t="s">
        <v>105</v>
      </c>
      <c r="F681" s="63" t="s">
        <v>106</v>
      </c>
      <c r="G681" s="62"/>
      <c r="H681" s="64">
        <v>230</v>
      </c>
      <c r="I681" s="58"/>
    </row>
    <row r="682" spans="1:9" x14ac:dyDescent="0.25">
      <c r="A682" s="57">
        <v>42980</v>
      </c>
      <c r="B682" s="58" t="s">
        <v>14</v>
      </c>
      <c r="C682" s="58" t="s">
        <v>135</v>
      </c>
      <c r="D682" s="58" t="s">
        <v>9</v>
      </c>
      <c r="E682" s="58" t="s">
        <v>105</v>
      </c>
      <c r="F682" s="59" t="s">
        <v>106</v>
      </c>
      <c r="G682" s="58"/>
      <c r="H682" s="60">
        <v>230</v>
      </c>
      <c r="I682" s="58"/>
    </row>
    <row r="683" spans="1:9" x14ac:dyDescent="0.25">
      <c r="A683" s="57">
        <v>42976</v>
      </c>
      <c r="B683" s="58" t="s">
        <v>14</v>
      </c>
      <c r="C683" s="58" t="s">
        <v>135</v>
      </c>
      <c r="D683" s="58" t="s">
        <v>9</v>
      </c>
      <c r="E683" s="58" t="s">
        <v>105</v>
      </c>
      <c r="F683" s="59" t="s">
        <v>106</v>
      </c>
      <c r="G683" s="58"/>
      <c r="H683" s="60">
        <v>230</v>
      </c>
      <c r="I683" s="58"/>
    </row>
    <row r="684" spans="1:9" x14ac:dyDescent="0.25">
      <c r="A684" s="61">
        <v>43272</v>
      </c>
      <c r="B684" s="62" t="s">
        <v>14</v>
      </c>
      <c r="C684" s="62" t="s">
        <v>8</v>
      </c>
      <c r="D684" s="62" t="s">
        <v>270</v>
      </c>
      <c r="E684" s="62" t="s">
        <v>105</v>
      </c>
      <c r="F684" s="63" t="s">
        <v>106</v>
      </c>
      <c r="G684" s="62"/>
      <c r="H684" s="64">
        <v>267.88</v>
      </c>
      <c r="I684" s="58"/>
    </row>
    <row r="685" spans="1:9" x14ac:dyDescent="0.25">
      <c r="A685" s="57">
        <v>42933</v>
      </c>
      <c r="B685" s="58" t="s">
        <v>14</v>
      </c>
      <c r="C685" s="58" t="s">
        <v>135</v>
      </c>
      <c r="D685" s="58" t="s">
        <v>9</v>
      </c>
      <c r="E685" s="58" t="s">
        <v>105</v>
      </c>
      <c r="F685" s="59" t="s">
        <v>106</v>
      </c>
      <c r="G685" s="58"/>
      <c r="H685" s="60">
        <v>284.98</v>
      </c>
      <c r="I685" s="58"/>
    </row>
    <row r="686" spans="1:9" x14ac:dyDescent="0.25">
      <c r="A686" s="57">
        <v>42948</v>
      </c>
      <c r="B686" s="58" t="s">
        <v>14</v>
      </c>
      <c r="C686" s="58" t="s">
        <v>135</v>
      </c>
      <c r="D686" s="58" t="s">
        <v>9</v>
      </c>
      <c r="E686" s="58" t="s">
        <v>105</v>
      </c>
      <c r="F686" s="59" t="s">
        <v>106</v>
      </c>
      <c r="G686" s="58"/>
      <c r="H686" s="60">
        <v>284.98</v>
      </c>
      <c r="I686" s="58"/>
    </row>
    <row r="687" spans="1:9" x14ac:dyDescent="0.25">
      <c r="A687" s="57">
        <v>42961</v>
      </c>
      <c r="B687" s="58" t="s">
        <v>14</v>
      </c>
      <c r="C687" s="58" t="s">
        <v>135</v>
      </c>
      <c r="D687" s="58" t="s">
        <v>9</v>
      </c>
      <c r="E687" s="58" t="s">
        <v>105</v>
      </c>
      <c r="F687" s="59" t="s">
        <v>106</v>
      </c>
      <c r="G687" s="58"/>
      <c r="H687" s="60">
        <v>284.98</v>
      </c>
      <c r="I687" s="58"/>
    </row>
    <row r="688" spans="1:9" x14ac:dyDescent="0.25">
      <c r="A688" s="57">
        <v>42942</v>
      </c>
      <c r="B688" s="58" t="s">
        <v>14</v>
      </c>
      <c r="C688" s="58" t="s">
        <v>135</v>
      </c>
      <c r="D688" s="58" t="s">
        <v>9</v>
      </c>
      <c r="E688" s="58" t="s">
        <v>105</v>
      </c>
      <c r="F688" s="59" t="s">
        <v>106</v>
      </c>
      <c r="G688" s="58"/>
      <c r="H688" s="60">
        <v>284.98</v>
      </c>
      <c r="I688" s="58"/>
    </row>
    <row r="689" spans="1:9" x14ac:dyDescent="0.25">
      <c r="A689" s="57">
        <v>42976</v>
      </c>
      <c r="B689" s="58" t="s">
        <v>14</v>
      </c>
      <c r="C689" s="58" t="s">
        <v>135</v>
      </c>
      <c r="D689" s="58" t="s">
        <v>9</v>
      </c>
      <c r="E689" s="58" t="s">
        <v>105</v>
      </c>
      <c r="F689" s="59" t="s">
        <v>106</v>
      </c>
      <c r="G689" s="58"/>
      <c r="H689" s="60">
        <v>284.98</v>
      </c>
      <c r="I689" s="58"/>
    </row>
    <row r="690" spans="1:9" x14ac:dyDescent="0.25">
      <c r="A690" s="61">
        <v>43111</v>
      </c>
      <c r="B690" s="62" t="s">
        <v>14</v>
      </c>
      <c r="C690" s="62" t="s">
        <v>8</v>
      </c>
      <c r="D690" s="62" t="s">
        <v>270</v>
      </c>
      <c r="E690" s="62" t="s">
        <v>105</v>
      </c>
      <c r="F690" s="63" t="s">
        <v>106</v>
      </c>
      <c r="G690" s="62"/>
      <c r="H690" s="64">
        <v>284.98</v>
      </c>
      <c r="I690" s="58"/>
    </row>
    <row r="691" spans="1:9" x14ac:dyDescent="0.25">
      <c r="A691" s="61">
        <v>43155</v>
      </c>
      <c r="B691" s="62" t="s">
        <v>14</v>
      </c>
      <c r="C691" s="62" t="s">
        <v>8</v>
      </c>
      <c r="D691" s="62" t="s">
        <v>270</v>
      </c>
      <c r="E691" s="62" t="s">
        <v>105</v>
      </c>
      <c r="F691" s="63" t="s">
        <v>106</v>
      </c>
      <c r="G691" s="62"/>
      <c r="H691" s="64">
        <v>284.98</v>
      </c>
      <c r="I691" s="58"/>
    </row>
    <row r="692" spans="1:9" x14ac:dyDescent="0.25">
      <c r="A692" s="61">
        <v>43200</v>
      </c>
      <c r="B692" s="62" t="s">
        <v>14</v>
      </c>
      <c r="C692" s="62" t="s">
        <v>8</v>
      </c>
      <c r="D692" s="62" t="s">
        <v>270</v>
      </c>
      <c r="E692" s="62" t="s">
        <v>105</v>
      </c>
      <c r="F692" s="63" t="s">
        <v>106</v>
      </c>
      <c r="G692" s="62"/>
      <c r="H692" s="64">
        <v>284.98</v>
      </c>
      <c r="I692" s="58"/>
    </row>
    <row r="693" spans="1:9" x14ac:dyDescent="0.25">
      <c r="A693" s="61">
        <v>43225</v>
      </c>
      <c r="B693" s="62" t="s">
        <v>14</v>
      </c>
      <c r="C693" s="62" t="s">
        <v>8</v>
      </c>
      <c r="D693" s="62" t="s">
        <v>270</v>
      </c>
      <c r="E693" s="62" t="s">
        <v>105</v>
      </c>
      <c r="F693" s="63" t="s">
        <v>106</v>
      </c>
      <c r="G693" s="62"/>
      <c r="H693" s="64">
        <v>284.98</v>
      </c>
      <c r="I693" s="58"/>
    </row>
    <row r="694" spans="1:9" x14ac:dyDescent="0.25">
      <c r="A694" s="61">
        <v>43226</v>
      </c>
      <c r="B694" s="62" t="s">
        <v>14</v>
      </c>
      <c r="C694" s="62" t="s">
        <v>8</v>
      </c>
      <c r="D694" s="62" t="s">
        <v>270</v>
      </c>
      <c r="E694" s="62" t="s">
        <v>105</v>
      </c>
      <c r="F694" s="63" t="s">
        <v>106</v>
      </c>
      <c r="G694" s="62"/>
      <c r="H694" s="64">
        <v>284.98</v>
      </c>
      <c r="I694" s="58"/>
    </row>
    <row r="695" spans="1:9" x14ac:dyDescent="0.25">
      <c r="A695" s="61">
        <v>43250</v>
      </c>
      <c r="B695" s="62" t="s">
        <v>14</v>
      </c>
      <c r="C695" s="62" t="s">
        <v>8</v>
      </c>
      <c r="D695" s="62" t="s">
        <v>270</v>
      </c>
      <c r="E695" s="62" t="s">
        <v>105</v>
      </c>
      <c r="F695" s="63" t="s">
        <v>106</v>
      </c>
      <c r="G695" s="62"/>
      <c r="H695" s="64">
        <v>284.98</v>
      </c>
      <c r="I695" s="58"/>
    </row>
    <row r="696" spans="1:9" x14ac:dyDescent="0.25">
      <c r="A696" s="61">
        <v>43257</v>
      </c>
      <c r="B696" s="62" t="s">
        <v>14</v>
      </c>
      <c r="C696" s="62" t="s">
        <v>8</v>
      </c>
      <c r="D696" s="62" t="s">
        <v>270</v>
      </c>
      <c r="E696" s="62" t="s">
        <v>105</v>
      </c>
      <c r="F696" s="63" t="s">
        <v>106</v>
      </c>
      <c r="G696" s="62"/>
      <c r="H696" s="64">
        <v>284.98</v>
      </c>
      <c r="I696" s="58"/>
    </row>
    <row r="697" spans="1:9" x14ac:dyDescent="0.25">
      <c r="A697" s="61">
        <v>43279</v>
      </c>
      <c r="B697" s="62" t="s">
        <v>14</v>
      </c>
      <c r="C697" s="62" t="s">
        <v>8</v>
      </c>
      <c r="D697" s="62" t="s">
        <v>270</v>
      </c>
      <c r="E697" s="62" t="s">
        <v>105</v>
      </c>
      <c r="F697" s="63" t="s">
        <v>106</v>
      </c>
      <c r="G697" s="62"/>
      <c r="H697" s="64">
        <v>284.98</v>
      </c>
      <c r="I697" s="58"/>
    </row>
    <row r="698" spans="1:9" x14ac:dyDescent="0.25">
      <c r="A698" s="57">
        <v>42971</v>
      </c>
      <c r="B698" s="58" t="s">
        <v>14</v>
      </c>
      <c r="C698" s="58" t="s">
        <v>135</v>
      </c>
      <c r="D698" s="58" t="s">
        <v>9</v>
      </c>
      <c r="E698" s="58" t="s">
        <v>105</v>
      </c>
      <c r="F698" s="59" t="s">
        <v>106</v>
      </c>
      <c r="G698" s="58"/>
      <c r="H698" s="60">
        <v>284.98</v>
      </c>
      <c r="I698" s="58"/>
    </row>
    <row r="699" spans="1:9" x14ac:dyDescent="0.25">
      <c r="A699" s="57">
        <v>43077</v>
      </c>
      <c r="B699" s="58" t="s">
        <v>14</v>
      </c>
      <c r="C699" s="58" t="s">
        <v>135</v>
      </c>
      <c r="D699" s="58" t="s">
        <v>9</v>
      </c>
      <c r="E699" s="58" t="s">
        <v>105</v>
      </c>
      <c r="F699" s="59" t="s">
        <v>106</v>
      </c>
      <c r="G699" s="58"/>
      <c r="H699" s="60">
        <v>284.98</v>
      </c>
      <c r="I699" s="58"/>
    </row>
    <row r="700" spans="1:9" x14ac:dyDescent="0.25">
      <c r="A700" s="57">
        <v>42969</v>
      </c>
      <c r="B700" s="58" t="s">
        <v>14</v>
      </c>
      <c r="C700" s="58" t="s">
        <v>135</v>
      </c>
      <c r="D700" s="58" t="s">
        <v>9</v>
      </c>
      <c r="E700" s="58" t="s">
        <v>105</v>
      </c>
      <c r="F700" s="59" t="s">
        <v>106</v>
      </c>
      <c r="G700" s="58"/>
      <c r="H700" s="60">
        <v>427.47</v>
      </c>
      <c r="I700" s="58"/>
    </row>
    <row r="701" spans="1:9" x14ac:dyDescent="0.25">
      <c r="A701" s="61">
        <v>43226</v>
      </c>
      <c r="B701" s="62" t="s">
        <v>14</v>
      </c>
      <c r="C701" s="62" t="s">
        <v>8</v>
      </c>
      <c r="D701" s="62" t="s">
        <v>270</v>
      </c>
      <c r="E701" s="62" t="s">
        <v>105</v>
      </c>
      <c r="F701" s="63" t="s">
        <v>106</v>
      </c>
      <c r="G701" s="62"/>
      <c r="H701" s="64">
        <v>427.47</v>
      </c>
      <c r="I701" s="58"/>
    </row>
    <row r="702" spans="1:9" x14ac:dyDescent="0.25">
      <c r="A702" s="61">
        <v>43115</v>
      </c>
      <c r="B702" s="62" t="s">
        <v>14</v>
      </c>
      <c r="C702" s="62" t="s">
        <v>8</v>
      </c>
      <c r="D702" s="62" t="s">
        <v>270</v>
      </c>
      <c r="E702" s="62" t="s">
        <v>105</v>
      </c>
      <c r="F702" s="63" t="s">
        <v>106</v>
      </c>
      <c r="G702" s="62"/>
      <c r="H702" s="64">
        <v>712.45</v>
      </c>
      <c r="I702" s="58"/>
    </row>
    <row r="703" spans="1:9" x14ac:dyDescent="0.25">
      <c r="A703" s="57">
        <v>43094</v>
      </c>
      <c r="B703" s="58" t="s">
        <v>14</v>
      </c>
      <c r="C703" s="58" t="s">
        <v>135</v>
      </c>
      <c r="D703" s="58" t="s">
        <v>9</v>
      </c>
      <c r="E703" s="58" t="s">
        <v>105</v>
      </c>
      <c r="F703" s="59" t="s">
        <v>106</v>
      </c>
      <c r="G703" s="58"/>
      <c r="H703" s="60">
        <v>712.5</v>
      </c>
      <c r="I703" s="58"/>
    </row>
    <row r="704" spans="1:9" x14ac:dyDescent="0.25">
      <c r="A704" s="57">
        <v>43027</v>
      </c>
      <c r="B704" s="58" t="s">
        <v>14</v>
      </c>
      <c r="C704" s="58" t="s">
        <v>135</v>
      </c>
      <c r="D704" s="58" t="s">
        <v>9</v>
      </c>
      <c r="E704" s="58" t="s">
        <v>105</v>
      </c>
      <c r="F704" s="59" t="s">
        <v>106</v>
      </c>
      <c r="G704" s="58"/>
      <c r="H704" s="60">
        <v>11500</v>
      </c>
      <c r="I704" s="58"/>
    </row>
    <row r="705" spans="1:9" x14ac:dyDescent="0.25">
      <c r="A705" s="57">
        <v>42929</v>
      </c>
      <c r="B705" s="58" t="s">
        <v>14</v>
      </c>
      <c r="C705" s="58" t="s">
        <v>135</v>
      </c>
      <c r="D705" s="58" t="s">
        <v>9</v>
      </c>
      <c r="E705" s="58" t="s">
        <v>72</v>
      </c>
      <c r="F705" s="59" t="s">
        <v>73</v>
      </c>
      <c r="G705" s="58"/>
      <c r="H705" s="60">
        <v>245</v>
      </c>
      <c r="I705" s="58"/>
    </row>
    <row r="706" spans="1:9" x14ac:dyDescent="0.25">
      <c r="A706" s="57">
        <v>42948</v>
      </c>
      <c r="B706" s="58" t="s">
        <v>14</v>
      </c>
      <c r="C706" s="58" t="s">
        <v>135</v>
      </c>
      <c r="D706" s="58" t="s">
        <v>9</v>
      </c>
      <c r="E706" s="58" t="s">
        <v>72</v>
      </c>
      <c r="F706" s="59" t="s">
        <v>73</v>
      </c>
      <c r="G706" s="58"/>
      <c r="H706" s="60">
        <v>628.98</v>
      </c>
      <c r="I706" s="58"/>
    </row>
    <row r="707" spans="1:9" x14ac:dyDescent="0.25">
      <c r="A707" s="61">
        <v>43216</v>
      </c>
      <c r="B707" s="62" t="s">
        <v>14</v>
      </c>
      <c r="C707" s="62" t="s">
        <v>8</v>
      </c>
      <c r="D707" s="62" t="s">
        <v>270</v>
      </c>
      <c r="E707" s="62" t="s">
        <v>12</v>
      </c>
      <c r="F707" s="63" t="s">
        <v>129</v>
      </c>
      <c r="G707" s="62"/>
      <c r="H707" s="64">
        <v>125</v>
      </c>
      <c r="I707" s="58"/>
    </row>
    <row r="708" spans="1:9" x14ac:dyDescent="0.25">
      <c r="A708" s="61">
        <v>43225</v>
      </c>
      <c r="B708" s="62" t="s">
        <v>14</v>
      </c>
      <c r="C708" s="62" t="s">
        <v>8</v>
      </c>
      <c r="D708" s="62" t="s">
        <v>270</v>
      </c>
      <c r="E708" s="62" t="s">
        <v>12</v>
      </c>
      <c r="F708" s="63" t="s">
        <v>129</v>
      </c>
      <c r="G708" s="62"/>
      <c r="H708" s="64">
        <v>125</v>
      </c>
      <c r="I708" s="58"/>
    </row>
    <row r="709" spans="1:9" x14ac:dyDescent="0.25">
      <c r="A709" s="61">
        <v>43243</v>
      </c>
      <c r="B709" s="62" t="s">
        <v>14</v>
      </c>
      <c r="C709" s="62" t="s">
        <v>8</v>
      </c>
      <c r="D709" s="62" t="s">
        <v>270</v>
      </c>
      <c r="E709" s="62" t="s">
        <v>12</v>
      </c>
      <c r="F709" s="63" t="s">
        <v>129</v>
      </c>
      <c r="G709" s="62"/>
      <c r="H709" s="64">
        <v>125</v>
      </c>
      <c r="I709" s="58"/>
    </row>
    <row r="710" spans="1:9" x14ac:dyDescent="0.25">
      <c r="A710" s="61">
        <v>43257</v>
      </c>
      <c r="B710" s="62" t="s">
        <v>14</v>
      </c>
      <c r="C710" s="62" t="s">
        <v>8</v>
      </c>
      <c r="D710" s="62" t="s">
        <v>270</v>
      </c>
      <c r="E710" s="62" t="s">
        <v>12</v>
      </c>
      <c r="F710" s="63" t="s">
        <v>129</v>
      </c>
      <c r="G710" s="62"/>
      <c r="H710" s="64">
        <v>125</v>
      </c>
      <c r="I710" s="58"/>
    </row>
    <row r="711" spans="1:9" x14ac:dyDescent="0.25">
      <c r="A711" s="61">
        <v>43277</v>
      </c>
      <c r="B711" s="62" t="s">
        <v>14</v>
      </c>
      <c r="C711" s="62" t="s">
        <v>8</v>
      </c>
      <c r="D711" s="62" t="s">
        <v>270</v>
      </c>
      <c r="E711" s="62" t="s">
        <v>12</v>
      </c>
      <c r="F711" s="63" t="s">
        <v>129</v>
      </c>
      <c r="G711" s="62"/>
      <c r="H711" s="64">
        <v>125</v>
      </c>
      <c r="I711" s="58"/>
    </row>
    <row r="712" spans="1:9" x14ac:dyDescent="0.25">
      <c r="A712" s="61">
        <v>43277</v>
      </c>
      <c r="B712" s="62" t="s">
        <v>14</v>
      </c>
      <c r="C712" s="62" t="s">
        <v>8</v>
      </c>
      <c r="D712" s="62" t="s">
        <v>270</v>
      </c>
      <c r="E712" s="62" t="s">
        <v>12</v>
      </c>
      <c r="F712" s="63" t="s">
        <v>129</v>
      </c>
      <c r="G712" s="62"/>
      <c r="H712" s="64">
        <v>125</v>
      </c>
      <c r="I712" s="58"/>
    </row>
    <row r="713" spans="1:9" x14ac:dyDescent="0.25">
      <c r="A713" s="57">
        <v>43086</v>
      </c>
      <c r="B713" s="58" t="s">
        <v>14</v>
      </c>
      <c r="C713" s="58" t="s">
        <v>135</v>
      </c>
      <c r="D713" s="58" t="s">
        <v>9</v>
      </c>
      <c r="E713" s="58" t="s">
        <v>12</v>
      </c>
      <c r="F713" s="59" t="s">
        <v>129</v>
      </c>
      <c r="G713" s="58"/>
      <c r="H713" s="60">
        <v>125</v>
      </c>
      <c r="I713" s="58"/>
    </row>
    <row r="714" spans="1:9" x14ac:dyDescent="0.25">
      <c r="A714" s="57">
        <v>42984</v>
      </c>
      <c r="B714" s="58" t="s">
        <v>14</v>
      </c>
      <c r="C714" s="58" t="s">
        <v>135</v>
      </c>
      <c r="D714" s="58" t="s">
        <v>9</v>
      </c>
      <c r="E714" s="58" t="s">
        <v>12</v>
      </c>
      <c r="F714" s="59" t="s">
        <v>129</v>
      </c>
      <c r="G714" s="58"/>
      <c r="H714" s="60">
        <v>125</v>
      </c>
      <c r="I714" s="58"/>
    </row>
    <row r="715" spans="1:9" x14ac:dyDescent="0.25">
      <c r="A715" s="61">
        <v>43135</v>
      </c>
      <c r="B715" s="62" t="s">
        <v>14</v>
      </c>
      <c r="C715" s="62" t="s">
        <v>8</v>
      </c>
      <c r="D715" s="62" t="s">
        <v>270</v>
      </c>
      <c r="E715" s="62" t="s">
        <v>12</v>
      </c>
      <c r="F715" s="63" t="s">
        <v>129</v>
      </c>
      <c r="G715" s="62"/>
      <c r="H715" s="64">
        <v>250</v>
      </c>
      <c r="I715" s="58"/>
    </row>
    <row r="716" spans="1:9" x14ac:dyDescent="0.25">
      <c r="A716" s="61">
        <v>43167</v>
      </c>
      <c r="B716" s="62" t="s">
        <v>14</v>
      </c>
      <c r="C716" s="62" t="s">
        <v>8</v>
      </c>
      <c r="D716" s="62" t="s">
        <v>270</v>
      </c>
      <c r="E716" s="62" t="s">
        <v>12</v>
      </c>
      <c r="F716" s="63" t="s">
        <v>129</v>
      </c>
      <c r="G716" s="62"/>
      <c r="H716" s="64">
        <v>250</v>
      </c>
      <c r="I716" s="58"/>
    </row>
    <row r="717" spans="1:9" x14ac:dyDescent="0.25">
      <c r="A717" s="61">
        <v>43216</v>
      </c>
      <c r="B717" s="62" t="s">
        <v>14</v>
      </c>
      <c r="C717" s="62" t="s">
        <v>8</v>
      </c>
      <c r="D717" s="62" t="s">
        <v>270</v>
      </c>
      <c r="E717" s="62" t="s">
        <v>12</v>
      </c>
      <c r="F717" s="63" t="s">
        <v>129</v>
      </c>
      <c r="G717" s="62"/>
      <c r="H717" s="64">
        <v>250</v>
      </c>
      <c r="I717" s="58"/>
    </row>
    <row r="718" spans="1:9" x14ac:dyDescent="0.25">
      <c r="A718" s="61">
        <v>43224</v>
      </c>
      <c r="B718" s="62" t="s">
        <v>14</v>
      </c>
      <c r="C718" s="62" t="s">
        <v>8</v>
      </c>
      <c r="D718" s="62" t="s">
        <v>270</v>
      </c>
      <c r="E718" s="62" t="s">
        <v>12</v>
      </c>
      <c r="F718" s="63" t="s">
        <v>129</v>
      </c>
      <c r="G718" s="62"/>
      <c r="H718" s="64">
        <v>250</v>
      </c>
      <c r="I718" s="58"/>
    </row>
    <row r="719" spans="1:9" x14ac:dyDescent="0.25">
      <c r="A719" s="61">
        <v>43244</v>
      </c>
      <c r="B719" s="62" t="s">
        <v>14</v>
      </c>
      <c r="C719" s="62" t="s">
        <v>8</v>
      </c>
      <c r="D719" s="62" t="s">
        <v>270</v>
      </c>
      <c r="E719" s="62" t="s">
        <v>12</v>
      </c>
      <c r="F719" s="63" t="s">
        <v>129</v>
      </c>
      <c r="G719" s="62"/>
      <c r="H719" s="64">
        <v>250</v>
      </c>
      <c r="I719" s="58"/>
    </row>
    <row r="720" spans="1:9" x14ac:dyDescent="0.25">
      <c r="A720" s="61">
        <v>43279</v>
      </c>
      <c r="B720" s="62" t="s">
        <v>14</v>
      </c>
      <c r="C720" s="62" t="s">
        <v>8</v>
      </c>
      <c r="D720" s="62" t="s">
        <v>270</v>
      </c>
      <c r="E720" s="62" t="s">
        <v>12</v>
      </c>
      <c r="F720" s="63" t="s">
        <v>129</v>
      </c>
      <c r="G720" s="62"/>
      <c r="H720" s="64">
        <v>250</v>
      </c>
      <c r="I720" s="58"/>
    </row>
    <row r="721" spans="1:9" x14ac:dyDescent="0.25">
      <c r="A721" s="57">
        <v>43050</v>
      </c>
      <c r="B721" s="58" t="s">
        <v>14</v>
      </c>
      <c r="C721" s="58" t="s">
        <v>135</v>
      </c>
      <c r="D721" s="58" t="s">
        <v>9</v>
      </c>
      <c r="E721" s="58" t="s">
        <v>12</v>
      </c>
      <c r="F721" s="59" t="s">
        <v>129</v>
      </c>
      <c r="G721" s="58"/>
      <c r="H721" s="60">
        <v>250</v>
      </c>
      <c r="I721" s="58"/>
    </row>
    <row r="722" spans="1:9" x14ac:dyDescent="0.25">
      <c r="A722" s="61">
        <v>43229</v>
      </c>
      <c r="B722" s="62" t="s">
        <v>14</v>
      </c>
      <c r="C722" s="62" t="s">
        <v>8</v>
      </c>
      <c r="D722" s="62" t="s">
        <v>270</v>
      </c>
      <c r="E722" s="62" t="s">
        <v>12</v>
      </c>
      <c r="F722" s="63" t="s">
        <v>129</v>
      </c>
      <c r="G722" s="62"/>
      <c r="H722" s="64">
        <v>375</v>
      </c>
      <c r="I722" s="58"/>
    </row>
    <row r="723" spans="1:9" x14ac:dyDescent="0.25">
      <c r="A723" s="61">
        <v>43152</v>
      </c>
      <c r="B723" s="62" t="s">
        <v>14</v>
      </c>
      <c r="C723" s="62" t="s">
        <v>8</v>
      </c>
      <c r="D723" s="62" t="s">
        <v>270</v>
      </c>
      <c r="E723" s="62" t="s">
        <v>12</v>
      </c>
      <c r="F723" s="63" t="s">
        <v>129</v>
      </c>
      <c r="G723" s="62"/>
      <c r="H723" s="64">
        <v>389.98</v>
      </c>
      <c r="I723" s="58"/>
    </row>
    <row r="724" spans="1:9" x14ac:dyDescent="0.25">
      <c r="A724" s="57">
        <v>42936</v>
      </c>
      <c r="B724" s="58" t="s">
        <v>14</v>
      </c>
      <c r="C724" s="58" t="s">
        <v>135</v>
      </c>
      <c r="D724" s="58" t="s">
        <v>9</v>
      </c>
      <c r="E724" s="58" t="s">
        <v>12</v>
      </c>
      <c r="F724" s="59" t="s">
        <v>129</v>
      </c>
      <c r="G724" s="58"/>
      <c r="H724" s="60">
        <v>419.98</v>
      </c>
      <c r="I724" s="58"/>
    </row>
    <row r="725" spans="1:9" x14ac:dyDescent="0.25">
      <c r="A725" s="61">
        <v>43254</v>
      </c>
      <c r="B725" s="62" t="s">
        <v>14</v>
      </c>
      <c r="C725" s="62" t="s">
        <v>8</v>
      </c>
      <c r="D725" s="62" t="s">
        <v>270</v>
      </c>
      <c r="E725" s="62" t="s">
        <v>12</v>
      </c>
      <c r="F725" s="63" t="s">
        <v>129</v>
      </c>
      <c r="G725" s="62"/>
      <c r="H725" s="64">
        <v>750</v>
      </c>
      <c r="I725" s="58"/>
    </row>
    <row r="726" spans="1:9" x14ac:dyDescent="0.25">
      <c r="A726" s="61">
        <v>43255</v>
      </c>
      <c r="B726" s="62" t="s">
        <v>14</v>
      </c>
      <c r="C726" s="62" t="s">
        <v>8</v>
      </c>
      <c r="D726" s="62" t="s">
        <v>270</v>
      </c>
      <c r="E726" s="62" t="s">
        <v>12</v>
      </c>
      <c r="F726" s="63" t="s">
        <v>129</v>
      </c>
      <c r="G726" s="62"/>
      <c r="H726" s="64">
        <v>750</v>
      </c>
      <c r="I726" s="58"/>
    </row>
    <row r="727" spans="1:9" x14ac:dyDescent="0.25">
      <c r="A727" s="57">
        <v>42932</v>
      </c>
      <c r="B727" s="58" t="s">
        <v>14</v>
      </c>
      <c r="C727" s="58" t="s">
        <v>135</v>
      </c>
      <c r="D727" s="58" t="s">
        <v>9</v>
      </c>
      <c r="E727" s="58" t="s">
        <v>12</v>
      </c>
      <c r="F727" s="59" t="s">
        <v>129</v>
      </c>
      <c r="G727" s="58"/>
      <c r="H727" s="60">
        <v>839.96</v>
      </c>
      <c r="I727" s="58"/>
    </row>
    <row r="728" spans="1:9" x14ac:dyDescent="0.25">
      <c r="A728" s="57">
        <v>42936</v>
      </c>
      <c r="B728" s="58" t="s">
        <v>14</v>
      </c>
      <c r="C728" s="58" t="s">
        <v>135</v>
      </c>
      <c r="D728" s="58" t="s">
        <v>9</v>
      </c>
      <c r="E728" s="58" t="s">
        <v>12</v>
      </c>
      <c r="F728" s="59" t="s">
        <v>129</v>
      </c>
      <c r="G728" s="58"/>
      <c r="H728" s="60">
        <v>839.96</v>
      </c>
      <c r="I728" s="58"/>
    </row>
    <row r="729" spans="1:9" x14ac:dyDescent="0.25">
      <c r="A729" s="57">
        <v>42961</v>
      </c>
      <c r="B729" s="58" t="s">
        <v>14</v>
      </c>
      <c r="C729" s="58" t="s">
        <v>135</v>
      </c>
      <c r="D729" s="58" t="s">
        <v>9</v>
      </c>
      <c r="E729" s="58" t="s">
        <v>12</v>
      </c>
      <c r="F729" s="59" t="s">
        <v>129</v>
      </c>
      <c r="G729" s="58"/>
      <c r="H729" s="60">
        <v>1250</v>
      </c>
      <c r="I729" s="58"/>
    </row>
    <row r="730" spans="1:9" x14ac:dyDescent="0.25">
      <c r="A730" s="57">
        <v>42958</v>
      </c>
      <c r="B730" s="58" t="s">
        <v>14</v>
      </c>
      <c r="C730" s="58" t="s">
        <v>135</v>
      </c>
      <c r="D730" s="58" t="s">
        <v>9</v>
      </c>
      <c r="E730" s="58" t="s">
        <v>12</v>
      </c>
      <c r="F730" s="59" t="s">
        <v>129</v>
      </c>
      <c r="G730" s="58"/>
      <c r="H730" s="60">
        <v>1250</v>
      </c>
      <c r="I730" s="58"/>
    </row>
    <row r="731" spans="1:9" x14ac:dyDescent="0.25">
      <c r="A731" s="61">
        <v>43157</v>
      </c>
      <c r="B731" s="62" t="s">
        <v>14</v>
      </c>
      <c r="C731" s="62" t="s">
        <v>8</v>
      </c>
      <c r="D731" s="62" t="s">
        <v>270</v>
      </c>
      <c r="E731" s="62" t="s">
        <v>12</v>
      </c>
      <c r="F731" s="63" t="s">
        <v>129</v>
      </c>
      <c r="G731" s="62"/>
      <c r="H731" s="64">
        <v>1500</v>
      </c>
      <c r="I731" s="58"/>
    </row>
    <row r="732" spans="1:9" x14ac:dyDescent="0.25">
      <c r="A732" s="57">
        <v>43011</v>
      </c>
      <c r="B732" s="58" t="s">
        <v>14</v>
      </c>
      <c r="C732" s="58" t="s">
        <v>135</v>
      </c>
      <c r="D732" s="58" t="s">
        <v>9</v>
      </c>
      <c r="E732" s="58" t="s">
        <v>12</v>
      </c>
      <c r="F732" s="59" t="s">
        <v>129</v>
      </c>
      <c r="G732" s="58"/>
      <c r="H732" s="60">
        <v>1625</v>
      </c>
      <c r="I732" s="58"/>
    </row>
    <row r="733" spans="1:9" x14ac:dyDescent="0.25">
      <c r="A733" s="57">
        <v>42965</v>
      </c>
      <c r="B733" s="58" t="s">
        <v>14</v>
      </c>
      <c r="C733" s="58" t="s">
        <v>135</v>
      </c>
      <c r="D733" s="58" t="s">
        <v>9</v>
      </c>
      <c r="E733" s="58" t="s">
        <v>200</v>
      </c>
      <c r="F733" s="59" t="s">
        <v>201</v>
      </c>
      <c r="G733" s="58"/>
      <c r="H733" s="60">
        <v>247.49</v>
      </c>
      <c r="I733" s="58"/>
    </row>
    <row r="734" spans="1:9" x14ac:dyDescent="0.25">
      <c r="A734" s="57">
        <v>42951</v>
      </c>
      <c r="B734" s="58" t="s">
        <v>14</v>
      </c>
      <c r="C734" s="58" t="s">
        <v>135</v>
      </c>
      <c r="D734" s="58" t="s">
        <v>9</v>
      </c>
      <c r="E734" s="58" t="s">
        <v>200</v>
      </c>
      <c r="F734" s="59" t="s">
        <v>201</v>
      </c>
      <c r="G734" s="58"/>
      <c r="H734" s="60">
        <v>247.49</v>
      </c>
      <c r="I734" s="58"/>
    </row>
    <row r="735" spans="1:9" x14ac:dyDescent="0.25">
      <c r="A735" s="57">
        <v>42989</v>
      </c>
      <c r="B735" s="58" t="s">
        <v>14</v>
      </c>
      <c r="C735" s="58" t="s">
        <v>135</v>
      </c>
      <c r="D735" s="58" t="s">
        <v>9</v>
      </c>
      <c r="E735" s="58" t="s">
        <v>200</v>
      </c>
      <c r="F735" s="59" t="s">
        <v>201</v>
      </c>
      <c r="G735" s="58"/>
      <c r="H735" s="60">
        <v>31360</v>
      </c>
      <c r="I735" s="58"/>
    </row>
    <row r="736" spans="1:9" x14ac:dyDescent="0.25">
      <c r="A736" s="61">
        <v>43120</v>
      </c>
      <c r="B736" s="62" t="s">
        <v>14</v>
      </c>
      <c r="C736" s="62" t="s">
        <v>8</v>
      </c>
      <c r="D736" s="62" t="s">
        <v>270</v>
      </c>
      <c r="E736" s="62" t="s">
        <v>179</v>
      </c>
      <c r="F736" s="63" t="s">
        <v>180</v>
      </c>
      <c r="G736" s="62"/>
      <c r="H736" s="64">
        <v>220</v>
      </c>
      <c r="I736" s="58"/>
    </row>
    <row r="737" spans="1:9" x14ac:dyDescent="0.25">
      <c r="A737" s="57">
        <v>42943</v>
      </c>
      <c r="B737" s="58" t="s">
        <v>14</v>
      </c>
      <c r="C737" s="58" t="s">
        <v>135</v>
      </c>
      <c r="D737" s="58" t="s">
        <v>9</v>
      </c>
      <c r="E737" s="58" t="s">
        <v>179</v>
      </c>
      <c r="F737" s="59" t="s">
        <v>180</v>
      </c>
      <c r="G737" s="58"/>
      <c r="H737" s="60">
        <v>250</v>
      </c>
      <c r="I737" s="58"/>
    </row>
    <row r="738" spans="1:9" x14ac:dyDescent="0.25">
      <c r="A738" s="57">
        <v>42985</v>
      </c>
      <c r="B738" s="58" t="s">
        <v>14</v>
      </c>
      <c r="C738" s="58" t="s">
        <v>135</v>
      </c>
      <c r="D738" s="58" t="s">
        <v>9</v>
      </c>
      <c r="E738" s="58" t="s">
        <v>179</v>
      </c>
      <c r="F738" s="59" t="s">
        <v>180</v>
      </c>
      <c r="G738" s="58"/>
      <c r="H738" s="60">
        <v>265</v>
      </c>
      <c r="I738" s="58"/>
    </row>
    <row r="739" spans="1:9" x14ac:dyDescent="0.25">
      <c r="A739" s="61">
        <v>43103</v>
      </c>
      <c r="B739" s="62" t="s">
        <v>14</v>
      </c>
      <c r="C739" s="62" t="s">
        <v>8</v>
      </c>
      <c r="D739" s="62" t="s">
        <v>270</v>
      </c>
      <c r="E739" s="62" t="s">
        <v>179</v>
      </c>
      <c r="F739" s="63" t="s">
        <v>180</v>
      </c>
      <c r="G739" s="62"/>
      <c r="H739" s="64">
        <v>299.99</v>
      </c>
      <c r="I739" s="58"/>
    </row>
    <row r="740" spans="1:9" x14ac:dyDescent="0.25">
      <c r="A740" s="61">
        <v>43280</v>
      </c>
      <c r="B740" s="62" t="s">
        <v>14</v>
      </c>
      <c r="C740" s="62" t="s">
        <v>8</v>
      </c>
      <c r="D740" s="62" t="s">
        <v>270</v>
      </c>
      <c r="E740" s="62" t="s">
        <v>179</v>
      </c>
      <c r="F740" s="63" t="s">
        <v>180</v>
      </c>
      <c r="G740" s="62"/>
      <c r="H740" s="64">
        <v>299.99</v>
      </c>
      <c r="I740" s="58"/>
    </row>
    <row r="741" spans="1:9" x14ac:dyDescent="0.25">
      <c r="A741" s="57">
        <v>42999</v>
      </c>
      <c r="B741" s="58" t="s">
        <v>14</v>
      </c>
      <c r="C741" s="58" t="s">
        <v>135</v>
      </c>
      <c r="D741" s="58" t="s">
        <v>9</v>
      </c>
      <c r="E741" s="58" t="s">
        <v>179</v>
      </c>
      <c r="F741" s="59" t="s">
        <v>180</v>
      </c>
      <c r="G741" s="58"/>
      <c r="H741" s="60">
        <v>299.99</v>
      </c>
      <c r="I741" s="58"/>
    </row>
    <row r="742" spans="1:9" x14ac:dyDescent="0.25">
      <c r="A742" s="57">
        <v>43070</v>
      </c>
      <c r="B742" s="58" t="s">
        <v>14</v>
      </c>
      <c r="C742" s="58" t="s">
        <v>135</v>
      </c>
      <c r="D742" s="58" t="s">
        <v>9</v>
      </c>
      <c r="E742" s="58" t="s">
        <v>179</v>
      </c>
      <c r="F742" s="59" t="s">
        <v>180</v>
      </c>
      <c r="G742" s="58"/>
      <c r="H742" s="60">
        <v>299.99</v>
      </c>
      <c r="I742" s="58"/>
    </row>
    <row r="743" spans="1:9" x14ac:dyDescent="0.25">
      <c r="A743" s="57">
        <v>43068</v>
      </c>
      <c r="B743" s="58" t="s">
        <v>14</v>
      </c>
      <c r="C743" s="58" t="s">
        <v>135</v>
      </c>
      <c r="D743" s="58" t="s">
        <v>9</v>
      </c>
      <c r="E743" s="58" t="s">
        <v>179</v>
      </c>
      <c r="F743" s="59" t="s">
        <v>180</v>
      </c>
      <c r="G743" s="58"/>
      <c r="H743" s="60">
        <v>329.24</v>
      </c>
      <c r="I743" s="58"/>
    </row>
    <row r="744" spans="1:9" x14ac:dyDescent="0.25">
      <c r="A744" s="61">
        <v>43271</v>
      </c>
      <c r="B744" s="62" t="s">
        <v>14</v>
      </c>
      <c r="C744" s="62" t="s">
        <v>8</v>
      </c>
      <c r="D744" s="62" t="s">
        <v>270</v>
      </c>
      <c r="E744" s="62" t="s">
        <v>179</v>
      </c>
      <c r="F744" s="63" t="s">
        <v>180</v>
      </c>
      <c r="G744" s="62"/>
      <c r="H744" s="64">
        <v>599.98</v>
      </c>
      <c r="I744" s="58"/>
    </row>
    <row r="745" spans="1:9" x14ac:dyDescent="0.25">
      <c r="A745" s="61">
        <v>43279</v>
      </c>
      <c r="B745" s="62" t="s">
        <v>14</v>
      </c>
      <c r="C745" s="62" t="s">
        <v>8</v>
      </c>
      <c r="D745" s="62" t="s">
        <v>270</v>
      </c>
      <c r="E745" s="62" t="s">
        <v>179</v>
      </c>
      <c r="F745" s="63" t="s">
        <v>180</v>
      </c>
      <c r="G745" s="62"/>
      <c r="H745" s="64">
        <v>599.98</v>
      </c>
      <c r="I745" s="58"/>
    </row>
    <row r="746" spans="1:9" x14ac:dyDescent="0.25">
      <c r="A746" s="57">
        <v>42985</v>
      </c>
      <c r="B746" s="58" t="s">
        <v>14</v>
      </c>
      <c r="C746" s="58" t="s">
        <v>135</v>
      </c>
      <c r="D746" s="58" t="s">
        <v>142</v>
      </c>
      <c r="E746" s="58" t="s">
        <v>37</v>
      </c>
      <c r="F746" s="59" t="s">
        <v>38</v>
      </c>
      <c r="G746" s="58"/>
      <c r="H746" s="60">
        <v>950.28</v>
      </c>
      <c r="I746" s="58"/>
    </row>
    <row r="747" spans="1:9" x14ac:dyDescent="0.25">
      <c r="A747" s="57">
        <v>42924</v>
      </c>
      <c r="B747" s="58" t="s">
        <v>14</v>
      </c>
      <c r="C747" s="58" t="s">
        <v>135</v>
      </c>
      <c r="D747" s="58" t="s">
        <v>142</v>
      </c>
      <c r="E747" s="58" t="s">
        <v>37</v>
      </c>
      <c r="F747" s="59" t="s">
        <v>38</v>
      </c>
      <c r="G747" s="58"/>
      <c r="H747" s="60">
        <v>1402.47</v>
      </c>
      <c r="I747" s="58"/>
    </row>
    <row r="748" spans="1:9" x14ac:dyDescent="0.25">
      <c r="A748" s="57">
        <v>42963</v>
      </c>
      <c r="B748" s="58" t="s">
        <v>14</v>
      </c>
      <c r="C748" s="58" t="s">
        <v>135</v>
      </c>
      <c r="D748" s="58" t="s">
        <v>9</v>
      </c>
      <c r="E748" s="58" t="s">
        <v>232</v>
      </c>
      <c r="F748" s="59" t="s">
        <v>233</v>
      </c>
      <c r="G748" s="58"/>
      <c r="H748" s="60">
        <v>500</v>
      </c>
      <c r="I748" s="58"/>
    </row>
    <row r="749" spans="1:9" x14ac:dyDescent="0.25">
      <c r="A749" s="61">
        <v>43256</v>
      </c>
      <c r="B749" s="62" t="s">
        <v>14</v>
      </c>
      <c r="C749" s="62" t="s">
        <v>8</v>
      </c>
      <c r="D749" s="62" t="s">
        <v>270</v>
      </c>
      <c r="E749" s="62" t="s">
        <v>99</v>
      </c>
      <c r="F749" s="63" t="s">
        <v>298</v>
      </c>
      <c r="G749" s="62"/>
      <c r="H749" s="64">
        <v>215</v>
      </c>
      <c r="I749" s="58"/>
    </row>
    <row r="750" spans="1:9" x14ac:dyDescent="0.25">
      <c r="A750" s="61">
        <v>43262</v>
      </c>
      <c r="B750" s="62" t="s">
        <v>14</v>
      </c>
      <c r="C750" s="62" t="s">
        <v>8</v>
      </c>
      <c r="D750" s="62" t="s">
        <v>270</v>
      </c>
      <c r="E750" s="62" t="s">
        <v>99</v>
      </c>
      <c r="F750" s="63" t="s">
        <v>298</v>
      </c>
      <c r="G750" s="62"/>
      <c r="H750" s="64">
        <v>215</v>
      </c>
      <c r="I750" s="58"/>
    </row>
    <row r="751" spans="1:9" x14ac:dyDescent="0.25">
      <c r="A751" s="61">
        <v>43133</v>
      </c>
      <c r="B751" s="62" t="s">
        <v>14</v>
      </c>
      <c r="C751" s="62" t="s">
        <v>8</v>
      </c>
      <c r="D751" s="62" t="s">
        <v>270</v>
      </c>
      <c r="E751" s="62" t="s">
        <v>99</v>
      </c>
      <c r="F751" s="63" t="s">
        <v>298</v>
      </c>
      <c r="G751" s="62"/>
      <c r="H751" s="64">
        <v>269.99</v>
      </c>
      <c r="I751" s="58"/>
    </row>
    <row r="752" spans="1:9" x14ac:dyDescent="0.25">
      <c r="A752" s="61">
        <v>43187</v>
      </c>
      <c r="B752" s="62" t="s">
        <v>14</v>
      </c>
      <c r="C752" s="62" t="s">
        <v>8</v>
      </c>
      <c r="D752" s="62" t="s">
        <v>270</v>
      </c>
      <c r="E752" s="62" t="s">
        <v>99</v>
      </c>
      <c r="F752" s="63" t="s">
        <v>298</v>
      </c>
      <c r="G752" s="62"/>
      <c r="H752" s="64">
        <v>269.99</v>
      </c>
      <c r="I752" s="58"/>
    </row>
    <row r="753" spans="1:9" x14ac:dyDescent="0.25">
      <c r="A753" s="61">
        <v>43221</v>
      </c>
      <c r="B753" s="62" t="s">
        <v>14</v>
      </c>
      <c r="C753" s="62" t="s">
        <v>8</v>
      </c>
      <c r="D753" s="62" t="s">
        <v>270</v>
      </c>
      <c r="E753" s="62" t="s">
        <v>99</v>
      </c>
      <c r="F753" s="63" t="s">
        <v>298</v>
      </c>
      <c r="G753" s="62"/>
      <c r="H753" s="64">
        <v>269.99</v>
      </c>
      <c r="I753" s="58"/>
    </row>
    <row r="754" spans="1:9" x14ac:dyDescent="0.25">
      <c r="A754" s="61">
        <v>43236</v>
      </c>
      <c r="B754" s="62" t="s">
        <v>14</v>
      </c>
      <c r="C754" s="62" t="s">
        <v>8</v>
      </c>
      <c r="D754" s="62" t="s">
        <v>270</v>
      </c>
      <c r="E754" s="62" t="s">
        <v>99</v>
      </c>
      <c r="F754" s="63" t="s">
        <v>298</v>
      </c>
      <c r="G754" s="62"/>
      <c r="H754" s="64">
        <v>269.99</v>
      </c>
      <c r="I754" s="58"/>
    </row>
    <row r="755" spans="1:9" x14ac:dyDescent="0.25">
      <c r="A755" s="61">
        <v>43251</v>
      </c>
      <c r="B755" s="62" t="s">
        <v>14</v>
      </c>
      <c r="C755" s="62" t="s">
        <v>8</v>
      </c>
      <c r="D755" s="62" t="s">
        <v>270</v>
      </c>
      <c r="E755" s="62" t="s">
        <v>99</v>
      </c>
      <c r="F755" s="63" t="s">
        <v>298</v>
      </c>
      <c r="G755" s="62"/>
      <c r="H755" s="64">
        <v>269.99</v>
      </c>
      <c r="I755" s="58"/>
    </row>
    <row r="756" spans="1:9" x14ac:dyDescent="0.25">
      <c r="A756" s="61">
        <v>43266</v>
      </c>
      <c r="B756" s="62" t="s">
        <v>14</v>
      </c>
      <c r="C756" s="62" t="s">
        <v>8</v>
      </c>
      <c r="D756" s="62" t="s">
        <v>270</v>
      </c>
      <c r="E756" s="62" t="s">
        <v>99</v>
      </c>
      <c r="F756" s="63" t="s">
        <v>298</v>
      </c>
      <c r="G756" s="62"/>
      <c r="H756" s="64">
        <v>269.99</v>
      </c>
      <c r="I756" s="58"/>
    </row>
    <row r="757" spans="1:9" x14ac:dyDescent="0.25">
      <c r="A757" s="61">
        <v>43189</v>
      </c>
      <c r="B757" s="62" t="s">
        <v>14</v>
      </c>
      <c r="C757" s="62" t="s">
        <v>8</v>
      </c>
      <c r="D757" s="62" t="s">
        <v>270</v>
      </c>
      <c r="E757" s="62" t="s">
        <v>99</v>
      </c>
      <c r="F757" s="63" t="s">
        <v>298</v>
      </c>
      <c r="G757" s="62"/>
      <c r="H757" s="64">
        <v>390</v>
      </c>
      <c r="I757" s="58"/>
    </row>
    <row r="758" spans="1:9" x14ac:dyDescent="0.25">
      <c r="A758" s="61">
        <v>43189</v>
      </c>
      <c r="B758" s="62" t="s">
        <v>14</v>
      </c>
      <c r="C758" s="62" t="s">
        <v>8</v>
      </c>
      <c r="D758" s="62" t="s">
        <v>270</v>
      </c>
      <c r="E758" s="62" t="s">
        <v>99</v>
      </c>
      <c r="F758" s="63" t="s">
        <v>298</v>
      </c>
      <c r="G758" s="62"/>
      <c r="H758" s="64">
        <v>390</v>
      </c>
      <c r="I758" s="58"/>
    </row>
    <row r="759" spans="1:9" x14ac:dyDescent="0.25">
      <c r="A759" s="61">
        <v>43156</v>
      </c>
      <c r="B759" s="62" t="s">
        <v>14</v>
      </c>
      <c r="C759" s="62" t="s">
        <v>8</v>
      </c>
      <c r="D759" s="62" t="s">
        <v>270</v>
      </c>
      <c r="E759" s="62" t="s">
        <v>99</v>
      </c>
      <c r="F759" s="63" t="s">
        <v>298</v>
      </c>
      <c r="G759" s="62"/>
      <c r="H759" s="64">
        <v>539.98</v>
      </c>
      <c r="I759" s="58"/>
    </row>
    <row r="760" spans="1:9" x14ac:dyDescent="0.25">
      <c r="A760" s="61">
        <v>43216</v>
      </c>
      <c r="B760" s="62" t="s">
        <v>14</v>
      </c>
      <c r="C760" s="62" t="s">
        <v>8</v>
      </c>
      <c r="D760" s="62" t="s">
        <v>270</v>
      </c>
      <c r="E760" s="62" t="s">
        <v>99</v>
      </c>
      <c r="F760" s="63" t="s">
        <v>298</v>
      </c>
      <c r="G760" s="62"/>
      <c r="H760" s="64">
        <v>539.98</v>
      </c>
      <c r="I760" s="58"/>
    </row>
    <row r="761" spans="1:9" x14ac:dyDescent="0.25">
      <c r="A761" s="61">
        <v>43216</v>
      </c>
      <c r="B761" s="62" t="s">
        <v>14</v>
      </c>
      <c r="C761" s="62" t="s">
        <v>8</v>
      </c>
      <c r="D761" s="62" t="s">
        <v>270</v>
      </c>
      <c r="E761" s="62" t="s">
        <v>99</v>
      </c>
      <c r="F761" s="63" t="s">
        <v>298</v>
      </c>
      <c r="G761" s="62"/>
      <c r="H761" s="64">
        <v>539.98</v>
      </c>
      <c r="I761" s="58"/>
    </row>
    <row r="762" spans="1:9" x14ac:dyDescent="0.25">
      <c r="A762" s="61">
        <v>43245</v>
      </c>
      <c r="B762" s="62" t="s">
        <v>14</v>
      </c>
      <c r="C762" s="62" t="s">
        <v>8</v>
      </c>
      <c r="D762" s="62" t="s">
        <v>270</v>
      </c>
      <c r="E762" s="62" t="s">
        <v>99</v>
      </c>
      <c r="F762" s="63" t="s">
        <v>298</v>
      </c>
      <c r="G762" s="62"/>
      <c r="H762" s="64">
        <v>539.98</v>
      </c>
      <c r="I762" s="58"/>
    </row>
    <row r="763" spans="1:9" x14ac:dyDescent="0.25">
      <c r="A763" s="61">
        <v>43259</v>
      </c>
      <c r="B763" s="62" t="s">
        <v>14</v>
      </c>
      <c r="C763" s="62" t="s">
        <v>8</v>
      </c>
      <c r="D763" s="62" t="s">
        <v>270</v>
      </c>
      <c r="E763" s="62" t="s">
        <v>99</v>
      </c>
      <c r="F763" s="63" t="s">
        <v>298</v>
      </c>
      <c r="G763" s="62"/>
      <c r="H763" s="64">
        <v>944.95</v>
      </c>
      <c r="I763" s="58"/>
    </row>
    <row r="764" spans="1:9" x14ac:dyDescent="0.25">
      <c r="A764" s="61">
        <v>43264</v>
      </c>
      <c r="B764" s="62" t="s">
        <v>14</v>
      </c>
      <c r="C764" s="62" t="s">
        <v>8</v>
      </c>
      <c r="D764" s="62" t="s">
        <v>270</v>
      </c>
      <c r="E764" s="62" t="s">
        <v>99</v>
      </c>
      <c r="F764" s="63" t="s">
        <v>298</v>
      </c>
      <c r="G764" s="62"/>
      <c r="H764" s="64">
        <v>1079.96</v>
      </c>
      <c r="I764" s="58"/>
    </row>
    <row r="765" spans="1:9" x14ac:dyDescent="0.25">
      <c r="A765" s="57">
        <v>42984</v>
      </c>
      <c r="B765" s="58" t="s">
        <v>14</v>
      </c>
      <c r="C765" s="58" t="s">
        <v>135</v>
      </c>
      <c r="D765" s="58" t="s">
        <v>9</v>
      </c>
      <c r="E765" s="58" t="s">
        <v>99</v>
      </c>
      <c r="F765" s="59" t="s">
        <v>100</v>
      </c>
      <c r="G765" s="58"/>
      <c r="H765" s="60">
        <v>215</v>
      </c>
      <c r="I765" s="58"/>
    </row>
    <row r="766" spans="1:9" x14ac:dyDescent="0.25">
      <c r="A766" s="57">
        <v>42943</v>
      </c>
      <c r="B766" s="58" t="s">
        <v>14</v>
      </c>
      <c r="C766" s="58" t="s">
        <v>135</v>
      </c>
      <c r="D766" s="58" t="s">
        <v>9</v>
      </c>
      <c r="E766" s="58" t="s">
        <v>99</v>
      </c>
      <c r="F766" s="59" t="s">
        <v>100</v>
      </c>
      <c r="G766" s="58"/>
      <c r="H766" s="60">
        <v>235</v>
      </c>
      <c r="I766" s="58"/>
    </row>
    <row r="767" spans="1:9" x14ac:dyDescent="0.25">
      <c r="A767" s="57">
        <v>42955</v>
      </c>
      <c r="B767" s="58" t="s">
        <v>14</v>
      </c>
      <c r="C767" s="58" t="s">
        <v>135</v>
      </c>
      <c r="D767" s="58" t="s">
        <v>9</v>
      </c>
      <c r="E767" s="58" t="s">
        <v>99</v>
      </c>
      <c r="F767" s="59" t="s">
        <v>100</v>
      </c>
      <c r="G767" s="58"/>
      <c r="H767" s="60">
        <v>269.99</v>
      </c>
      <c r="I767" s="58"/>
    </row>
    <row r="768" spans="1:9" x14ac:dyDescent="0.25">
      <c r="A768" s="57">
        <v>42944</v>
      </c>
      <c r="B768" s="58" t="s">
        <v>14</v>
      </c>
      <c r="C768" s="58" t="s">
        <v>135</v>
      </c>
      <c r="D768" s="58" t="s">
        <v>9</v>
      </c>
      <c r="E768" s="58" t="s">
        <v>99</v>
      </c>
      <c r="F768" s="59" t="s">
        <v>100</v>
      </c>
      <c r="G768" s="58"/>
      <c r="H768" s="60">
        <v>269.99</v>
      </c>
      <c r="I768" s="58"/>
    </row>
    <row r="769" spans="1:9" x14ac:dyDescent="0.25">
      <c r="A769" s="57">
        <v>42985</v>
      </c>
      <c r="B769" s="58" t="s">
        <v>14</v>
      </c>
      <c r="C769" s="58" t="s">
        <v>135</v>
      </c>
      <c r="D769" s="58" t="s">
        <v>9</v>
      </c>
      <c r="E769" s="58" t="s">
        <v>99</v>
      </c>
      <c r="F769" s="59" t="s">
        <v>100</v>
      </c>
      <c r="G769" s="58"/>
      <c r="H769" s="60">
        <v>269.99</v>
      </c>
      <c r="I769" s="58"/>
    </row>
    <row r="770" spans="1:9" x14ac:dyDescent="0.25">
      <c r="A770" s="57">
        <v>43004</v>
      </c>
      <c r="B770" s="58" t="s">
        <v>14</v>
      </c>
      <c r="C770" s="58" t="s">
        <v>135</v>
      </c>
      <c r="D770" s="58" t="s">
        <v>9</v>
      </c>
      <c r="E770" s="58" t="s">
        <v>99</v>
      </c>
      <c r="F770" s="59" t="s">
        <v>100</v>
      </c>
      <c r="G770" s="58"/>
      <c r="H770" s="60">
        <v>269.99</v>
      </c>
      <c r="I770" s="58"/>
    </row>
    <row r="771" spans="1:9" x14ac:dyDescent="0.25">
      <c r="A771" s="57">
        <v>43072</v>
      </c>
      <c r="B771" s="58" t="s">
        <v>14</v>
      </c>
      <c r="C771" s="58" t="s">
        <v>135</v>
      </c>
      <c r="D771" s="58" t="s">
        <v>9</v>
      </c>
      <c r="E771" s="58" t="s">
        <v>99</v>
      </c>
      <c r="F771" s="59" t="s">
        <v>100</v>
      </c>
      <c r="G771" s="58"/>
      <c r="H771" s="60">
        <v>269.99</v>
      </c>
      <c r="I771" s="58"/>
    </row>
    <row r="772" spans="1:9" x14ac:dyDescent="0.25">
      <c r="A772" s="57">
        <v>42968</v>
      </c>
      <c r="B772" s="58" t="s">
        <v>14</v>
      </c>
      <c r="C772" s="58" t="s">
        <v>135</v>
      </c>
      <c r="D772" s="58" t="s">
        <v>9</v>
      </c>
      <c r="E772" s="58" t="s">
        <v>99</v>
      </c>
      <c r="F772" s="59" t="s">
        <v>100</v>
      </c>
      <c r="G772" s="58"/>
      <c r="H772" s="60">
        <v>269.99</v>
      </c>
      <c r="I772" s="58"/>
    </row>
    <row r="773" spans="1:9" x14ac:dyDescent="0.25">
      <c r="A773" s="57">
        <v>42948</v>
      </c>
      <c r="B773" s="58" t="s">
        <v>14</v>
      </c>
      <c r="C773" s="58" t="s">
        <v>135</v>
      </c>
      <c r="D773" s="58" t="s">
        <v>9</v>
      </c>
      <c r="E773" s="58" t="s">
        <v>99</v>
      </c>
      <c r="F773" s="59" t="s">
        <v>100</v>
      </c>
      <c r="G773" s="58"/>
      <c r="H773" s="60">
        <v>269.99</v>
      </c>
      <c r="I773" s="58"/>
    </row>
    <row r="774" spans="1:9" x14ac:dyDescent="0.25">
      <c r="A774" s="57">
        <v>42940</v>
      </c>
      <c r="B774" s="58" t="s">
        <v>14</v>
      </c>
      <c r="C774" s="58" t="s">
        <v>135</v>
      </c>
      <c r="D774" s="58" t="s">
        <v>9</v>
      </c>
      <c r="E774" s="58" t="s">
        <v>99</v>
      </c>
      <c r="F774" s="59" t="s">
        <v>100</v>
      </c>
      <c r="G774" s="58"/>
      <c r="H774" s="60">
        <v>269.99</v>
      </c>
      <c r="I774" s="58"/>
    </row>
    <row r="775" spans="1:9" x14ac:dyDescent="0.25">
      <c r="A775" s="57">
        <v>43047</v>
      </c>
      <c r="B775" s="58" t="s">
        <v>14</v>
      </c>
      <c r="C775" s="58" t="s">
        <v>135</v>
      </c>
      <c r="D775" s="58" t="s">
        <v>9</v>
      </c>
      <c r="E775" s="58" t="s">
        <v>99</v>
      </c>
      <c r="F775" s="59" t="s">
        <v>100</v>
      </c>
      <c r="G775" s="58"/>
      <c r="H775" s="60">
        <v>269.99</v>
      </c>
      <c r="I775" s="58"/>
    </row>
    <row r="776" spans="1:9" x14ac:dyDescent="0.25">
      <c r="A776" s="57">
        <v>43070</v>
      </c>
      <c r="B776" s="58" t="s">
        <v>14</v>
      </c>
      <c r="C776" s="58" t="s">
        <v>135</v>
      </c>
      <c r="D776" s="58" t="s">
        <v>9</v>
      </c>
      <c r="E776" s="58" t="s">
        <v>99</v>
      </c>
      <c r="F776" s="59" t="s">
        <v>100</v>
      </c>
      <c r="G776" s="58"/>
      <c r="H776" s="60">
        <v>269.99</v>
      </c>
      <c r="I776" s="58"/>
    </row>
    <row r="777" spans="1:9" x14ac:dyDescent="0.25">
      <c r="A777" s="57">
        <v>43072</v>
      </c>
      <c r="B777" s="58" t="s">
        <v>14</v>
      </c>
      <c r="C777" s="58" t="s">
        <v>135</v>
      </c>
      <c r="D777" s="58" t="s">
        <v>9</v>
      </c>
      <c r="E777" s="58" t="s">
        <v>99</v>
      </c>
      <c r="F777" s="59" t="s">
        <v>100</v>
      </c>
      <c r="G777" s="58"/>
      <c r="H777" s="60">
        <v>269.99</v>
      </c>
      <c r="I777" s="58"/>
    </row>
    <row r="778" spans="1:9" x14ac:dyDescent="0.25">
      <c r="A778" s="57">
        <v>43022</v>
      </c>
      <c r="B778" s="58" t="s">
        <v>14</v>
      </c>
      <c r="C778" s="58" t="s">
        <v>135</v>
      </c>
      <c r="D778" s="58" t="s">
        <v>9</v>
      </c>
      <c r="E778" s="58" t="s">
        <v>99</v>
      </c>
      <c r="F778" s="59" t="s">
        <v>100</v>
      </c>
      <c r="G778" s="58"/>
      <c r="H778" s="60">
        <v>430</v>
      </c>
      <c r="I778" s="58"/>
    </row>
    <row r="779" spans="1:9" x14ac:dyDescent="0.25">
      <c r="A779" s="57">
        <v>42930</v>
      </c>
      <c r="B779" s="58" t="s">
        <v>14</v>
      </c>
      <c r="C779" s="58" t="s">
        <v>135</v>
      </c>
      <c r="D779" s="58" t="s">
        <v>9</v>
      </c>
      <c r="E779" s="58" t="s">
        <v>99</v>
      </c>
      <c r="F779" s="59" t="s">
        <v>100</v>
      </c>
      <c r="G779" s="58"/>
      <c r="H779" s="60">
        <v>450</v>
      </c>
      <c r="I779" s="58"/>
    </row>
    <row r="780" spans="1:9" x14ac:dyDescent="0.25">
      <c r="A780" s="57">
        <v>42987</v>
      </c>
      <c r="B780" s="58" t="s">
        <v>14</v>
      </c>
      <c r="C780" s="58" t="s">
        <v>135</v>
      </c>
      <c r="D780" s="58" t="s">
        <v>9</v>
      </c>
      <c r="E780" s="58" t="s">
        <v>99</v>
      </c>
      <c r="F780" s="59" t="s">
        <v>100</v>
      </c>
      <c r="G780" s="58"/>
      <c r="H780" s="60">
        <v>539.98</v>
      </c>
      <c r="I780" s="58"/>
    </row>
    <row r="781" spans="1:9" x14ac:dyDescent="0.25">
      <c r="A781" s="57">
        <v>43001</v>
      </c>
      <c r="B781" s="58" t="s">
        <v>14</v>
      </c>
      <c r="C781" s="58" t="s">
        <v>135</v>
      </c>
      <c r="D781" s="58" t="s">
        <v>9</v>
      </c>
      <c r="E781" s="58" t="s">
        <v>99</v>
      </c>
      <c r="F781" s="59" t="s">
        <v>100</v>
      </c>
      <c r="G781" s="58"/>
      <c r="H781" s="60">
        <v>539.98</v>
      </c>
      <c r="I781" s="58"/>
    </row>
    <row r="782" spans="1:9" x14ac:dyDescent="0.25">
      <c r="A782" s="57">
        <v>43086</v>
      </c>
      <c r="B782" s="58" t="s">
        <v>14</v>
      </c>
      <c r="C782" s="58" t="s">
        <v>135</v>
      </c>
      <c r="D782" s="58" t="s">
        <v>9</v>
      </c>
      <c r="E782" s="58" t="s">
        <v>99</v>
      </c>
      <c r="F782" s="59" t="s">
        <v>100</v>
      </c>
      <c r="G782" s="58"/>
      <c r="H782" s="60">
        <v>539.98</v>
      </c>
      <c r="I782" s="58"/>
    </row>
    <row r="783" spans="1:9" x14ac:dyDescent="0.25">
      <c r="A783" s="57">
        <v>42970</v>
      </c>
      <c r="B783" s="58" t="s">
        <v>14</v>
      </c>
      <c r="C783" s="58" t="s">
        <v>135</v>
      </c>
      <c r="D783" s="58" t="s">
        <v>9</v>
      </c>
      <c r="E783" s="58" t="s">
        <v>99</v>
      </c>
      <c r="F783" s="59" t="s">
        <v>100</v>
      </c>
      <c r="G783" s="58"/>
      <c r="H783" s="60">
        <v>539.98</v>
      </c>
      <c r="I783" s="58"/>
    </row>
    <row r="784" spans="1:9" x14ac:dyDescent="0.25">
      <c r="A784" s="57">
        <v>43018</v>
      </c>
      <c r="B784" s="58" t="s">
        <v>14</v>
      </c>
      <c r="C784" s="58" t="s">
        <v>135</v>
      </c>
      <c r="D784" s="58" t="s">
        <v>9</v>
      </c>
      <c r="E784" s="58" t="s">
        <v>99</v>
      </c>
      <c r="F784" s="59" t="s">
        <v>100</v>
      </c>
      <c r="G784" s="58"/>
      <c r="H784" s="60">
        <v>860</v>
      </c>
      <c r="I784" s="58"/>
    </row>
    <row r="785" spans="1:9" x14ac:dyDescent="0.25">
      <c r="A785" s="57">
        <v>42950</v>
      </c>
      <c r="B785" s="58" t="s">
        <v>14</v>
      </c>
      <c r="C785" s="58" t="s">
        <v>135</v>
      </c>
      <c r="D785" s="58" t="s">
        <v>9</v>
      </c>
      <c r="E785" s="58" t="s">
        <v>99</v>
      </c>
      <c r="F785" s="59" t="s">
        <v>100</v>
      </c>
      <c r="G785" s="58"/>
      <c r="H785" s="60">
        <v>1079.96</v>
      </c>
      <c r="I785" s="58"/>
    </row>
    <row r="786" spans="1:9" x14ac:dyDescent="0.25">
      <c r="A786" s="57">
        <v>42941</v>
      </c>
      <c r="B786" s="58" t="s">
        <v>14</v>
      </c>
      <c r="C786" s="58" t="s">
        <v>135</v>
      </c>
      <c r="D786" s="58" t="s">
        <v>9</v>
      </c>
      <c r="E786" s="58" t="s">
        <v>99</v>
      </c>
      <c r="F786" s="59" t="s">
        <v>100</v>
      </c>
      <c r="G786" s="58"/>
      <c r="H786" s="60">
        <v>1290</v>
      </c>
      <c r="I786" s="58"/>
    </row>
    <row r="787" spans="1:9" x14ac:dyDescent="0.25">
      <c r="A787" s="57">
        <v>42932</v>
      </c>
      <c r="B787" s="58" t="s">
        <v>14</v>
      </c>
      <c r="C787" s="58" t="s">
        <v>135</v>
      </c>
      <c r="D787" s="58" t="s">
        <v>142</v>
      </c>
      <c r="E787" s="58" t="s">
        <v>45</v>
      </c>
      <c r="F787" s="59" t="s">
        <v>46</v>
      </c>
      <c r="G787" s="58"/>
      <c r="H787" s="60">
        <v>355</v>
      </c>
      <c r="I787" s="58"/>
    </row>
    <row r="788" spans="1:9" x14ac:dyDescent="0.25">
      <c r="A788" s="61">
        <v>43187</v>
      </c>
      <c r="B788" s="62" t="s">
        <v>14</v>
      </c>
      <c r="C788" s="62" t="s">
        <v>8</v>
      </c>
      <c r="D788" s="62" t="s">
        <v>21</v>
      </c>
      <c r="E788" s="62" t="s">
        <v>45</v>
      </c>
      <c r="F788" s="63" t="s">
        <v>46</v>
      </c>
      <c r="G788" s="62"/>
      <c r="H788" s="64">
        <v>360.63</v>
      </c>
      <c r="I788" s="58"/>
    </row>
    <row r="789" spans="1:9" x14ac:dyDescent="0.25">
      <c r="A789" s="61">
        <v>43187</v>
      </c>
      <c r="B789" s="62" t="s">
        <v>14</v>
      </c>
      <c r="C789" s="62" t="s">
        <v>8</v>
      </c>
      <c r="D789" s="62" t="s">
        <v>21</v>
      </c>
      <c r="E789" s="62" t="s">
        <v>45</v>
      </c>
      <c r="F789" s="63" t="s">
        <v>46</v>
      </c>
      <c r="G789" s="62"/>
      <c r="H789" s="64">
        <v>361</v>
      </c>
      <c r="I789" s="58"/>
    </row>
    <row r="790" spans="1:9" x14ac:dyDescent="0.25">
      <c r="A790" s="57">
        <v>42942</v>
      </c>
      <c r="B790" s="58" t="s">
        <v>14</v>
      </c>
      <c r="C790" s="58" t="s">
        <v>135</v>
      </c>
      <c r="D790" s="58" t="s">
        <v>142</v>
      </c>
      <c r="E790" s="58" t="s">
        <v>45</v>
      </c>
      <c r="F790" s="59" t="s">
        <v>46</v>
      </c>
      <c r="G790" s="58"/>
      <c r="H790" s="60">
        <v>425</v>
      </c>
      <c r="I790" s="58"/>
    </row>
    <row r="791" spans="1:9" x14ac:dyDescent="0.25">
      <c r="A791" s="61">
        <v>43235</v>
      </c>
      <c r="B791" s="62" t="s">
        <v>14</v>
      </c>
      <c r="C791" s="62" t="s">
        <v>8</v>
      </c>
      <c r="D791" s="62" t="s">
        <v>21</v>
      </c>
      <c r="E791" s="62" t="s">
        <v>45</v>
      </c>
      <c r="F791" s="63" t="s">
        <v>46</v>
      </c>
      <c r="G791" s="62"/>
      <c r="H791" s="64">
        <v>467.49</v>
      </c>
      <c r="I791" s="58"/>
    </row>
    <row r="792" spans="1:9" x14ac:dyDescent="0.25">
      <c r="A792" s="61">
        <v>43259</v>
      </c>
      <c r="B792" s="62" t="s">
        <v>14</v>
      </c>
      <c r="C792" s="62" t="s">
        <v>8</v>
      </c>
      <c r="D792" s="62" t="s">
        <v>21</v>
      </c>
      <c r="E792" s="62" t="s">
        <v>45</v>
      </c>
      <c r="F792" s="63" t="s">
        <v>46</v>
      </c>
      <c r="G792" s="62"/>
      <c r="H792" s="64">
        <v>467.49</v>
      </c>
      <c r="I792" s="58"/>
    </row>
    <row r="793" spans="1:9" x14ac:dyDescent="0.25">
      <c r="A793" s="61">
        <v>43273</v>
      </c>
      <c r="B793" s="62" t="s">
        <v>14</v>
      </c>
      <c r="C793" s="62" t="s">
        <v>8</v>
      </c>
      <c r="D793" s="62" t="s">
        <v>21</v>
      </c>
      <c r="E793" s="62" t="s">
        <v>45</v>
      </c>
      <c r="F793" s="63" t="s">
        <v>46</v>
      </c>
      <c r="G793" s="62"/>
      <c r="H793" s="64">
        <v>467.49</v>
      </c>
      <c r="I793" s="58"/>
    </row>
    <row r="794" spans="1:9" x14ac:dyDescent="0.25">
      <c r="A794" s="57">
        <v>42961</v>
      </c>
      <c r="B794" s="58" t="s">
        <v>14</v>
      </c>
      <c r="C794" s="58" t="s">
        <v>135</v>
      </c>
      <c r="D794" s="58" t="s">
        <v>142</v>
      </c>
      <c r="E794" s="58" t="s">
        <v>45</v>
      </c>
      <c r="F794" s="59" t="s">
        <v>46</v>
      </c>
      <c r="G794" s="58"/>
      <c r="H794" s="60">
        <v>594.99</v>
      </c>
      <c r="I794" s="58"/>
    </row>
    <row r="795" spans="1:9" x14ac:dyDescent="0.25">
      <c r="A795" s="57">
        <v>42933</v>
      </c>
      <c r="B795" s="58" t="s">
        <v>14</v>
      </c>
      <c r="C795" s="58" t="s">
        <v>135</v>
      </c>
      <c r="D795" s="58" t="s">
        <v>142</v>
      </c>
      <c r="E795" s="58" t="s">
        <v>45</v>
      </c>
      <c r="F795" s="59" t="s">
        <v>46</v>
      </c>
      <c r="G795" s="58"/>
      <c r="H795" s="60">
        <v>841.38</v>
      </c>
      <c r="I795" s="58"/>
    </row>
    <row r="796" spans="1:9" x14ac:dyDescent="0.25">
      <c r="A796" s="57">
        <v>42948</v>
      </c>
      <c r="B796" s="58" t="s">
        <v>14</v>
      </c>
      <c r="C796" s="58" t="s">
        <v>135</v>
      </c>
      <c r="D796" s="58" t="s">
        <v>142</v>
      </c>
      <c r="E796" s="58" t="s">
        <v>45</v>
      </c>
      <c r="F796" s="59" t="s">
        <v>46</v>
      </c>
      <c r="G796" s="58"/>
      <c r="H796" s="60">
        <v>1350</v>
      </c>
      <c r="I796" s="58"/>
    </row>
    <row r="797" spans="1:9" x14ac:dyDescent="0.25">
      <c r="A797" s="61">
        <v>43272</v>
      </c>
      <c r="B797" s="62" t="s">
        <v>14</v>
      </c>
      <c r="C797" s="62" t="s">
        <v>8</v>
      </c>
      <c r="D797" s="62" t="s">
        <v>270</v>
      </c>
      <c r="E797" s="62" t="s">
        <v>309</v>
      </c>
      <c r="F797" s="63" t="s">
        <v>310</v>
      </c>
      <c r="G797" s="62"/>
      <c r="H797" s="64">
        <v>395</v>
      </c>
      <c r="I797" s="58"/>
    </row>
    <row r="798" spans="1:9" x14ac:dyDescent="0.25">
      <c r="A798" s="61">
        <v>43272</v>
      </c>
      <c r="B798" s="62" t="s">
        <v>14</v>
      </c>
      <c r="C798" s="62" t="s">
        <v>8</v>
      </c>
      <c r="D798" s="62" t="s">
        <v>270</v>
      </c>
      <c r="E798" s="62" t="s">
        <v>309</v>
      </c>
      <c r="F798" s="63" t="s">
        <v>310</v>
      </c>
      <c r="G798" s="62"/>
      <c r="H798" s="64">
        <v>472.49</v>
      </c>
      <c r="I798" s="58"/>
    </row>
    <row r="799" spans="1:9" x14ac:dyDescent="0.25">
      <c r="A799" s="61">
        <v>43211</v>
      </c>
      <c r="B799" s="62" t="s">
        <v>14</v>
      </c>
      <c r="C799" s="62" t="s">
        <v>8</v>
      </c>
      <c r="D799" s="62" t="s">
        <v>270</v>
      </c>
      <c r="E799" s="62" t="s">
        <v>309</v>
      </c>
      <c r="F799" s="63" t="s">
        <v>310</v>
      </c>
      <c r="G799" s="62"/>
      <c r="H799" s="64">
        <v>524.99</v>
      </c>
      <c r="I799" s="58"/>
    </row>
    <row r="800" spans="1:9" x14ac:dyDescent="0.25">
      <c r="A800" s="61">
        <v>43224</v>
      </c>
      <c r="B800" s="62" t="s">
        <v>14</v>
      </c>
      <c r="C800" s="62" t="s">
        <v>8</v>
      </c>
      <c r="D800" s="62" t="s">
        <v>270</v>
      </c>
      <c r="E800" s="62" t="s">
        <v>309</v>
      </c>
      <c r="F800" s="63" t="s">
        <v>310</v>
      </c>
      <c r="G800" s="62"/>
      <c r="H800" s="64">
        <v>524.99</v>
      </c>
      <c r="I800" s="58"/>
    </row>
    <row r="801" spans="1:9" x14ac:dyDescent="0.25">
      <c r="A801" s="61">
        <v>43168</v>
      </c>
      <c r="B801" s="62" t="s">
        <v>14</v>
      </c>
      <c r="C801" s="62" t="s">
        <v>8</v>
      </c>
      <c r="D801" s="62" t="s">
        <v>270</v>
      </c>
      <c r="E801" s="62" t="s">
        <v>309</v>
      </c>
      <c r="F801" s="63" t="s">
        <v>310</v>
      </c>
      <c r="G801" s="62"/>
      <c r="H801" s="64">
        <v>1574.97</v>
      </c>
      <c r="I801" s="58"/>
    </row>
    <row r="802" spans="1:9" x14ac:dyDescent="0.25">
      <c r="A802" s="61">
        <v>43274</v>
      </c>
      <c r="B802" s="62" t="s">
        <v>14</v>
      </c>
      <c r="C802" s="62" t="s">
        <v>8</v>
      </c>
      <c r="D802" s="62" t="s">
        <v>270</v>
      </c>
      <c r="E802" s="62" t="s">
        <v>309</v>
      </c>
      <c r="F802" s="63" t="s">
        <v>310</v>
      </c>
      <c r="G802" s="62"/>
      <c r="H802" s="64">
        <v>3779.92</v>
      </c>
      <c r="I802" s="58"/>
    </row>
    <row r="803" spans="1:9" x14ac:dyDescent="0.25">
      <c r="A803" s="57">
        <v>43019</v>
      </c>
      <c r="B803" s="58" t="s">
        <v>14</v>
      </c>
      <c r="C803" s="58" t="s">
        <v>135</v>
      </c>
      <c r="D803" s="58" t="s">
        <v>9</v>
      </c>
      <c r="E803" s="58" t="s">
        <v>49</v>
      </c>
      <c r="F803" s="59" t="s">
        <v>128</v>
      </c>
      <c r="G803" s="58"/>
      <c r="H803" s="60">
        <v>699</v>
      </c>
      <c r="I803" s="58"/>
    </row>
    <row r="804" spans="1:9" x14ac:dyDescent="0.25">
      <c r="A804" s="57">
        <v>43075</v>
      </c>
      <c r="B804" s="58" t="s">
        <v>14</v>
      </c>
      <c r="C804" s="58" t="s">
        <v>135</v>
      </c>
      <c r="D804" s="58" t="s">
        <v>9</v>
      </c>
      <c r="E804" s="58" t="s">
        <v>49</v>
      </c>
      <c r="F804" s="59" t="s">
        <v>128</v>
      </c>
      <c r="G804" s="58"/>
      <c r="H804" s="60">
        <v>725</v>
      </c>
      <c r="I804" s="58"/>
    </row>
    <row r="805" spans="1:9" x14ac:dyDescent="0.25">
      <c r="A805" s="61">
        <v>43266</v>
      </c>
      <c r="B805" s="62" t="s">
        <v>14</v>
      </c>
      <c r="C805" s="62" t="s">
        <v>8</v>
      </c>
      <c r="D805" s="62" t="s">
        <v>270</v>
      </c>
      <c r="E805" s="62" t="s">
        <v>49</v>
      </c>
      <c r="F805" s="63" t="s">
        <v>128</v>
      </c>
      <c r="G805" s="62"/>
      <c r="H805" s="64">
        <v>750</v>
      </c>
      <c r="I805" s="58"/>
    </row>
    <row r="806" spans="1:9" x14ac:dyDescent="0.25">
      <c r="A806" s="61">
        <v>43231</v>
      </c>
      <c r="B806" s="62" t="s">
        <v>14</v>
      </c>
      <c r="C806" s="62" t="s">
        <v>8</v>
      </c>
      <c r="D806" s="62" t="s">
        <v>270</v>
      </c>
      <c r="E806" s="62" t="s">
        <v>49</v>
      </c>
      <c r="F806" s="63" t="s">
        <v>128</v>
      </c>
      <c r="G806" s="62"/>
      <c r="H806" s="64">
        <v>899.99</v>
      </c>
      <c r="I806" s="58"/>
    </row>
    <row r="807" spans="1:9" x14ac:dyDescent="0.25">
      <c r="A807" s="61">
        <v>43239</v>
      </c>
      <c r="B807" s="62" t="s">
        <v>14</v>
      </c>
      <c r="C807" s="62" t="s">
        <v>8</v>
      </c>
      <c r="D807" s="62" t="s">
        <v>270</v>
      </c>
      <c r="E807" s="62" t="s">
        <v>49</v>
      </c>
      <c r="F807" s="63" t="s">
        <v>128</v>
      </c>
      <c r="G807" s="62"/>
      <c r="H807" s="64">
        <v>899.99</v>
      </c>
      <c r="I807" s="58"/>
    </row>
    <row r="808" spans="1:9" x14ac:dyDescent="0.25">
      <c r="A808" s="61">
        <v>43244</v>
      </c>
      <c r="B808" s="62" t="s">
        <v>14</v>
      </c>
      <c r="C808" s="62" t="s">
        <v>8</v>
      </c>
      <c r="D808" s="62" t="s">
        <v>270</v>
      </c>
      <c r="E808" s="62" t="s">
        <v>49</v>
      </c>
      <c r="F808" s="63" t="s">
        <v>128</v>
      </c>
      <c r="G808" s="62"/>
      <c r="H808" s="64">
        <v>899.99</v>
      </c>
      <c r="I808" s="58"/>
    </row>
    <row r="809" spans="1:9" x14ac:dyDescent="0.25">
      <c r="A809" s="61">
        <v>43246</v>
      </c>
      <c r="B809" s="62" t="s">
        <v>14</v>
      </c>
      <c r="C809" s="62" t="s">
        <v>8</v>
      </c>
      <c r="D809" s="62" t="s">
        <v>270</v>
      </c>
      <c r="E809" s="62" t="s">
        <v>49</v>
      </c>
      <c r="F809" s="63" t="s">
        <v>128</v>
      </c>
      <c r="G809" s="62"/>
      <c r="H809" s="64">
        <v>899.99</v>
      </c>
      <c r="I809" s="58"/>
    </row>
    <row r="810" spans="1:9" x14ac:dyDescent="0.25">
      <c r="A810" s="61">
        <v>43255</v>
      </c>
      <c r="B810" s="62" t="s">
        <v>14</v>
      </c>
      <c r="C810" s="62" t="s">
        <v>8</v>
      </c>
      <c r="D810" s="62" t="s">
        <v>270</v>
      </c>
      <c r="E810" s="62" t="s">
        <v>49</v>
      </c>
      <c r="F810" s="63" t="s">
        <v>128</v>
      </c>
      <c r="G810" s="62"/>
      <c r="H810" s="64">
        <v>899.99</v>
      </c>
      <c r="I810" s="58"/>
    </row>
    <row r="811" spans="1:9" x14ac:dyDescent="0.25">
      <c r="A811" s="61">
        <v>43258</v>
      </c>
      <c r="B811" s="62" t="s">
        <v>14</v>
      </c>
      <c r="C811" s="62" t="s">
        <v>8</v>
      </c>
      <c r="D811" s="62" t="s">
        <v>270</v>
      </c>
      <c r="E811" s="62" t="s">
        <v>49</v>
      </c>
      <c r="F811" s="63" t="s">
        <v>128</v>
      </c>
      <c r="G811" s="62"/>
      <c r="H811" s="64">
        <v>899.99</v>
      </c>
      <c r="I811" s="58"/>
    </row>
    <row r="812" spans="1:9" x14ac:dyDescent="0.25">
      <c r="A812" s="57">
        <v>42945</v>
      </c>
      <c r="B812" s="58" t="s">
        <v>14</v>
      </c>
      <c r="C812" s="58" t="s">
        <v>135</v>
      </c>
      <c r="D812" s="58" t="s">
        <v>9</v>
      </c>
      <c r="E812" s="58" t="s">
        <v>49</v>
      </c>
      <c r="F812" s="59" t="s">
        <v>128</v>
      </c>
      <c r="G812" s="58"/>
      <c r="H812" s="60">
        <v>899.99</v>
      </c>
      <c r="I812" s="58"/>
    </row>
    <row r="813" spans="1:9" x14ac:dyDescent="0.25">
      <c r="A813" s="57">
        <v>42979</v>
      </c>
      <c r="B813" s="58" t="s">
        <v>14</v>
      </c>
      <c r="C813" s="58" t="s">
        <v>135</v>
      </c>
      <c r="D813" s="58" t="s">
        <v>9</v>
      </c>
      <c r="E813" s="58" t="s">
        <v>49</v>
      </c>
      <c r="F813" s="59" t="s">
        <v>128</v>
      </c>
      <c r="G813" s="58"/>
      <c r="H813" s="60">
        <v>899.99</v>
      </c>
      <c r="I813" s="58"/>
    </row>
    <row r="814" spans="1:9" x14ac:dyDescent="0.25">
      <c r="A814" s="57">
        <v>43027</v>
      </c>
      <c r="B814" s="58" t="s">
        <v>14</v>
      </c>
      <c r="C814" s="58" t="s">
        <v>135</v>
      </c>
      <c r="D814" s="58" t="s">
        <v>9</v>
      </c>
      <c r="E814" s="58" t="s">
        <v>248</v>
      </c>
      <c r="F814" s="59" t="s">
        <v>249</v>
      </c>
      <c r="G814" s="58"/>
      <c r="H814" s="60">
        <v>2450</v>
      </c>
      <c r="I814" s="58"/>
    </row>
    <row r="815" spans="1:9" x14ac:dyDescent="0.25">
      <c r="A815" s="61">
        <v>43265</v>
      </c>
      <c r="B815" s="62" t="s">
        <v>14</v>
      </c>
      <c r="C815" s="62" t="s">
        <v>8</v>
      </c>
      <c r="D815" s="62" t="s">
        <v>270</v>
      </c>
      <c r="E815" s="62" t="s">
        <v>374</v>
      </c>
      <c r="F815" s="63" t="s">
        <v>375</v>
      </c>
      <c r="G815" s="62"/>
      <c r="H815" s="64">
        <v>1828.39</v>
      </c>
      <c r="I815" s="58"/>
    </row>
    <row r="816" spans="1:9" x14ac:dyDescent="0.25">
      <c r="A816" s="61">
        <v>43238</v>
      </c>
      <c r="B816" s="62" t="s">
        <v>14</v>
      </c>
      <c r="C816" s="62" t="s">
        <v>8</v>
      </c>
      <c r="D816" s="62" t="s">
        <v>270</v>
      </c>
      <c r="E816" s="62" t="s">
        <v>110</v>
      </c>
      <c r="F816" s="63" t="s">
        <v>340</v>
      </c>
      <c r="G816" s="62"/>
      <c r="H816" s="64">
        <v>2283.9899999999998</v>
      </c>
      <c r="I816" s="58"/>
    </row>
    <row r="817" spans="1:9" x14ac:dyDescent="0.25">
      <c r="A817" s="61">
        <v>43223</v>
      </c>
      <c r="B817" s="62" t="s">
        <v>14</v>
      </c>
      <c r="C817" s="62" t="s">
        <v>8</v>
      </c>
      <c r="D817" s="62" t="s">
        <v>270</v>
      </c>
      <c r="E817" s="62" t="s">
        <v>110</v>
      </c>
      <c r="F817" s="63" t="s">
        <v>340</v>
      </c>
      <c r="G817" s="62"/>
      <c r="H817" s="64">
        <v>2999.99</v>
      </c>
      <c r="I817" s="58"/>
    </row>
    <row r="818" spans="1:9" x14ac:dyDescent="0.25">
      <c r="A818" s="61">
        <v>43274</v>
      </c>
      <c r="B818" s="62" t="s">
        <v>14</v>
      </c>
      <c r="C818" s="62" t="s">
        <v>8</v>
      </c>
      <c r="D818" s="62" t="s">
        <v>270</v>
      </c>
      <c r="E818" s="62" t="s">
        <v>110</v>
      </c>
      <c r="F818" s="63" t="s">
        <v>340</v>
      </c>
      <c r="G818" s="62"/>
      <c r="H818" s="64">
        <v>11999.96</v>
      </c>
      <c r="I818" s="58"/>
    </row>
    <row r="819" spans="1:9" x14ac:dyDescent="0.25">
      <c r="A819" s="61">
        <v>43250</v>
      </c>
      <c r="B819" s="62" t="s">
        <v>14</v>
      </c>
      <c r="C819" s="62" t="s">
        <v>8</v>
      </c>
      <c r="D819" s="62" t="s">
        <v>270</v>
      </c>
      <c r="E819" s="62" t="s">
        <v>110</v>
      </c>
      <c r="F819" s="63" t="s">
        <v>340</v>
      </c>
      <c r="G819" s="62"/>
      <c r="H819" s="64">
        <v>12250</v>
      </c>
      <c r="I819" s="58"/>
    </row>
    <row r="820" spans="1:9" x14ac:dyDescent="0.25">
      <c r="A820" s="61">
        <v>43220</v>
      </c>
      <c r="B820" s="62" t="s">
        <v>14</v>
      </c>
      <c r="C820" s="62" t="s">
        <v>8</v>
      </c>
      <c r="D820" s="62" t="s">
        <v>31</v>
      </c>
      <c r="E820" s="62" t="s">
        <v>81</v>
      </c>
      <c r="F820" s="63" t="s">
        <v>82</v>
      </c>
      <c r="G820" s="62"/>
      <c r="H820" s="64">
        <v>212.49</v>
      </c>
      <c r="I820" s="58"/>
    </row>
    <row r="821" spans="1:9" x14ac:dyDescent="0.25">
      <c r="A821" s="61">
        <v>43170</v>
      </c>
      <c r="B821" s="62" t="s">
        <v>14</v>
      </c>
      <c r="C821" s="62" t="s">
        <v>8</v>
      </c>
      <c r="D821" s="62" t="s">
        <v>31</v>
      </c>
      <c r="E821" s="62" t="s">
        <v>81</v>
      </c>
      <c r="F821" s="63" t="s">
        <v>82</v>
      </c>
      <c r="G821" s="62"/>
      <c r="H821" s="64">
        <v>271.79000000000002</v>
      </c>
      <c r="I821" s="58"/>
    </row>
    <row r="822" spans="1:9" x14ac:dyDescent="0.25">
      <c r="A822" s="61">
        <v>43179</v>
      </c>
      <c r="B822" s="62" t="s">
        <v>14</v>
      </c>
      <c r="C822" s="62" t="s">
        <v>8</v>
      </c>
      <c r="D822" s="62" t="s">
        <v>31</v>
      </c>
      <c r="E822" s="62" t="s">
        <v>81</v>
      </c>
      <c r="F822" s="63" t="s">
        <v>82</v>
      </c>
      <c r="G822" s="62"/>
      <c r="H822" s="64">
        <v>271.79000000000002</v>
      </c>
      <c r="I822" s="58"/>
    </row>
    <row r="823" spans="1:9" x14ac:dyDescent="0.25">
      <c r="A823" s="61">
        <v>43192</v>
      </c>
      <c r="B823" s="62" t="s">
        <v>14</v>
      </c>
      <c r="C823" s="62" t="s">
        <v>8</v>
      </c>
      <c r="D823" s="62" t="s">
        <v>31</v>
      </c>
      <c r="E823" s="62" t="s">
        <v>81</v>
      </c>
      <c r="F823" s="63" t="s">
        <v>322</v>
      </c>
      <c r="G823" s="62"/>
      <c r="H823" s="64">
        <v>151.94</v>
      </c>
      <c r="I823" s="58"/>
    </row>
    <row r="824" spans="1:9" x14ac:dyDescent="0.25">
      <c r="A824" s="57">
        <v>42979</v>
      </c>
      <c r="B824" s="58" t="s">
        <v>14</v>
      </c>
      <c r="C824" s="58" t="s">
        <v>133</v>
      </c>
      <c r="D824" s="58" t="s">
        <v>140</v>
      </c>
      <c r="E824" s="58" t="s">
        <v>236</v>
      </c>
      <c r="F824" s="59" t="s">
        <v>237</v>
      </c>
      <c r="G824" s="58"/>
      <c r="H824" s="60">
        <v>1550</v>
      </c>
      <c r="I824" s="58"/>
    </row>
    <row r="825" spans="1:9" x14ac:dyDescent="0.25">
      <c r="A825" s="57">
        <v>42956</v>
      </c>
      <c r="B825" s="58" t="s">
        <v>14</v>
      </c>
      <c r="C825" s="58" t="s">
        <v>135</v>
      </c>
      <c r="D825" s="58" t="s">
        <v>148</v>
      </c>
      <c r="E825" s="58" t="s">
        <v>32</v>
      </c>
      <c r="F825" s="59" t="s">
        <v>33</v>
      </c>
      <c r="G825" s="58"/>
      <c r="H825" s="60">
        <v>255</v>
      </c>
      <c r="I825" s="58"/>
    </row>
    <row r="826" spans="1:9" x14ac:dyDescent="0.25">
      <c r="A826" s="57">
        <v>42978</v>
      </c>
      <c r="B826" s="58" t="s">
        <v>14</v>
      </c>
      <c r="C826" s="58" t="s">
        <v>135</v>
      </c>
      <c r="D826" s="58" t="s">
        <v>148</v>
      </c>
      <c r="E826" s="58" t="s">
        <v>119</v>
      </c>
      <c r="F826" s="59" t="s">
        <v>120</v>
      </c>
      <c r="G826" s="58"/>
      <c r="H826" s="60">
        <v>220</v>
      </c>
      <c r="I826" s="58"/>
    </row>
    <row r="827" spans="1:9" x14ac:dyDescent="0.25">
      <c r="A827" s="57">
        <v>42943</v>
      </c>
      <c r="B827" s="58" t="s">
        <v>14</v>
      </c>
      <c r="C827" s="58" t="s">
        <v>135</v>
      </c>
      <c r="D827" s="58" t="s">
        <v>148</v>
      </c>
      <c r="E827" s="58" t="s">
        <v>119</v>
      </c>
      <c r="F827" s="59" t="s">
        <v>120</v>
      </c>
      <c r="G827" s="58"/>
      <c r="H827" s="60">
        <v>297.49</v>
      </c>
      <c r="I827" s="58"/>
    </row>
    <row r="828" spans="1:9" x14ac:dyDescent="0.25">
      <c r="A828" s="57">
        <v>43070</v>
      </c>
      <c r="B828" s="58" t="s">
        <v>14</v>
      </c>
      <c r="C828" s="58" t="s">
        <v>135</v>
      </c>
      <c r="D828" s="58" t="s">
        <v>148</v>
      </c>
      <c r="E828" s="58" t="s">
        <v>119</v>
      </c>
      <c r="F828" s="59" t="s">
        <v>120</v>
      </c>
      <c r="G828" s="58"/>
      <c r="H828" s="60">
        <v>297.49</v>
      </c>
      <c r="I828" s="58"/>
    </row>
    <row r="829" spans="1:9" x14ac:dyDescent="0.25">
      <c r="A829" s="57">
        <v>43076</v>
      </c>
      <c r="B829" s="58" t="s">
        <v>14</v>
      </c>
      <c r="C829" s="58" t="s">
        <v>135</v>
      </c>
      <c r="D829" s="58" t="s">
        <v>148</v>
      </c>
      <c r="E829" s="58" t="s">
        <v>119</v>
      </c>
      <c r="F829" s="59" t="s">
        <v>120</v>
      </c>
      <c r="G829" s="58"/>
      <c r="H829" s="60">
        <v>297.49</v>
      </c>
      <c r="I829" s="58"/>
    </row>
    <row r="830" spans="1:9" x14ac:dyDescent="0.25">
      <c r="A830" s="61">
        <v>43236</v>
      </c>
      <c r="B830" s="62" t="s">
        <v>14</v>
      </c>
      <c r="C830" s="62" t="s">
        <v>8</v>
      </c>
      <c r="D830" s="62" t="s">
        <v>31</v>
      </c>
      <c r="E830" s="62" t="s">
        <v>87</v>
      </c>
      <c r="F830" s="63" t="s">
        <v>88</v>
      </c>
      <c r="G830" s="62"/>
      <c r="H830" s="64">
        <v>195</v>
      </c>
      <c r="I830" s="58"/>
    </row>
    <row r="831" spans="1:9" x14ac:dyDescent="0.25">
      <c r="A831" s="61">
        <v>43142</v>
      </c>
      <c r="B831" s="62" t="s">
        <v>14</v>
      </c>
      <c r="C831" s="62" t="s">
        <v>8</v>
      </c>
      <c r="D831" s="62" t="s">
        <v>31</v>
      </c>
      <c r="E831" s="62" t="s">
        <v>87</v>
      </c>
      <c r="F831" s="63" t="s">
        <v>88</v>
      </c>
      <c r="G831" s="62"/>
      <c r="H831" s="64">
        <v>250</v>
      </c>
      <c r="I831" s="58"/>
    </row>
    <row r="832" spans="1:9" x14ac:dyDescent="0.25">
      <c r="A832" s="57">
        <v>43070</v>
      </c>
      <c r="B832" s="58" t="s">
        <v>14</v>
      </c>
      <c r="C832" s="58" t="s">
        <v>135</v>
      </c>
      <c r="D832" s="58" t="s">
        <v>148</v>
      </c>
      <c r="E832" s="58" t="s">
        <v>87</v>
      </c>
      <c r="F832" s="59" t="s">
        <v>88</v>
      </c>
      <c r="G832" s="58"/>
      <c r="H832" s="60">
        <v>379.49</v>
      </c>
      <c r="I832" s="58"/>
    </row>
    <row r="833" spans="1:9" x14ac:dyDescent="0.25">
      <c r="A833" s="61">
        <v>43281</v>
      </c>
      <c r="B833" s="62" t="s">
        <v>14</v>
      </c>
      <c r="C833" s="62" t="s">
        <v>8</v>
      </c>
      <c r="D833" s="62" t="s">
        <v>270</v>
      </c>
      <c r="E833" s="62" t="s">
        <v>305</v>
      </c>
      <c r="F833" s="63" t="s">
        <v>306</v>
      </c>
      <c r="G833" s="62"/>
      <c r="H833" s="64">
        <v>575</v>
      </c>
      <c r="I833" s="58"/>
    </row>
    <row r="834" spans="1:9" x14ac:dyDescent="0.25">
      <c r="A834" s="61">
        <v>43142</v>
      </c>
      <c r="B834" s="62" t="s">
        <v>14</v>
      </c>
      <c r="C834" s="62" t="s">
        <v>8</v>
      </c>
      <c r="D834" s="62" t="s">
        <v>270</v>
      </c>
      <c r="E834" s="62" t="s">
        <v>305</v>
      </c>
      <c r="F834" s="63" t="s">
        <v>306</v>
      </c>
      <c r="G834" s="62"/>
      <c r="H834" s="64">
        <v>787.49</v>
      </c>
      <c r="I834" s="58"/>
    </row>
    <row r="835" spans="1:9" x14ac:dyDescent="0.25">
      <c r="A835" s="61">
        <v>43278</v>
      </c>
      <c r="B835" s="62" t="s">
        <v>14</v>
      </c>
      <c r="C835" s="62" t="s">
        <v>269</v>
      </c>
      <c r="D835" s="62" t="s">
        <v>16</v>
      </c>
      <c r="E835" s="62" t="s">
        <v>353</v>
      </c>
      <c r="F835" s="63" t="s">
        <v>354</v>
      </c>
      <c r="G835" s="62"/>
      <c r="H835" s="64">
        <v>639.41</v>
      </c>
      <c r="I835" s="58"/>
    </row>
    <row r="836" spans="1:9" x14ac:dyDescent="0.25">
      <c r="A836" s="61">
        <v>43244</v>
      </c>
      <c r="B836" s="62" t="s">
        <v>14</v>
      </c>
      <c r="C836" s="62" t="s">
        <v>269</v>
      </c>
      <c r="D836" s="62" t="s">
        <v>16</v>
      </c>
      <c r="E836" s="62" t="s">
        <v>353</v>
      </c>
      <c r="F836" s="63" t="s">
        <v>354</v>
      </c>
      <c r="G836" s="62"/>
      <c r="H836" s="64">
        <v>5607.58</v>
      </c>
      <c r="I836" s="58"/>
    </row>
    <row r="837" spans="1:9" x14ac:dyDescent="0.25">
      <c r="A837" s="57">
        <v>43041</v>
      </c>
      <c r="B837" s="58" t="s">
        <v>14</v>
      </c>
      <c r="C837" s="58" t="s">
        <v>133</v>
      </c>
      <c r="D837" s="58" t="s">
        <v>134</v>
      </c>
      <c r="E837" s="58" t="s">
        <v>111</v>
      </c>
      <c r="F837" s="59" t="s">
        <v>112</v>
      </c>
      <c r="G837" s="58"/>
      <c r="H837" s="60">
        <v>859.49</v>
      </c>
      <c r="I837" s="58"/>
    </row>
    <row r="838" spans="1:9" x14ac:dyDescent="0.25">
      <c r="A838" s="57">
        <v>43048</v>
      </c>
      <c r="B838" s="58" t="s">
        <v>14</v>
      </c>
      <c r="C838" s="58" t="s">
        <v>133</v>
      </c>
      <c r="D838" s="58" t="s">
        <v>134</v>
      </c>
      <c r="E838" s="58" t="s">
        <v>111</v>
      </c>
      <c r="F838" s="59" t="s">
        <v>112</v>
      </c>
      <c r="G838" s="58"/>
      <c r="H838" s="60">
        <v>881.22</v>
      </c>
      <c r="I838" s="58"/>
    </row>
    <row r="839" spans="1:9" x14ac:dyDescent="0.25">
      <c r="A839" s="57">
        <v>43100</v>
      </c>
      <c r="B839" s="58" t="s">
        <v>14</v>
      </c>
      <c r="C839" s="58" t="s">
        <v>133</v>
      </c>
      <c r="D839" s="58" t="s">
        <v>134</v>
      </c>
      <c r="E839" s="58" t="s">
        <v>111</v>
      </c>
      <c r="F839" s="59" t="s">
        <v>112</v>
      </c>
      <c r="G839" s="58"/>
      <c r="H839" s="60">
        <v>881.22</v>
      </c>
      <c r="I839" s="58"/>
    </row>
    <row r="840" spans="1:9" x14ac:dyDescent="0.25">
      <c r="A840" s="57">
        <v>42926</v>
      </c>
      <c r="B840" s="58" t="s">
        <v>14</v>
      </c>
      <c r="C840" s="58" t="s">
        <v>133</v>
      </c>
      <c r="D840" s="58" t="s">
        <v>134</v>
      </c>
      <c r="E840" s="58" t="s">
        <v>111</v>
      </c>
      <c r="F840" s="59" t="s">
        <v>112</v>
      </c>
      <c r="G840" s="58"/>
      <c r="H840" s="60">
        <v>1075</v>
      </c>
      <c r="I840" s="58"/>
    </row>
    <row r="841" spans="1:9" x14ac:dyDescent="0.25">
      <c r="A841" s="61">
        <v>43248</v>
      </c>
      <c r="B841" s="62" t="s">
        <v>14</v>
      </c>
      <c r="C841" s="62" t="s">
        <v>269</v>
      </c>
      <c r="D841" s="62" t="s">
        <v>16</v>
      </c>
      <c r="E841" s="62" t="s">
        <v>356</v>
      </c>
      <c r="F841" s="63" t="s">
        <v>357</v>
      </c>
      <c r="G841" s="62"/>
      <c r="H841" s="64">
        <v>1069.99</v>
      </c>
      <c r="I841" s="58"/>
    </row>
    <row r="842" spans="1:9" x14ac:dyDescent="0.25">
      <c r="A842" s="61">
        <v>43252</v>
      </c>
      <c r="B842" s="62" t="s">
        <v>14</v>
      </c>
      <c r="C842" s="62" t="s">
        <v>269</v>
      </c>
      <c r="D842" s="62" t="s">
        <v>16</v>
      </c>
      <c r="E842" s="62" t="s">
        <v>356</v>
      </c>
      <c r="F842" s="63" t="s">
        <v>357</v>
      </c>
      <c r="G842" s="62"/>
      <c r="H842" s="64">
        <v>1069.99</v>
      </c>
      <c r="I842" s="58"/>
    </row>
    <row r="843" spans="1:9" x14ac:dyDescent="0.25">
      <c r="A843" s="61">
        <v>43264</v>
      </c>
      <c r="B843" s="62" t="s">
        <v>14</v>
      </c>
      <c r="C843" s="62" t="s">
        <v>269</v>
      </c>
      <c r="D843" s="62" t="s">
        <v>16</v>
      </c>
      <c r="E843" s="62" t="s">
        <v>356</v>
      </c>
      <c r="F843" s="63" t="s">
        <v>373</v>
      </c>
      <c r="G843" s="62"/>
      <c r="H843" s="64">
        <v>745.98</v>
      </c>
      <c r="I843" s="58"/>
    </row>
    <row r="844" spans="1:9" x14ac:dyDescent="0.25">
      <c r="A844" s="57">
        <v>43053</v>
      </c>
      <c r="B844" s="58" t="s">
        <v>14</v>
      </c>
      <c r="C844" s="58" t="s">
        <v>133</v>
      </c>
      <c r="D844" s="58" t="s">
        <v>134</v>
      </c>
      <c r="E844" s="58" t="s">
        <v>202</v>
      </c>
      <c r="F844" s="59" t="s">
        <v>203</v>
      </c>
      <c r="G844" s="58"/>
      <c r="H844" s="60">
        <v>763.11</v>
      </c>
      <c r="I844" s="58"/>
    </row>
    <row r="845" spans="1:9" x14ac:dyDescent="0.25">
      <c r="A845" s="57">
        <v>43041</v>
      </c>
      <c r="B845" s="58" t="s">
        <v>14</v>
      </c>
      <c r="C845" s="58" t="s">
        <v>133</v>
      </c>
      <c r="D845" s="58" t="s">
        <v>134</v>
      </c>
      <c r="E845" s="58" t="s">
        <v>202</v>
      </c>
      <c r="F845" s="59" t="s">
        <v>253</v>
      </c>
      <c r="G845" s="58"/>
      <c r="H845" s="60">
        <v>735.43</v>
      </c>
      <c r="I845" s="58"/>
    </row>
    <row r="846" spans="1:9" x14ac:dyDescent="0.25">
      <c r="A846" s="57">
        <v>42982</v>
      </c>
      <c r="B846" s="58" t="s">
        <v>14</v>
      </c>
      <c r="C846" s="58" t="s">
        <v>133</v>
      </c>
      <c r="D846" s="58" t="s">
        <v>134</v>
      </c>
      <c r="E846" s="58" t="s">
        <v>60</v>
      </c>
      <c r="F846" s="59" t="s">
        <v>130</v>
      </c>
      <c r="G846" s="58"/>
      <c r="H846" s="60">
        <v>594.75</v>
      </c>
      <c r="I846" s="58"/>
    </row>
    <row r="847" spans="1:9" x14ac:dyDescent="0.25">
      <c r="A847" s="61">
        <v>43130</v>
      </c>
      <c r="B847" s="62" t="s">
        <v>14</v>
      </c>
      <c r="C847" s="62" t="s">
        <v>269</v>
      </c>
      <c r="D847" s="62" t="s">
        <v>16</v>
      </c>
      <c r="E847" s="62" t="s">
        <v>213</v>
      </c>
      <c r="F847" s="63" t="s">
        <v>214</v>
      </c>
      <c r="G847" s="62"/>
      <c r="H847" s="64">
        <v>1025</v>
      </c>
      <c r="I847" s="58"/>
    </row>
    <row r="848" spans="1:9" x14ac:dyDescent="0.25">
      <c r="A848" s="61">
        <v>43133</v>
      </c>
      <c r="B848" s="62" t="s">
        <v>14</v>
      </c>
      <c r="C848" s="62" t="s">
        <v>269</v>
      </c>
      <c r="D848" s="62" t="s">
        <v>16</v>
      </c>
      <c r="E848" s="62" t="s">
        <v>213</v>
      </c>
      <c r="F848" s="63" t="s">
        <v>223</v>
      </c>
      <c r="G848" s="62"/>
      <c r="H848" s="64">
        <v>550</v>
      </c>
      <c r="I848" s="58"/>
    </row>
    <row r="849" spans="1:9" x14ac:dyDescent="0.25">
      <c r="A849" s="57">
        <v>43046</v>
      </c>
      <c r="B849" s="58" t="s">
        <v>14</v>
      </c>
      <c r="C849" s="58" t="s">
        <v>133</v>
      </c>
      <c r="D849" s="58" t="s">
        <v>134</v>
      </c>
      <c r="E849" s="58" t="s">
        <v>213</v>
      </c>
      <c r="F849" s="59" t="s">
        <v>223</v>
      </c>
      <c r="G849" s="58"/>
      <c r="H849" s="60">
        <v>795</v>
      </c>
      <c r="I849" s="58"/>
    </row>
    <row r="850" spans="1:9" x14ac:dyDescent="0.25">
      <c r="A850" s="61">
        <v>43112</v>
      </c>
      <c r="B850" s="62" t="s">
        <v>14</v>
      </c>
      <c r="C850" s="62" t="s">
        <v>269</v>
      </c>
      <c r="D850" s="62" t="s">
        <v>16</v>
      </c>
      <c r="E850" s="62" t="s">
        <v>213</v>
      </c>
      <c r="F850" s="63" t="s">
        <v>223</v>
      </c>
      <c r="G850" s="62"/>
      <c r="H850" s="64">
        <v>862.64</v>
      </c>
      <c r="I850" s="58"/>
    </row>
    <row r="851" spans="1:9" x14ac:dyDescent="0.25">
      <c r="A851" s="57">
        <v>43011</v>
      </c>
      <c r="B851" s="58" t="s">
        <v>14</v>
      </c>
      <c r="C851" s="58" t="s">
        <v>133</v>
      </c>
      <c r="D851" s="58" t="s">
        <v>134</v>
      </c>
      <c r="E851" s="58" t="s">
        <v>213</v>
      </c>
      <c r="F851" s="59" t="s">
        <v>223</v>
      </c>
      <c r="G851" s="58"/>
      <c r="H851" s="60">
        <v>862.64</v>
      </c>
      <c r="I851" s="58"/>
    </row>
    <row r="852" spans="1:9" x14ac:dyDescent="0.25">
      <c r="A852" s="57">
        <v>42985</v>
      </c>
      <c r="B852" s="58" t="s">
        <v>14</v>
      </c>
      <c r="C852" s="58" t="s">
        <v>133</v>
      </c>
      <c r="D852" s="58" t="s">
        <v>134</v>
      </c>
      <c r="E852" s="58" t="s">
        <v>213</v>
      </c>
      <c r="F852" s="59" t="s">
        <v>223</v>
      </c>
      <c r="G852" s="58"/>
      <c r="H852" s="60">
        <v>862.64</v>
      </c>
      <c r="I852" s="58"/>
    </row>
    <row r="853" spans="1:9" x14ac:dyDescent="0.25">
      <c r="A853" s="57">
        <v>43003</v>
      </c>
      <c r="B853" s="58" t="s">
        <v>14</v>
      </c>
      <c r="C853" s="58" t="s">
        <v>133</v>
      </c>
      <c r="D853" s="58" t="s">
        <v>134</v>
      </c>
      <c r="E853" s="58" t="s">
        <v>213</v>
      </c>
      <c r="F853" s="59" t="s">
        <v>223</v>
      </c>
      <c r="G853" s="58"/>
      <c r="H853" s="60">
        <v>869.14</v>
      </c>
      <c r="I853" s="58"/>
    </row>
    <row r="854" spans="1:9" x14ac:dyDescent="0.25">
      <c r="A854" s="61">
        <v>43110</v>
      </c>
      <c r="B854" s="62" t="s">
        <v>14</v>
      </c>
      <c r="C854" s="62" t="s">
        <v>269</v>
      </c>
      <c r="D854" s="62" t="s">
        <v>16</v>
      </c>
      <c r="E854" s="62" t="s">
        <v>213</v>
      </c>
      <c r="F854" s="63" t="s">
        <v>223</v>
      </c>
      <c r="G854" s="62"/>
      <c r="H854" s="64">
        <v>950</v>
      </c>
      <c r="I854" s="58"/>
    </row>
    <row r="855" spans="1:9" x14ac:dyDescent="0.25">
      <c r="A855" s="57">
        <v>43031</v>
      </c>
      <c r="B855" s="58" t="s">
        <v>14</v>
      </c>
      <c r="C855" s="58" t="s">
        <v>133</v>
      </c>
      <c r="D855" s="58" t="s">
        <v>134</v>
      </c>
      <c r="E855" s="58" t="s">
        <v>213</v>
      </c>
      <c r="F855" s="59" t="s">
        <v>223</v>
      </c>
      <c r="G855" s="58"/>
      <c r="H855" s="60">
        <v>980.29</v>
      </c>
      <c r="I855" s="58"/>
    </row>
    <row r="856" spans="1:9" x14ac:dyDescent="0.25">
      <c r="A856" s="57">
        <v>42981</v>
      </c>
      <c r="B856" s="58" t="s">
        <v>14</v>
      </c>
      <c r="C856" s="58" t="s">
        <v>133</v>
      </c>
      <c r="D856" s="58" t="s">
        <v>134</v>
      </c>
      <c r="E856" s="58" t="s">
        <v>213</v>
      </c>
      <c r="F856" s="59" t="s">
        <v>223</v>
      </c>
      <c r="G856" s="58"/>
      <c r="H856" s="60">
        <v>1018.64</v>
      </c>
      <c r="I856" s="58"/>
    </row>
    <row r="857" spans="1:9" x14ac:dyDescent="0.25">
      <c r="A857" s="57">
        <v>43041</v>
      </c>
      <c r="B857" s="58" t="s">
        <v>14</v>
      </c>
      <c r="C857" s="58" t="s">
        <v>133</v>
      </c>
      <c r="D857" s="58" t="s">
        <v>134</v>
      </c>
      <c r="E857" s="58" t="s">
        <v>209</v>
      </c>
      <c r="F857" s="59" t="s">
        <v>250</v>
      </c>
      <c r="G857" s="58"/>
      <c r="H857" s="60">
        <v>995</v>
      </c>
      <c r="I857" s="58"/>
    </row>
    <row r="858" spans="1:9" x14ac:dyDescent="0.25">
      <c r="A858" s="61">
        <v>43206</v>
      </c>
      <c r="B858" s="62" t="s">
        <v>14</v>
      </c>
      <c r="C858" s="62" t="s">
        <v>269</v>
      </c>
      <c r="D858" s="62" t="s">
        <v>16</v>
      </c>
      <c r="E858" s="62" t="s">
        <v>209</v>
      </c>
      <c r="F858" s="63" t="s">
        <v>250</v>
      </c>
      <c r="G858" s="62"/>
      <c r="H858" s="64">
        <v>1375</v>
      </c>
      <c r="I858" s="58"/>
    </row>
    <row r="859" spans="1:9" x14ac:dyDescent="0.25">
      <c r="A859" s="61">
        <v>43137</v>
      </c>
      <c r="B859" s="62" t="s">
        <v>14</v>
      </c>
      <c r="C859" s="62" t="s">
        <v>269</v>
      </c>
      <c r="D859" s="62" t="s">
        <v>16</v>
      </c>
      <c r="E859" s="62" t="s">
        <v>209</v>
      </c>
      <c r="F859" s="63" t="s">
        <v>250</v>
      </c>
      <c r="G859" s="62"/>
      <c r="H859" s="64">
        <v>1630</v>
      </c>
      <c r="I859" s="58"/>
    </row>
    <row r="860" spans="1:9" x14ac:dyDescent="0.25">
      <c r="A860" s="57">
        <v>43050</v>
      </c>
      <c r="B860" s="58" t="s">
        <v>14</v>
      </c>
      <c r="C860" s="58" t="s">
        <v>133</v>
      </c>
      <c r="D860" s="58" t="s">
        <v>134</v>
      </c>
      <c r="E860" s="58" t="s">
        <v>209</v>
      </c>
      <c r="F860" s="59" t="s">
        <v>210</v>
      </c>
      <c r="G860" s="58"/>
      <c r="H860" s="60">
        <v>963.06</v>
      </c>
      <c r="I860" s="58"/>
    </row>
    <row r="861" spans="1:9" x14ac:dyDescent="0.25">
      <c r="A861" s="61">
        <v>43164</v>
      </c>
      <c r="B861" s="62" t="s">
        <v>14</v>
      </c>
      <c r="C861" s="62" t="s">
        <v>269</v>
      </c>
      <c r="D861" s="62" t="s">
        <v>16</v>
      </c>
      <c r="E861" s="62" t="s">
        <v>209</v>
      </c>
      <c r="F861" s="63" t="s">
        <v>210</v>
      </c>
      <c r="G861" s="62"/>
      <c r="H861" s="64">
        <v>1020</v>
      </c>
      <c r="I861" s="58"/>
    </row>
    <row r="862" spans="1:9" x14ac:dyDescent="0.25">
      <c r="A862" s="57">
        <v>43068</v>
      </c>
      <c r="B862" s="58" t="s">
        <v>14</v>
      </c>
      <c r="C862" s="58" t="s">
        <v>133</v>
      </c>
      <c r="D862" s="58" t="s">
        <v>134</v>
      </c>
      <c r="E862" s="58" t="s">
        <v>209</v>
      </c>
      <c r="F862" s="59" t="s">
        <v>210</v>
      </c>
      <c r="G862" s="58"/>
      <c r="H862" s="60">
        <v>1150</v>
      </c>
      <c r="I862" s="58"/>
    </row>
    <row r="863" spans="1:9" x14ac:dyDescent="0.25">
      <c r="A863" s="61">
        <v>43244</v>
      </c>
      <c r="B863" s="62" t="s">
        <v>14</v>
      </c>
      <c r="C863" s="62" t="s">
        <v>269</v>
      </c>
      <c r="D863" s="62" t="s">
        <v>16</v>
      </c>
      <c r="E863" s="62" t="s">
        <v>209</v>
      </c>
      <c r="F863" s="63" t="s">
        <v>210</v>
      </c>
      <c r="G863" s="62"/>
      <c r="H863" s="64">
        <v>1375</v>
      </c>
      <c r="I863" s="58"/>
    </row>
    <row r="864" spans="1:9" x14ac:dyDescent="0.25">
      <c r="A864" s="57">
        <v>43070</v>
      </c>
      <c r="B864" s="58" t="s">
        <v>14</v>
      </c>
      <c r="C864" s="58" t="s">
        <v>133</v>
      </c>
      <c r="D864" s="58" t="s">
        <v>134</v>
      </c>
      <c r="E864" s="58" t="s">
        <v>209</v>
      </c>
      <c r="F864" s="59" t="s">
        <v>210</v>
      </c>
      <c r="G864" s="58"/>
      <c r="H864" s="60">
        <v>1375</v>
      </c>
      <c r="I864" s="58"/>
    </row>
    <row r="865" spans="1:9" x14ac:dyDescent="0.25">
      <c r="A865" s="57">
        <v>42956</v>
      </c>
      <c r="B865" s="58" t="s">
        <v>14</v>
      </c>
      <c r="C865" s="58" t="s">
        <v>133</v>
      </c>
      <c r="D865" s="58" t="s">
        <v>134</v>
      </c>
      <c r="E865" s="58" t="s">
        <v>209</v>
      </c>
      <c r="F865" s="59" t="s">
        <v>210</v>
      </c>
      <c r="G865" s="58"/>
      <c r="H865" s="60">
        <v>1395</v>
      </c>
      <c r="I865" s="58"/>
    </row>
    <row r="866" spans="1:9" x14ac:dyDescent="0.25">
      <c r="A866" s="57">
        <v>42933</v>
      </c>
      <c r="B866" s="58" t="s">
        <v>14</v>
      </c>
      <c r="C866" s="58" t="s">
        <v>133</v>
      </c>
      <c r="D866" s="58" t="s">
        <v>134</v>
      </c>
      <c r="E866" s="58" t="s">
        <v>209</v>
      </c>
      <c r="F866" s="59" t="s">
        <v>210</v>
      </c>
      <c r="G866" s="58"/>
      <c r="H866" s="60">
        <v>1425</v>
      </c>
      <c r="I866" s="58"/>
    </row>
    <row r="867" spans="1:9" x14ac:dyDescent="0.25">
      <c r="A867" s="57">
        <v>42937</v>
      </c>
      <c r="B867" s="58" t="s">
        <v>14</v>
      </c>
      <c r="C867" s="58" t="s">
        <v>133</v>
      </c>
      <c r="D867" s="58" t="s">
        <v>134</v>
      </c>
      <c r="E867" s="58" t="s">
        <v>209</v>
      </c>
      <c r="F867" s="59" t="s">
        <v>210</v>
      </c>
      <c r="G867" s="58"/>
      <c r="H867" s="60">
        <v>1475</v>
      </c>
      <c r="I867" s="58"/>
    </row>
    <row r="868" spans="1:9" x14ac:dyDescent="0.25">
      <c r="A868" s="57">
        <v>42961</v>
      </c>
      <c r="B868" s="58" t="s">
        <v>14</v>
      </c>
      <c r="C868" s="58" t="s">
        <v>133</v>
      </c>
      <c r="D868" s="58" t="s">
        <v>134</v>
      </c>
      <c r="E868" s="58" t="s">
        <v>209</v>
      </c>
      <c r="F868" s="59" t="s">
        <v>210</v>
      </c>
      <c r="G868" s="58"/>
      <c r="H868" s="60">
        <v>1487.01</v>
      </c>
      <c r="I868" s="58"/>
    </row>
    <row r="869" spans="1:9" x14ac:dyDescent="0.25">
      <c r="A869" s="57">
        <v>42980</v>
      </c>
      <c r="B869" s="58" t="s">
        <v>14</v>
      </c>
      <c r="C869" s="58" t="s">
        <v>133</v>
      </c>
      <c r="D869" s="58" t="s">
        <v>134</v>
      </c>
      <c r="E869" s="58" t="s">
        <v>209</v>
      </c>
      <c r="F869" s="59" t="s">
        <v>210</v>
      </c>
      <c r="G869" s="58"/>
      <c r="H869" s="60">
        <v>1600.95</v>
      </c>
      <c r="I869" s="58"/>
    </row>
    <row r="870" spans="1:9" x14ac:dyDescent="0.25">
      <c r="A870" s="57">
        <v>43082</v>
      </c>
      <c r="B870" s="58" t="s">
        <v>14</v>
      </c>
      <c r="C870" s="58" t="s">
        <v>133</v>
      </c>
      <c r="D870" s="58" t="s">
        <v>134</v>
      </c>
      <c r="E870" s="58" t="s">
        <v>209</v>
      </c>
      <c r="F870" s="59" t="s">
        <v>210</v>
      </c>
      <c r="G870" s="58"/>
      <c r="H870" s="60">
        <v>1842.1</v>
      </c>
      <c r="I870" s="58"/>
    </row>
    <row r="871" spans="1:9" x14ac:dyDescent="0.25">
      <c r="A871" s="57">
        <v>42984</v>
      </c>
      <c r="B871" s="58" t="s">
        <v>14</v>
      </c>
      <c r="C871" s="58" t="s">
        <v>133</v>
      </c>
      <c r="D871" s="58" t="s">
        <v>134</v>
      </c>
      <c r="E871" s="58" t="s">
        <v>209</v>
      </c>
      <c r="F871" s="59" t="s">
        <v>210</v>
      </c>
      <c r="G871" s="58"/>
      <c r="H871" s="60">
        <v>2161.25</v>
      </c>
      <c r="I871" s="58"/>
    </row>
    <row r="872" spans="1:9" x14ac:dyDescent="0.25">
      <c r="A872" s="57">
        <v>42950</v>
      </c>
      <c r="B872" s="58" t="s">
        <v>14</v>
      </c>
      <c r="C872" s="58" t="s">
        <v>133</v>
      </c>
      <c r="D872" s="58" t="s">
        <v>134</v>
      </c>
      <c r="E872" s="58" t="s">
        <v>209</v>
      </c>
      <c r="F872" s="59" t="s">
        <v>210</v>
      </c>
      <c r="G872" s="58"/>
      <c r="H872" s="60">
        <v>2974.02</v>
      </c>
      <c r="I872" s="58"/>
    </row>
    <row r="873" spans="1:9" x14ac:dyDescent="0.25">
      <c r="A873" s="61">
        <v>43256</v>
      </c>
      <c r="B873" s="62" t="s">
        <v>14</v>
      </c>
      <c r="C873" s="62" t="s">
        <v>269</v>
      </c>
      <c r="D873" s="62" t="s">
        <v>16</v>
      </c>
      <c r="E873" s="62" t="s">
        <v>209</v>
      </c>
      <c r="F873" s="63" t="s">
        <v>210</v>
      </c>
      <c r="G873" s="62"/>
      <c r="H873" s="64">
        <v>3348.8</v>
      </c>
      <c r="I873" s="58"/>
    </row>
    <row r="874" spans="1:9" x14ac:dyDescent="0.25">
      <c r="A874" s="61">
        <v>43178</v>
      </c>
      <c r="B874" s="62" t="s">
        <v>14</v>
      </c>
      <c r="C874" s="62" t="s">
        <v>269</v>
      </c>
      <c r="D874" s="62" t="s">
        <v>16</v>
      </c>
      <c r="E874" s="62" t="s">
        <v>315</v>
      </c>
      <c r="F874" s="63" t="s">
        <v>316</v>
      </c>
      <c r="G874" s="62"/>
      <c r="H874" s="64">
        <v>1450</v>
      </c>
      <c r="I874" s="58"/>
    </row>
    <row r="875" spans="1:9" x14ac:dyDescent="0.25">
      <c r="A875" s="57">
        <v>43050</v>
      </c>
      <c r="B875" s="58" t="s">
        <v>14</v>
      </c>
      <c r="C875" s="58" t="s">
        <v>133</v>
      </c>
      <c r="D875" s="58" t="s">
        <v>134</v>
      </c>
      <c r="E875" s="58" t="s">
        <v>84</v>
      </c>
      <c r="F875" s="59" t="s">
        <v>153</v>
      </c>
      <c r="G875" s="58"/>
      <c r="H875" s="60">
        <v>1413.79</v>
      </c>
      <c r="I875" s="58"/>
    </row>
    <row r="876" spans="1:9" x14ac:dyDescent="0.25">
      <c r="A876" s="57">
        <v>42965</v>
      </c>
      <c r="B876" s="58" t="s">
        <v>14</v>
      </c>
      <c r="C876" s="58" t="s">
        <v>133</v>
      </c>
      <c r="D876" s="58" t="s">
        <v>134</v>
      </c>
      <c r="E876" s="58" t="s">
        <v>84</v>
      </c>
      <c r="F876" s="59" t="s">
        <v>153</v>
      </c>
      <c r="G876" s="58"/>
      <c r="H876" s="60">
        <v>1899.76</v>
      </c>
      <c r="I876" s="58"/>
    </row>
    <row r="877" spans="1:9" x14ac:dyDescent="0.25">
      <c r="A877" s="61">
        <v>43264</v>
      </c>
      <c r="B877" s="62" t="s">
        <v>14</v>
      </c>
      <c r="C877" s="62" t="s">
        <v>269</v>
      </c>
      <c r="D877" s="62" t="s">
        <v>16</v>
      </c>
      <c r="E877" s="62" t="s">
        <v>84</v>
      </c>
      <c r="F877" s="63" t="s">
        <v>153</v>
      </c>
      <c r="G877" s="62"/>
      <c r="H877" s="64">
        <v>1971.26</v>
      </c>
      <c r="I877" s="58"/>
    </row>
    <row r="878" spans="1:9" x14ac:dyDescent="0.25">
      <c r="A878" s="61">
        <v>43203</v>
      </c>
      <c r="B878" s="62" t="s">
        <v>14</v>
      </c>
      <c r="C878" s="62" t="s">
        <v>269</v>
      </c>
      <c r="D878" s="62" t="s">
        <v>16</v>
      </c>
      <c r="E878" s="62" t="s">
        <v>84</v>
      </c>
      <c r="F878" s="63" t="s">
        <v>153</v>
      </c>
      <c r="G878" s="62"/>
      <c r="H878" s="64">
        <v>2041.46</v>
      </c>
      <c r="I878" s="58"/>
    </row>
    <row r="879" spans="1:9" x14ac:dyDescent="0.25">
      <c r="A879" s="57">
        <v>42965</v>
      </c>
      <c r="B879" s="58" t="s">
        <v>14</v>
      </c>
      <c r="C879" s="58" t="s">
        <v>133</v>
      </c>
      <c r="D879" s="58" t="s">
        <v>134</v>
      </c>
      <c r="E879" s="58" t="s">
        <v>84</v>
      </c>
      <c r="F879" s="59" t="s">
        <v>153</v>
      </c>
      <c r="G879" s="58"/>
      <c r="H879" s="60">
        <v>2503.8000000000002</v>
      </c>
      <c r="I879" s="58"/>
    </row>
    <row r="880" spans="1:9" x14ac:dyDescent="0.25">
      <c r="A880" s="61">
        <v>43214</v>
      </c>
      <c r="B880" s="62" t="s">
        <v>14</v>
      </c>
      <c r="C880" s="62" t="s">
        <v>269</v>
      </c>
      <c r="D880" s="62" t="s">
        <v>16</v>
      </c>
      <c r="E880" s="62" t="s">
        <v>84</v>
      </c>
      <c r="F880" s="63" t="s">
        <v>153</v>
      </c>
      <c r="G880" s="62"/>
      <c r="H880" s="64">
        <v>2543.2600000000002</v>
      </c>
      <c r="I880" s="58"/>
    </row>
    <row r="881" spans="1:9" x14ac:dyDescent="0.25">
      <c r="A881" s="61">
        <v>43212</v>
      </c>
      <c r="B881" s="62" t="s">
        <v>14</v>
      </c>
      <c r="C881" s="62" t="s">
        <v>269</v>
      </c>
      <c r="D881" s="62" t="s">
        <v>16</v>
      </c>
      <c r="E881" s="62" t="s">
        <v>84</v>
      </c>
      <c r="F881" s="63" t="s">
        <v>153</v>
      </c>
      <c r="G881" s="62"/>
      <c r="H881" s="64">
        <v>7547.61</v>
      </c>
      <c r="I881" s="58"/>
    </row>
    <row r="882" spans="1:9" x14ac:dyDescent="0.25">
      <c r="A882" s="61">
        <v>43219</v>
      </c>
      <c r="B882" s="62" t="s">
        <v>14</v>
      </c>
      <c r="C882" s="62" t="s">
        <v>269</v>
      </c>
      <c r="D882" s="62" t="s">
        <v>16</v>
      </c>
      <c r="E882" s="62" t="s">
        <v>84</v>
      </c>
      <c r="F882" s="63" t="s">
        <v>153</v>
      </c>
      <c r="G882" s="62"/>
      <c r="H882" s="64">
        <v>7622.44</v>
      </c>
      <c r="I882" s="58"/>
    </row>
    <row r="883" spans="1:9" x14ac:dyDescent="0.25">
      <c r="A883" s="57">
        <v>43019</v>
      </c>
      <c r="B883" s="58" t="s">
        <v>14</v>
      </c>
      <c r="C883" s="58" t="s">
        <v>133</v>
      </c>
      <c r="D883" s="58" t="s">
        <v>134</v>
      </c>
      <c r="E883" s="58" t="s">
        <v>215</v>
      </c>
      <c r="F883" s="59" t="s">
        <v>216</v>
      </c>
      <c r="G883" s="58"/>
      <c r="H883" s="60">
        <v>615</v>
      </c>
      <c r="I883" s="58"/>
    </row>
    <row r="884" spans="1:9" x14ac:dyDescent="0.25">
      <c r="A884" s="57">
        <v>42955</v>
      </c>
      <c r="B884" s="58" t="s">
        <v>14</v>
      </c>
      <c r="C884" s="58" t="s">
        <v>133</v>
      </c>
      <c r="D884" s="58" t="s">
        <v>134</v>
      </c>
      <c r="E884" s="58" t="s">
        <v>215</v>
      </c>
      <c r="F884" s="59" t="s">
        <v>216</v>
      </c>
      <c r="G884" s="58"/>
      <c r="H884" s="60">
        <v>790</v>
      </c>
      <c r="I884" s="58"/>
    </row>
    <row r="885" spans="1:9" x14ac:dyDescent="0.25">
      <c r="A885" s="61">
        <v>43125</v>
      </c>
      <c r="B885" s="62" t="s">
        <v>14</v>
      </c>
      <c r="C885" s="62" t="s">
        <v>269</v>
      </c>
      <c r="D885" s="62" t="s">
        <v>16</v>
      </c>
      <c r="E885" s="62" t="s">
        <v>215</v>
      </c>
      <c r="F885" s="63" t="s">
        <v>216</v>
      </c>
      <c r="G885" s="62"/>
      <c r="H885" s="64">
        <v>1094.4100000000001</v>
      </c>
      <c r="I885" s="58"/>
    </row>
    <row r="886" spans="1:9" x14ac:dyDescent="0.25">
      <c r="A886" s="61">
        <v>43131</v>
      </c>
      <c r="B886" s="62" t="s">
        <v>14</v>
      </c>
      <c r="C886" s="62" t="s">
        <v>269</v>
      </c>
      <c r="D886" s="62" t="s">
        <v>16</v>
      </c>
      <c r="E886" s="62" t="s">
        <v>215</v>
      </c>
      <c r="F886" s="63" t="s">
        <v>216</v>
      </c>
      <c r="G886" s="62"/>
      <c r="H886" s="64">
        <v>1112.98</v>
      </c>
      <c r="I886" s="58"/>
    </row>
    <row r="887" spans="1:9" x14ac:dyDescent="0.25">
      <c r="A887" s="61">
        <v>43165</v>
      </c>
      <c r="B887" s="62" t="s">
        <v>14</v>
      </c>
      <c r="C887" s="62" t="s">
        <v>269</v>
      </c>
      <c r="D887" s="62" t="s">
        <v>16</v>
      </c>
      <c r="E887" s="62" t="s">
        <v>215</v>
      </c>
      <c r="F887" s="63" t="s">
        <v>216</v>
      </c>
      <c r="G887" s="62"/>
      <c r="H887" s="64">
        <v>1307.99</v>
      </c>
      <c r="I887" s="58"/>
    </row>
    <row r="888" spans="1:9" x14ac:dyDescent="0.25">
      <c r="A888" s="57">
        <v>43048</v>
      </c>
      <c r="B888" s="58" t="s">
        <v>14</v>
      </c>
      <c r="C888" s="58" t="s">
        <v>133</v>
      </c>
      <c r="D888" s="58" t="s">
        <v>134</v>
      </c>
      <c r="E888" s="58" t="s">
        <v>215</v>
      </c>
      <c r="F888" s="59" t="s">
        <v>216</v>
      </c>
      <c r="G888" s="58"/>
      <c r="H888" s="60">
        <v>1373.36</v>
      </c>
      <c r="I888" s="58"/>
    </row>
    <row r="889" spans="1:9" x14ac:dyDescent="0.25">
      <c r="A889" s="57">
        <v>42949</v>
      </c>
      <c r="B889" s="58" t="s">
        <v>14</v>
      </c>
      <c r="C889" s="58" t="s">
        <v>133</v>
      </c>
      <c r="D889" s="58" t="s">
        <v>134</v>
      </c>
      <c r="E889" s="58" t="s">
        <v>215</v>
      </c>
      <c r="F889" s="59" t="s">
        <v>216</v>
      </c>
      <c r="G889" s="58"/>
      <c r="H889" s="60">
        <v>1373.36</v>
      </c>
      <c r="I889" s="58"/>
    </row>
    <row r="890" spans="1:9" x14ac:dyDescent="0.25">
      <c r="A890" s="57">
        <v>43087</v>
      </c>
      <c r="B890" s="58" t="s">
        <v>14</v>
      </c>
      <c r="C890" s="58" t="s">
        <v>133</v>
      </c>
      <c r="D890" s="58" t="s">
        <v>134</v>
      </c>
      <c r="E890" s="58" t="s">
        <v>215</v>
      </c>
      <c r="F890" s="59" t="s">
        <v>216</v>
      </c>
      <c r="G890" s="58"/>
      <c r="H890" s="60">
        <v>1391.93</v>
      </c>
      <c r="I890" s="58"/>
    </row>
    <row r="891" spans="1:9" x14ac:dyDescent="0.25">
      <c r="A891" s="61">
        <v>43208</v>
      </c>
      <c r="B891" s="62" t="s">
        <v>14</v>
      </c>
      <c r="C891" s="62" t="s">
        <v>269</v>
      </c>
      <c r="D891" s="62" t="s">
        <v>16</v>
      </c>
      <c r="E891" s="62" t="s">
        <v>215</v>
      </c>
      <c r="F891" s="63" t="s">
        <v>216</v>
      </c>
      <c r="G891" s="62"/>
      <c r="H891" s="64">
        <v>2783.86</v>
      </c>
      <c r="I891" s="58"/>
    </row>
    <row r="892" spans="1:9" x14ac:dyDescent="0.25">
      <c r="A892" s="61">
        <v>43217</v>
      </c>
      <c r="B892" s="62" t="s">
        <v>14</v>
      </c>
      <c r="C892" s="62" t="s">
        <v>269</v>
      </c>
      <c r="D892" s="62" t="s">
        <v>16</v>
      </c>
      <c r="E892" s="62" t="s">
        <v>337</v>
      </c>
      <c r="F892" s="63" t="s">
        <v>338</v>
      </c>
      <c r="G892" s="62"/>
      <c r="H892" s="64">
        <v>895</v>
      </c>
      <c r="I892" s="58"/>
    </row>
    <row r="893" spans="1:9" x14ac:dyDescent="0.25">
      <c r="A893" s="61">
        <v>43258</v>
      </c>
      <c r="B893" s="62" t="s">
        <v>14</v>
      </c>
      <c r="C893" s="62" t="s">
        <v>269</v>
      </c>
      <c r="D893" s="62" t="s">
        <v>16</v>
      </c>
      <c r="E893" s="62" t="s">
        <v>337</v>
      </c>
      <c r="F893" s="63" t="s">
        <v>343</v>
      </c>
      <c r="G893" s="62"/>
      <c r="H893" s="64">
        <v>975</v>
      </c>
      <c r="I893" s="58"/>
    </row>
    <row r="894" spans="1:9" x14ac:dyDescent="0.25">
      <c r="A894" s="61">
        <v>43237</v>
      </c>
      <c r="B894" s="62" t="s">
        <v>14</v>
      </c>
      <c r="C894" s="62" t="s">
        <v>269</v>
      </c>
      <c r="D894" s="62" t="s">
        <v>16</v>
      </c>
      <c r="E894" s="62" t="s">
        <v>337</v>
      </c>
      <c r="F894" s="63" t="s">
        <v>343</v>
      </c>
      <c r="G894" s="62"/>
      <c r="H894" s="64">
        <v>1225</v>
      </c>
      <c r="I894" s="58"/>
    </row>
    <row r="895" spans="1:9" x14ac:dyDescent="0.25">
      <c r="A895" s="61">
        <v>43256</v>
      </c>
      <c r="B895" s="62" t="s">
        <v>14</v>
      </c>
      <c r="C895" s="62" t="s">
        <v>269</v>
      </c>
      <c r="D895" s="62" t="s">
        <v>16</v>
      </c>
      <c r="E895" s="62" t="s">
        <v>337</v>
      </c>
      <c r="F895" s="63" t="s">
        <v>343</v>
      </c>
      <c r="G895" s="62"/>
      <c r="H895" s="64">
        <v>5980</v>
      </c>
      <c r="I895" s="58"/>
    </row>
    <row r="896" spans="1:9" x14ac:dyDescent="0.25">
      <c r="A896" s="61">
        <v>43114</v>
      </c>
      <c r="B896" s="62" t="s">
        <v>14</v>
      </c>
      <c r="C896" s="62" t="s">
        <v>269</v>
      </c>
      <c r="D896" s="62" t="s">
        <v>16</v>
      </c>
      <c r="E896" s="62" t="s">
        <v>151</v>
      </c>
      <c r="F896" s="63" t="s">
        <v>152</v>
      </c>
      <c r="G896" s="62"/>
      <c r="H896" s="64">
        <v>900</v>
      </c>
      <c r="I896" s="58"/>
    </row>
    <row r="897" spans="1:9" x14ac:dyDescent="0.25">
      <c r="A897" s="61">
        <v>43133</v>
      </c>
      <c r="B897" s="62" t="s">
        <v>14</v>
      </c>
      <c r="C897" s="62" t="s">
        <v>269</v>
      </c>
      <c r="D897" s="62" t="s">
        <v>16</v>
      </c>
      <c r="E897" s="62" t="s">
        <v>151</v>
      </c>
      <c r="F897" s="63" t="s">
        <v>152</v>
      </c>
      <c r="G897" s="62"/>
      <c r="H897" s="64">
        <v>900</v>
      </c>
      <c r="I897" s="58"/>
    </row>
    <row r="898" spans="1:9" x14ac:dyDescent="0.25">
      <c r="A898" s="61">
        <v>43189</v>
      </c>
      <c r="B898" s="62" t="s">
        <v>14</v>
      </c>
      <c r="C898" s="62" t="s">
        <v>269</v>
      </c>
      <c r="D898" s="62" t="s">
        <v>16</v>
      </c>
      <c r="E898" s="62" t="s">
        <v>151</v>
      </c>
      <c r="F898" s="63" t="s">
        <v>152</v>
      </c>
      <c r="G898" s="62"/>
      <c r="H898" s="64">
        <v>909.35</v>
      </c>
      <c r="I898" s="58"/>
    </row>
    <row r="899" spans="1:9" x14ac:dyDescent="0.25">
      <c r="A899" s="57">
        <v>43042</v>
      </c>
      <c r="B899" s="58" t="s">
        <v>14</v>
      </c>
      <c r="C899" s="58" t="s">
        <v>133</v>
      </c>
      <c r="D899" s="58" t="s">
        <v>134</v>
      </c>
      <c r="E899" s="58" t="s">
        <v>151</v>
      </c>
      <c r="F899" s="59" t="s">
        <v>152</v>
      </c>
      <c r="G899" s="58"/>
      <c r="H899" s="60">
        <v>975</v>
      </c>
      <c r="I899" s="58"/>
    </row>
    <row r="900" spans="1:9" x14ac:dyDescent="0.25">
      <c r="A900" s="61">
        <v>43235</v>
      </c>
      <c r="B900" s="62" t="s">
        <v>14</v>
      </c>
      <c r="C900" s="62" t="s">
        <v>269</v>
      </c>
      <c r="D900" s="62" t="s">
        <v>16</v>
      </c>
      <c r="E900" s="62" t="s">
        <v>151</v>
      </c>
      <c r="F900" s="63" t="s">
        <v>152</v>
      </c>
      <c r="G900" s="62"/>
      <c r="H900" s="64">
        <v>1165</v>
      </c>
      <c r="I900" s="58"/>
    </row>
    <row r="901" spans="1:9" x14ac:dyDescent="0.25">
      <c r="A901" s="57">
        <v>42955</v>
      </c>
      <c r="B901" s="58" t="s">
        <v>14</v>
      </c>
      <c r="C901" s="58" t="s">
        <v>133</v>
      </c>
      <c r="D901" s="58" t="s">
        <v>134</v>
      </c>
      <c r="E901" s="58" t="s">
        <v>151</v>
      </c>
      <c r="F901" s="59" t="s">
        <v>152</v>
      </c>
      <c r="G901" s="58"/>
      <c r="H901" s="60">
        <v>1225</v>
      </c>
      <c r="I901" s="58"/>
    </row>
    <row r="902" spans="1:9" x14ac:dyDescent="0.25">
      <c r="A902" s="57">
        <v>42976</v>
      </c>
      <c r="B902" s="58" t="s">
        <v>14</v>
      </c>
      <c r="C902" s="58" t="s">
        <v>133</v>
      </c>
      <c r="D902" s="58" t="s">
        <v>134</v>
      </c>
      <c r="E902" s="58" t="s">
        <v>151</v>
      </c>
      <c r="F902" s="59" t="s">
        <v>152</v>
      </c>
      <c r="G902" s="58"/>
      <c r="H902" s="60">
        <v>1225</v>
      </c>
      <c r="I902" s="58"/>
    </row>
    <row r="903" spans="1:9" x14ac:dyDescent="0.25">
      <c r="A903" s="57">
        <v>43038</v>
      </c>
      <c r="B903" s="58" t="s">
        <v>14</v>
      </c>
      <c r="C903" s="58" t="s">
        <v>133</v>
      </c>
      <c r="D903" s="58" t="s">
        <v>134</v>
      </c>
      <c r="E903" s="58" t="s">
        <v>151</v>
      </c>
      <c r="F903" s="59" t="s">
        <v>152</v>
      </c>
      <c r="G903" s="58"/>
      <c r="H903" s="60">
        <v>1250</v>
      </c>
      <c r="I903" s="58"/>
    </row>
    <row r="904" spans="1:9" x14ac:dyDescent="0.25">
      <c r="A904" s="61">
        <v>43245</v>
      </c>
      <c r="B904" s="62" t="s">
        <v>14</v>
      </c>
      <c r="C904" s="62" t="s">
        <v>269</v>
      </c>
      <c r="D904" s="62" t="s">
        <v>16</v>
      </c>
      <c r="E904" s="62" t="s">
        <v>151</v>
      </c>
      <c r="F904" s="63" t="s">
        <v>152</v>
      </c>
      <c r="G904" s="62"/>
      <c r="H904" s="64">
        <v>1265</v>
      </c>
      <c r="I904" s="58"/>
    </row>
    <row r="905" spans="1:9" x14ac:dyDescent="0.25">
      <c r="A905" s="61">
        <v>43249</v>
      </c>
      <c r="B905" s="62" t="s">
        <v>14</v>
      </c>
      <c r="C905" s="62" t="s">
        <v>269</v>
      </c>
      <c r="D905" s="62" t="s">
        <v>16</v>
      </c>
      <c r="E905" s="62" t="s">
        <v>151</v>
      </c>
      <c r="F905" s="63" t="s">
        <v>152</v>
      </c>
      <c r="G905" s="62"/>
      <c r="H905" s="64">
        <v>1265</v>
      </c>
      <c r="I905" s="58"/>
    </row>
    <row r="906" spans="1:9" x14ac:dyDescent="0.25">
      <c r="A906" s="61">
        <v>43261</v>
      </c>
      <c r="B906" s="62" t="s">
        <v>14</v>
      </c>
      <c r="C906" s="62" t="s">
        <v>269</v>
      </c>
      <c r="D906" s="62" t="s">
        <v>16</v>
      </c>
      <c r="E906" s="62" t="s">
        <v>151</v>
      </c>
      <c r="F906" s="63" t="s">
        <v>152</v>
      </c>
      <c r="G906" s="62"/>
      <c r="H906" s="64">
        <v>1299.3499999999999</v>
      </c>
      <c r="I906" s="58"/>
    </row>
    <row r="907" spans="1:9" x14ac:dyDescent="0.25">
      <c r="A907" s="57">
        <v>42979</v>
      </c>
      <c r="B907" s="58" t="s">
        <v>14</v>
      </c>
      <c r="C907" s="58" t="s">
        <v>133</v>
      </c>
      <c r="D907" s="58" t="s">
        <v>134</v>
      </c>
      <c r="E907" s="58" t="s">
        <v>151</v>
      </c>
      <c r="F907" s="59" t="s">
        <v>152</v>
      </c>
      <c r="G907" s="58"/>
      <c r="H907" s="60">
        <v>1311.7</v>
      </c>
      <c r="I907" s="58"/>
    </row>
    <row r="908" spans="1:9" x14ac:dyDescent="0.25">
      <c r="A908" s="57">
        <v>42961</v>
      </c>
      <c r="B908" s="58" t="s">
        <v>14</v>
      </c>
      <c r="C908" s="58" t="s">
        <v>133</v>
      </c>
      <c r="D908" s="58" t="s">
        <v>134</v>
      </c>
      <c r="E908" s="58" t="s">
        <v>151</v>
      </c>
      <c r="F908" s="59" t="s">
        <v>152</v>
      </c>
      <c r="G908" s="58"/>
      <c r="H908" s="60">
        <v>1350</v>
      </c>
      <c r="I908" s="58"/>
    </row>
    <row r="909" spans="1:9" x14ac:dyDescent="0.25">
      <c r="A909" s="57">
        <v>42974</v>
      </c>
      <c r="B909" s="58" t="s">
        <v>14</v>
      </c>
      <c r="C909" s="58" t="s">
        <v>133</v>
      </c>
      <c r="D909" s="58" t="s">
        <v>134</v>
      </c>
      <c r="E909" s="58" t="s">
        <v>151</v>
      </c>
      <c r="F909" s="59" t="s">
        <v>152</v>
      </c>
      <c r="G909" s="58"/>
      <c r="H909" s="60">
        <v>1395</v>
      </c>
      <c r="I909" s="58"/>
    </row>
    <row r="910" spans="1:9" x14ac:dyDescent="0.25">
      <c r="A910" s="57">
        <v>42928</v>
      </c>
      <c r="B910" s="58" t="s">
        <v>14</v>
      </c>
      <c r="C910" s="58" t="s">
        <v>133</v>
      </c>
      <c r="D910" s="58" t="s">
        <v>134</v>
      </c>
      <c r="E910" s="58" t="s">
        <v>151</v>
      </c>
      <c r="F910" s="59" t="s">
        <v>152</v>
      </c>
      <c r="G910" s="58"/>
      <c r="H910" s="60">
        <v>1448.85</v>
      </c>
      <c r="I910" s="58"/>
    </row>
    <row r="911" spans="1:9" x14ac:dyDescent="0.25">
      <c r="A911" s="57">
        <v>42989</v>
      </c>
      <c r="B911" s="58" t="s">
        <v>14</v>
      </c>
      <c r="C911" s="58" t="s">
        <v>133</v>
      </c>
      <c r="D911" s="58" t="s">
        <v>134</v>
      </c>
      <c r="E911" s="58" t="s">
        <v>151</v>
      </c>
      <c r="F911" s="59" t="s">
        <v>152</v>
      </c>
      <c r="G911" s="58"/>
      <c r="H911" s="60">
        <v>1461.85</v>
      </c>
      <c r="I911" s="58"/>
    </row>
    <row r="912" spans="1:9" x14ac:dyDescent="0.25">
      <c r="A912" s="57">
        <v>42999</v>
      </c>
      <c r="B912" s="58" t="s">
        <v>14</v>
      </c>
      <c r="C912" s="58" t="s">
        <v>133</v>
      </c>
      <c r="D912" s="58" t="s">
        <v>134</v>
      </c>
      <c r="E912" s="58" t="s">
        <v>151</v>
      </c>
      <c r="F912" s="59" t="s">
        <v>152</v>
      </c>
      <c r="G912" s="58"/>
      <c r="H912" s="60">
        <v>1506.05</v>
      </c>
      <c r="I912" s="58"/>
    </row>
    <row r="913" spans="1:9" x14ac:dyDescent="0.25">
      <c r="A913" s="57">
        <v>43029</v>
      </c>
      <c r="B913" s="58" t="s">
        <v>14</v>
      </c>
      <c r="C913" s="58" t="s">
        <v>133</v>
      </c>
      <c r="D913" s="58" t="s">
        <v>134</v>
      </c>
      <c r="E913" s="58" t="s">
        <v>151</v>
      </c>
      <c r="F913" s="59" t="s">
        <v>152</v>
      </c>
      <c r="G913" s="58"/>
      <c r="H913" s="60">
        <v>1595</v>
      </c>
      <c r="I913" s="58"/>
    </row>
    <row r="914" spans="1:9" x14ac:dyDescent="0.25">
      <c r="A914" s="61">
        <v>43108</v>
      </c>
      <c r="B914" s="62" t="s">
        <v>14</v>
      </c>
      <c r="C914" s="62" t="s">
        <v>269</v>
      </c>
      <c r="D914" s="62" t="s">
        <v>16</v>
      </c>
      <c r="E914" s="62" t="s">
        <v>151</v>
      </c>
      <c r="F914" s="63" t="s">
        <v>152</v>
      </c>
      <c r="G914" s="62"/>
      <c r="H914" s="64">
        <v>2132.66</v>
      </c>
      <c r="I914" s="58"/>
    </row>
    <row r="915" spans="1:9" x14ac:dyDescent="0.25">
      <c r="A915" s="57">
        <v>43096</v>
      </c>
      <c r="B915" s="58" t="s">
        <v>14</v>
      </c>
      <c r="C915" s="58" t="s">
        <v>133</v>
      </c>
      <c r="D915" s="58" t="s">
        <v>134</v>
      </c>
      <c r="E915" s="58" t="s">
        <v>151</v>
      </c>
      <c r="F915" s="59" t="s">
        <v>152</v>
      </c>
      <c r="G915" s="58"/>
      <c r="H915" s="60">
        <v>2132.66</v>
      </c>
      <c r="I915" s="58"/>
    </row>
    <row r="916" spans="1:9" x14ac:dyDescent="0.25">
      <c r="A916" s="57">
        <v>43036</v>
      </c>
      <c r="B916" s="58" t="s">
        <v>14</v>
      </c>
      <c r="C916" s="58" t="s">
        <v>133</v>
      </c>
      <c r="D916" s="58" t="s">
        <v>134</v>
      </c>
      <c r="E916" s="58" t="s">
        <v>151</v>
      </c>
      <c r="F916" s="59" t="s">
        <v>152</v>
      </c>
      <c r="G916" s="58"/>
      <c r="H916" s="60">
        <v>2188</v>
      </c>
      <c r="I916" s="58"/>
    </row>
    <row r="917" spans="1:9" x14ac:dyDescent="0.25">
      <c r="A917" s="61">
        <v>43116</v>
      </c>
      <c r="B917" s="62" t="s">
        <v>14</v>
      </c>
      <c r="C917" s="62" t="s">
        <v>269</v>
      </c>
      <c r="D917" s="62" t="s">
        <v>16</v>
      </c>
      <c r="E917" s="62" t="s">
        <v>151</v>
      </c>
      <c r="F917" s="63" t="s">
        <v>152</v>
      </c>
      <c r="G917" s="62"/>
      <c r="H917" s="64">
        <v>2311.4</v>
      </c>
      <c r="I917" s="58"/>
    </row>
    <row r="918" spans="1:9" x14ac:dyDescent="0.25">
      <c r="A918" s="61">
        <v>43265</v>
      </c>
      <c r="B918" s="62" t="s">
        <v>14</v>
      </c>
      <c r="C918" s="62" t="s">
        <v>269</v>
      </c>
      <c r="D918" s="62" t="s">
        <v>16</v>
      </c>
      <c r="E918" s="62" t="s">
        <v>151</v>
      </c>
      <c r="F918" s="63" t="s">
        <v>152</v>
      </c>
      <c r="G918" s="62"/>
      <c r="H918" s="64">
        <v>3723.02</v>
      </c>
      <c r="I918" s="58"/>
    </row>
    <row r="919" spans="1:9" x14ac:dyDescent="0.25">
      <c r="A919" s="61">
        <v>43241</v>
      </c>
      <c r="B919" s="62" t="s">
        <v>14</v>
      </c>
      <c r="C919" s="62" t="s">
        <v>269</v>
      </c>
      <c r="D919" s="62" t="s">
        <v>16</v>
      </c>
      <c r="E919" s="62" t="s">
        <v>151</v>
      </c>
      <c r="F919" s="63" t="s">
        <v>152</v>
      </c>
      <c r="G919" s="62"/>
      <c r="H919" s="64">
        <v>5824.65</v>
      </c>
      <c r="I919" s="58"/>
    </row>
    <row r="920" spans="1:9" x14ac:dyDescent="0.25">
      <c r="A920" s="57">
        <v>42961</v>
      </c>
      <c r="B920" s="58" t="s">
        <v>14</v>
      </c>
      <c r="C920" s="58" t="s">
        <v>133</v>
      </c>
      <c r="D920" s="58" t="s">
        <v>134</v>
      </c>
      <c r="E920" s="58" t="s">
        <v>151</v>
      </c>
      <c r="F920" s="59" t="s">
        <v>152</v>
      </c>
      <c r="G920" s="58"/>
      <c r="H920" s="60">
        <v>7475</v>
      </c>
      <c r="I920" s="58"/>
    </row>
    <row r="921" spans="1:9" x14ac:dyDescent="0.25">
      <c r="A921" s="57">
        <v>42969</v>
      </c>
      <c r="B921" s="58" t="s">
        <v>14</v>
      </c>
      <c r="C921" s="58" t="s">
        <v>133</v>
      </c>
      <c r="D921" s="58" t="s">
        <v>134</v>
      </c>
      <c r="E921" s="58" t="s">
        <v>151</v>
      </c>
      <c r="F921" s="59" t="s">
        <v>165</v>
      </c>
      <c r="G921" s="58"/>
      <c r="H921" s="60">
        <v>614.07000000000005</v>
      </c>
      <c r="I921" s="58"/>
    </row>
    <row r="922" spans="1:9" x14ac:dyDescent="0.25">
      <c r="A922" s="57">
        <v>42954</v>
      </c>
      <c r="B922" s="58" t="s">
        <v>14</v>
      </c>
      <c r="C922" s="58" t="s">
        <v>133</v>
      </c>
      <c r="D922" s="58" t="s">
        <v>134</v>
      </c>
      <c r="E922" s="58" t="s">
        <v>151</v>
      </c>
      <c r="F922" s="59" t="s">
        <v>165</v>
      </c>
      <c r="G922" s="58"/>
      <c r="H922" s="60">
        <v>927.64</v>
      </c>
      <c r="I922" s="58"/>
    </row>
    <row r="923" spans="1:9" x14ac:dyDescent="0.25">
      <c r="A923" s="61">
        <v>43155</v>
      </c>
      <c r="B923" s="62" t="s">
        <v>14</v>
      </c>
      <c r="C923" s="62" t="s">
        <v>269</v>
      </c>
      <c r="D923" s="62" t="s">
        <v>16</v>
      </c>
      <c r="E923" s="62" t="s">
        <v>151</v>
      </c>
      <c r="F923" s="63" t="s">
        <v>165</v>
      </c>
      <c r="G923" s="62"/>
      <c r="H923" s="64">
        <v>950</v>
      </c>
      <c r="I923" s="58"/>
    </row>
    <row r="924" spans="1:9" x14ac:dyDescent="0.25">
      <c r="A924" s="57">
        <v>42961</v>
      </c>
      <c r="B924" s="58" t="s">
        <v>14</v>
      </c>
      <c r="C924" s="58" t="s">
        <v>133</v>
      </c>
      <c r="D924" s="58" t="s">
        <v>134</v>
      </c>
      <c r="E924" s="58" t="s">
        <v>151</v>
      </c>
      <c r="F924" s="59" t="s">
        <v>165</v>
      </c>
      <c r="G924" s="58"/>
      <c r="H924" s="60">
        <v>1159.6600000000001</v>
      </c>
      <c r="I924" s="58"/>
    </row>
    <row r="925" spans="1:9" x14ac:dyDescent="0.25">
      <c r="A925" s="61">
        <v>43210</v>
      </c>
      <c r="B925" s="62" t="s">
        <v>14</v>
      </c>
      <c r="C925" s="62" t="s">
        <v>269</v>
      </c>
      <c r="D925" s="62" t="s">
        <v>16</v>
      </c>
      <c r="E925" s="62" t="s">
        <v>151</v>
      </c>
      <c r="F925" s="63" t="s">
        <v>165</v>
      </c>
      <c r="G925" s="62"/>
      <c r="H925" s="64">
        <v>1298.7</v>
      </c>
      <c r="I925" s="58"/>
    </row>
    <row r="926" spans="1:9" x14ac:dyDescent="0.25">
      <c r="A926" s="61">
        <v>43238</v>
      </c>
      <c r="B926" s="62" t="s">
        <v>14</v>
      </c>
      <c r="C926" s="62" t="s">
        <v>269</v>
      </c>
      <c r="D926" s="62" t="s">
        <v>16</v>
      </c>
      <c r="E926" s="62" t="s">
        <v>151</v>
      </c>
      <c r="F926" s="63" t="s">
        <v>314</v>
      </c>
      <c r="G926" s="62"/>
      <c r="H926" s="64">
        <v>825</v>
      </c>
      <c r="I926" s="58"/>
    </row>
    <row r="927" spans="1:9" x14ac:dyDescent="0.25">
      <c r="A927" s="61">
        <v>43219</v>
      </c>
      <c r="B927" s="62" t="s">
        <v>14</v>
      </c>
      <c r="C927" s="62" t="s">
        <v>269</v>
      </c>
      <c r="D927" s="62" t="s">
        <v>16</v>
      </c>
      <c r="E927" s="62" t="s">
        <v>151</v>
      </c>
      <c r="F927" s="63" t="s">
        <v>314</v>
      </c>
      <c r="G927" s="62"/>
      <c r="H927" s="64">
        <v>975</v>
      </c>
      <c r="I927" s="58"/>
    </row>
    <row r="928" spans="1:9" x14ac:dyDescent="0.25">
      <c r="A928" s="61">
        <v>43175</v>
      </c>
      <c r="B928" s="62" t="s">
        <v>14</v>
      </c>
      <c r="C928" s="62" t="s">
        <v>269</v>
      </c>
      <c r="D928" s="62" t="s">
        <v>16</v>
      </c>
      <c r="E928" s="62" t="s">
        <v>151</v>
      </c>
      <c r="F928" s="63" t="s">
        <v>314</v>
      </c>
      <c r="G928" s="62"/>
      <c r="H928" s="64">
        <v>1095.99</v>
      </c>
      <c r="I928" s="58"/>
    </row>
    <row r="929" spans="1:9" x14ac:dyDescent="0.25">
      <c r="A929" s="61">
        <v>43192</v>
      </c>
      <c r="B929" s="62" t="s">
        <v>14</v>
      </c>
      <c r="C929" s="62" t="s">
        <v>269</v>
      </c>
      <c r="D929" s="62" t="s">
        <v>16</v>
      </c>
      <c r="E929" s="62" t="s">
        <v>151</v>
      </c>
      <c r="F929" s="63" t="s">
        <v>314</v>
      </c>
      <c r="G929" s="62"/>
      <c r="H929" s="64">
        <v>1394.71</v>
      </c>
      <c r="I929" s="58"/>
    </row>
    <row r="930" spans="1:9" x14ac:dyDescent="0.25">
      <c r="A930" s="61">
        <v>43223</v>
      </c>
      <c r="B930" s="62" t="s">
        <v>14</v>
      </c>
      <c r="C930" s="62" t="s">
        <v>269</v>
      </c>
      <c r="D930" s="62" t="s">
        <v>16</v>
      </c>
      <c r="E930" s="62" t="s">
        <v>151</v>
      </c>
      <c r="F930" s="63" t="s">
        <v>314</v>
      </c>
      <c r="G930" s="62"/>
      <c r="H930" s="64">
        <v>1394.71</v>
      </c>
      <c r="I930" s="58"/>
    </row>
    <row r="931" spans="1:9" x14ac:dyDescent="0.25">
      <c r="A931" s="61">
        <v>43226</v>
      </c>
      <c r="B931" s="62" t="s">
        <v>14</v>
      </c>
      <c r="C931" s="62" t="s">
        <v>269</v>
      </c>
      <c r="D931" s="62" t="s">
        <v>16</v>
      </c>
      <c r="E931" s="62" t="s">
        <v>151</v>
      </c>
      <c r="F931" s="63" t="s">
        <v>314</v>
      </c>
      <c r="G931" s="62"/>
      <c r="H931" s="64">
        <v>1650</v>
      </c>
      <c r="I931" s="58"/>
    </row>
    <row r="932" spans="1:9" x14ac:dyDescent="0.25">
      <c r="A932" s="61">
        <v>43210</v>
      </c>
      <c r="B932" s="62" t="s">
        <v>14</v>
      </c>
      <c r="C932" s="62" t="s">
        <v>269</v>
      </c>
      <c r="D932" s="62" t="s">
        <v>16</v>
      </c>
      <c r="E932" s="62" t="s">
        <v>151</v>
      </c>
      <c r="F932" s="63" t="s">
        <v>314</v>
      </c>
      <c r="G932" s="62"/>
      <c r="H932" s="64">
        <v>8250</v>
      </c>
      <c r="I932" s="58"/>
    </row>
    <row r="933" spans="1:9" x14ac:dyDescent="0.25">
      <c r="A933" s="61">
        <v>43231</v>
      </c>
      <c r="B933" s="62" t="s">
        <v>14</v>
      </c>
      <c r="C933" s="62" t="s">
        <v>269</v>
      </c>
      <c r="D933" s="62" t="s">
        <v>16</v>
      </c>
      <c r="E933" s="62" t="s">
        <v>289</v>
      </c>
      <c r="F933" s="63" t="s">
        <v>290</v>
      </c>
      <c r="G933" s="62"/>
      <c r="H933" s="64">
        <v>1391.93</v>
      </c>
      <c r="I933" s="58"/>
    </row>
    <row r="934" spans="1:9" x14ac:dyDescent="0.25">
      <c r="A934" s="61">
        <v>43143</v>
      </c>
      <c r="B934" s="62" t="s">
        <v>14</v>
      </c>
      <c r="C934" s="62" t="s">
        <v>269</v>
      </c>
      <c r="D934" s="62" t="s">
        <v>16</v>
      </c>
      <c r="E934" s="62" t="s">
        <v>289</v>
      </c>
      <c r="F934" s="63" t="s">
        <v>290</v>
      </c>
      <c r="G934" s="62"/>
      <c r="H934" s="64">
        <v>1756.21</v>
      </c>
      <c r="I934" s="58"/>
    </row>
    <row r="935" spans="1:9" x14ac:dyDescent="0.25">
      <c r="A935" s="61">
        <v>43126</v>
      </c>
      <c r="B935" s="62" t="s">
        <v>14</v>
      </c>
      <c r="C935" s="62" t="s">
        <v>269</v>
      </c>
      <c r="D935" s="62" t="s">
        <v>16</v>
      </c>
      <c r="E935" s="62" t="s">
        <v>289</v>
      </c>
      <c r="F935" s="63" t="s">
        <v>290</v>
      </c>
      <c r="G935" s="62"/>
      <c r="H935" s="64">
        <v>1833.56</v>
      </c>
      <c r="I935" s="58"/>
    </row>
    <row r="936" spans="1:9" x14ac:dyDescent="0.25">
      <c r="A936" s="61">
        <v>43163</v>
      </c>
      <c r="B936" s="62" t="s">
        <v>14</v>
      </c>
      <c r="C936" s="62" t="s">
        <v>269</v>
      </c>
      <c r="D936" s="62" t="s">
        <v>16</v>
      </c>
      <c r="E936" s="62" t="s">
        <v>289</v>
      </c>
      <c r="F936" s="63" t="s">
        <v>308</v>
      </c>
      <c r="G936" s="62"/>
      <c r="H936" s="64">
        <v>850</v>
      </c>
      <c r="I936" s="58"/>
    </row>
    <row r="937" spans="1:9" x14ac:dyDescent="0.25">
      <c r="A937" s="61">
        <v>43249</v>
      </c>
      <c r="B937" s="62" t="s">
        <v>14</v>
      </c>
      <c r="C937" s="62" t="s">
        <v>269</v>
      </c>
      <c r="D937" s="62" t="s">
        <v>16</v>
      </c>
      <c r="E937" s="62" t="s">
        <v>289</v>
      </c>
      <c r="F937" s="63" t="s">
        <v>308</v>
      </c>
      <c r="G937" s="62"/>
      <c r="H937" s="64">
        <v>1129.42</v>
      </c>
      <c r="I937" s="58"/>
    </row>
    <row r="938" spans="1:9" x14ac:dyDescent="0.25">
      <c r="A938" s="61">
        <v>43235</v>
      </c>
      <c r="B938" s="62" t="s">
        <v>14</v>
      </c>
      <c r="C938" s="62" t="s">
        <v>269</v>
      </c>
      <c r="D938" s="62" t="s">
        <v>16</v>
      </c>
      <c r="E938" s="62" t="s">
        <v>289</v>
      </c>
      <c r="F938" s="63" t="s">
        <v>308</v>
      </c>
      <c r="G938" s="62"/>
      <c r="H938" s="64">
        <v>1225</v>
      </c>
      <c r="I938" s="58"/>
    </row>
    <row r="939" spans="1:9" x14ac:dyDescent="0.25">
      <c r="A939" s="61">
        <v>43272</v>
      </c>
      <c r="B939" s="62" t="s">
        <v>14</v>
      </c>
      <c r="C939" s="62" t="s">
        <v>269</v>
      </c>
      <c r="D939" s="62" t="s">
        <v>16</v>
      </c>
      <c r="E939" s="62" t="s">
        <v>289</v>
      </c>
      <c r="F939" s="63" t="s">
        <v>308</v>
      </c>
      <c r="G939" s="62"/>
      <c r="H939" s="64">
        <v>1225</v>
      </c>
      <c r="I939" s="58"/>
    </row>
    <row r="940" spans="1:9" x14ac:dyDescent="0.25">
      <c r="A940" s="61">
        <v>43272</v>
      </c>
      <c r="B940" s="62" t="s">
        <v>14</v>
      </c>
      <c r="C940" s="62" t="s">
        <v>269</v>
      </c>
      <c r="D940" s="62" t="s">
        <v>16</v>
      </c>
      <c r="E940" s="62" t="s">
        <v>289</v>
      </c>
      <c r="F940" s="63" t="s">
        <v>308</v>
      </c>
      <c r="G940" s="62"/>
      <c r="H940" s="64">
        <v>1275</v>
      </c>
      <c r="I940" s="58"/>
    </row>
    <row r="941" spans="1:9" x14ac:dyDescent="0.25">
      <c r="A941" s="61">
        <v>43165</v>
      </c>
      <c r="B941" s="62" t="s">
        <v>14</v>
      </c>
      <c r="C941" s="62" t="s">
        <v>269</v>
      </c>
      <c r="D941" s="62" t="s">
        <v>16</v>
      </c>
      <c r="E941" s="62" t="s">
        <v>289</v>
      </c>
      <c r="F941" s="63" t="s">
        <v>308</v>
      </c>
      <c r="G941" s="62"/>
      <c r="H941" s="64">
        <v>1450</v>
      </c>
      <c r="I941" s="58"/>
    </row>
    <row r="942" spans="1:9" x14ac:dyDescent="0.25">
      <c r="A942" s="61">
        <v>43205</v>
      </c>
      <c r="B942" s="62" t="s">
        <v>14</v>
      </c>
      <c r="C942" s="62" t="s">
        <v>269</v>
      </c>
      <c r="D942" s="62" t="s">
        <v>16</v>
      </c>
      <c r="E942" s="62" t="s">
        <v>289</v>
      </c>
      <c r="F942" s="63" t="s">
        <v>308</v>
      </c>
      <c r="G942" s="62"/>
      <c r="H942" s="64">
        <v>1450</v>
      </c>
      <c r="I942" s="58"/>
    </row>
    <row r="943" spans="1:9" x14ac:dyDescent="0.25">
      <c r="A943" s="61">
        <v>43250</v>
      </c>
      <c r="B943" s="62" t="s">
        <v>14</v>
      </c>
      <c r="C943" s="62" t="s">
        <v>269</v>
      </c>
      <c r="D943" s="62" t="s">
        <v>16</v>
      </c>
      <c r="E943" s="62" t="s">
        <v>289</v>
      </c>
      <c r="F943" s="63" t="s">
        <v>308</v>
      </c>
      <c r="G943" s="62"/>
      <c r="H943" s="64">
        <v>1550</v>
      </c>
      <c r="I943" s="58"/>
    </row>
    <row r="944" spans="1:9" x14ac:dyDescent="0.25">
      <c r="A944" s="61">
        <v>43200</v>
      </c>
      <c r="B944" s="62" t="s">
        <v>14</v>
      </c>
      <c r="C944" s="62" t="s">
        <v>269</v>
      </c>
      <c r="D944" s="62" t="s">
        <v>16</v>
      </c>
      <c r="E944" s="62" t="s">
        <v>289</v>
      </c>
      <c r="F944" s="63" t="s">
        <v>308</v>
      </c>
      <c r="G944" s="62"/>
      <c r="H944" s="64">
        <v>1645</v>
      </c>
      <c r="I944" s="58"/>
    </row>
    <row r="945" spans="1:9" x14ac:dyDescent="0.25">
      <c r="A945" s="61">
        <v>43271</v>
      </c>
      <c r="B945" s="62" t="s">
        <v>14</v>
      </c>
      <c r="C945" s="62" t="s">
        <v>269</v>
      </c>
      <c r="D945" s="62" t="s">
        <v>16</v>
      </c>
      <c r="E945" s="62" t="s">
        <v>378</v>
      </c>
      <c r="F945" s="63" t="s">
        <v>379</v>
      </c>
      <c r="G945" s="62"/>
      <c r="H945" s="64">
        <v>2116.4</v>
      </c>
      <c r="I945" s="58"/>
    </row>
    <row r="946" spans="1:9" x14ac:dyDescent="0.25">
      <c r="A946" s="61">
        <v>43123</v>
      </c>
      <c r="B946" s="62" t="s">
        <v>14</v>
      </c>
      <c r="C946" s="62" t="s">
        <v>269</v>
      </c>
      <c r="D946" s="62" t="s">
        <v>16</v>
      </c>
      <c r="E946" s="62" t="s">
        <v>206</v>
      </c>
      <c r="F946" s="63" t="s">
        <v>207</v>
      </c>
      <c r="G946" s="62"/>
      <c r="H946" s="64">
        <v>1150</v>
      </c>
      <c r="I946" s="58"/>
    </row>
    <row r="947" spans="1:9" x14ac:dyDescent="0.25">
      <c r="A947" s="57">
        <v>43024</v>
      </c>
      <c r="B947" s="58" t="s">
        <v>14</v>
      </c>
      <c r="C947" s="58" t="s">
        <v>133</v>
      </c>
      <c r="D947" s="58" t="s">
        <v>134</v>
      </c>
      <c r="E947" s="58" t="s">
        <v>206</v>
      </c>
      <c r="F947" s="59" t="s">
        <v>207</v>
      </c>
      <c r="G947" s="58"/>
      <c r="H947" s="60">
        <v>1225</v>
      </c>
      <c r="I947" s="58"/>
    </row>
    <row r="948" spans="1:9" x14ac:dyDescent="0.25">
      <c r="A948" s="57">
        <v>43071</v>
      </c>
      <c r="B948" s="58" t="s">
        <v>14</v>
      </c>
      <c r="C948" s="58" t="s">
        <v>133</v>
      </c>
      <c r="D948" s="58" t="s">
        <v>134</v>
      </c>
      <c r="E948" s="58" t="s">
        <v>206</v>
      </c>
      <c r="F948" s="59" t="s">
        <v>207</v>
      </c>
      <c r="G948" s="58"/>
      <c r="H948" s="60">
        <v>1240</v>
      </c>
      <c r="I948" s="58"/>
    </row>
    <row r="949" spans="1:9" x14ac:dyDescent="0.25">
      <c r="A949" s="61">
        <v>43115</v>
      </c>
      <c r="B949" s="62" t="s">
        <v>14</v>
      </c>
      <c r="C949" s="62" t="s">
        <v>269</v>
      </c>
      <c r="D949" s="62" t="s">
        <v>16</v>
      </c>
      <c r="E949" s="62" t="s">
        <v>206</v>
      </c>
      <c r="F949" s="63" t="s">
        <v>207</v>
      </c>
      <c r="G949" s="62"/>
      <c r="H949" s="64">
        <v>1240</v>
      </c>
      <c r="I949" s="58"/>
    </row>
    <row r="950" spans="1:9" x14ac:dyDescent="0.25">
      <c r="A950" s="61">
        <v>43171</v>
      </c>
      <c r="B950" s="62" t="s">
        <v>14</v>
      </c>
      <c r="C950" s="62" t="s">
        <v>269</v>
      </c>
      <c r="D950" s="62" t="s">
        <v>16</v>
      </c>
      <c r="E950" s="62" t="s">
        <v>206</v>
      </c>
      <c r="F950" s="63" t="s">
        <v>207</v>
      </c>
      <c r="G950" s="62"/>
      <c r="H950" s="64">
        <v>1240</v>
      </c>
      <c r="I950" s="58"/>
    </row>
    <row r="951" spans="1:9" x14ac:dyDescent="0.25">
      <c r="A951" s="61">
        <v>43224</v>
      </c>
      <c r="B951" s="62" t="s">
        <v>14</v>
      </c>
      <c r="C951" s="62" t="s">
        <v>269</v>
      </c>
      <c r="D951" s="62" t="s">
        <v>16</v>
      </c>
      <c r="E951" s="62" t="s">
        <v>206</v>
      </c>
      <c r="F951" s="63" t="s">
        <v>207</v>
      </c>
      <c r="G951" s="62"/>
      <c r="H951" s="64">
        <v>1240</v>
      </c>
      <c r="I951" s="58"/>
    </row>
    <row r="952" spans="1:9" x14ac:dyDescent="0.25">
      <c r="A952" s="57">
        <v>43008</v>
      </c>
      <c r="B952" s="58" t="s">
        <v>14</v>
      </c>
      <c r="C952" s="58" t="s">
        <v>133</v>
      </c>
      <c r="D952" s="58" t="s">
        <v>134</v>
      </c>
      <c r="E952" s="58" t="s">
        <v>206</v>
      </c>
      <c r="F952" s="59" t="s">
        <v>207</v>
      </c>
      <c r="G952" s="58"/>
      <c r="H952" s="60">
        <v>1240</v>
      </c>
      <c r="I952" s="58"/>
    </row>
    <row r="953" spans="1:9" x14ac:dyDescent="0.25">
      <c r="A953" s="61">
        <v>43109</v>
      </c>
      <c r="B953" s="62" t="s">
        <v>14</v>
      </c>
      <c r="C953" s="62" t="s">
        <v>269</v>
      </c>
      <c r="D953" s="62" t="s">
        <v>16</v>
      </c>
      <c r="E953" s="62" t="s">
        <v>206</v>
      </c>
      <c r="F953" s="63" t="s">
        <v>207</v>
      </c>
      <c r="G953" s="62"/>
      <c r="H953" s="64">
        <v>1297.5</v>
      </c>
      <c r="I953" s="58"/>
    </row>
    <row r="954" spans="1:9" x14ac:dyDescent="0.25">
      <c r="A954" s="61">
        <v>43207</v>
      </c>
      <c r="B954" s="62" t="s">
        <v>14</v>
      </c>
      <c r="C954" s="62" t="s">
        <v>269</v>
      </c>
      <c r="D954" s="62" t="s">
        <v>16</v>
      </c>
      <c r="E954" s="62" t="s">
        <v>206</v>
      </c>
      <c r="F954" s="63" t="s">
        <v>207</v>
      </c>
      <c r="G954" s="62"/>
      <c r="H954" s="64">
        <v>1297.5</v>
      </c>
      <c r="I954" s="58"/>
    </row>
    <row r="955" spans="1:9" x14ac:dyDescent="0.25">
      <c r="A955" s="61">
        <v>43250</v>
      </c>
      <c r="B955" s="62" t="s">
        <v>14</v>
      </c>
      <c r="C955" s="62" t="s">
        <v>269</v>
      </c>
      <c r="D955" s="62" t="s">
        <v>16</v>
      </c>
      <c r="E955" s="62" t="s">
        <v>206</v>
      </c>
      <c r="F955" s="63" t="s">
        <v>207</v>
      </c>
      <c r="G955" s="62"/>
      <c r="H955" s="64">
        <v>1297.5</v>
      </c>
      <c r="I955" s="58"/>
    </row>
    <row r="956" spans="1:9" x14ac:dyDescent="0.25">
      <c r="A956" s="61">
        <v>43263</v>
      </c>
      <c r="B956" s="62" t="s">
        <v>14</v>
      </c>
      <c r="C956" s="62" t="s">
        <v>269</v>
      </c>
      <c r="D956" s="62" t="s">
        <v>16</v>
      </c>
      <c r="E956" s="62" t="s">
        <v>206</v>
      </c>
      <c r="F956" s="63" t="s">
        <v>207</v>
      </c>
      <c r="G956" s="62"/>
      <c r="H956" s="64">
        <v>1297.5</v>
      </c>
      <c r="I956" s="58"/>
    </row>
    <row r="957" spans="1:9" x14ac:dyDescent="0.25">
      <c r="A957" s="61">
        <v>43270</v>
      </c>
      <c r="B957" s="62" t="s">
        <v>14</v>
      </c>
      <c r="C957" s="62" t="s">
        <v>269</v>
      </c>
      <c r="D957" s="62" t="s">
        <v>16</v>
      </c>
      <c r="E957" s="62" t="s">
        <v>206</v>
      </c>
      <c r="F957" s="63" t="s">
        <v>207</v>
      </c>
      <c r="G957" s="62"/>
      <c r="H957" s="64">
        <v>1297.5</v>
      </c>
      <c r="I957" s="58"/>
    </row>
    <row r="958" spans="1:9" x14ac:dyDescent="0.25">
      <c r="A958" s="57">
        <v>42975</v>
      </c>
      <c r="B958" s="58" t="s">
        <v>14</v>
      </c>
      <c r="C958" s="58" t="s">
        <v>133</v>
      </c>
      <c r="D958" s="58" t="s">
        <v>134</v>
      </c>
      <c r="E958" s="58" t="s">
        <v>206</v>
      </c>
      <c r="F958" s="59" t="s">
        <v>207</v>
      </c>
      <c r="G958" s="58"/>
      <c r="H958" s="60">
        <v>1297.5</v>
      </c>
      <c r="I958" s="58"/>
    </row>
    <row r="959" spans="1:9" x14ac:dyDescent="0.25">
      <c r="A959" s="61">
        <v>43143</v>
      </c>
      <c r="B959" s="62" t="s">
        <v>14</v>
      </c>
      <c r="C959" s="62" t="s">
        <v>269</v>
      </c>
      <c r="D959" s="62" t="s">
        <v>16</v>
      </c>
      <c r="E959" s="62" t="s">
        <v>206</v>
      </c>
      <c r="F959" s="63" t="s">
        <v>207</v>
      </c>
      <c r="G959" s="62"/>
      <c r="H959" s="64">
        <v>1303</v>
      </c>
      <c r="I959" s="58"/>
    </row>
    <row r="960" spans="1:9" x14ac:dyDescent="0.25">
      <c r="A960" s="57">
        <v>42984</v>
      </c>
      <c r="B960" s="58" t="s">
        <v>14</v>
      </c>
      <c r="C960" s="58" t="s">
        <v>133</v>
      </c>
      <c r="D960" s="58" t="s">
        <v>134</v>
      </c>
      <c r="E960" s="58" t="s">
        <v>206</v>
      </c>
      <c r="F960" s="59" t="s">
        <v>207</v>
      </c>
      <c r="G960" s="58"/>
      <c r="H960" s="60">
        <v>1304.5</v>
      </c>
      <c r="I960" s="58"/>
    </row>
    <row r="961" spans="1:9" x14ac:dyDescent="0.25">
      <c r="A961" s="57">
        <v>42964</v>
      </c>
      <c r="B961" s="58" t="s">
        <v>14</v>
      </c>
      <c r="C961" s="58" t="s">
        <v>133</v>
      </c>
      <c r="D961" s="58" t="s">
        <v>134</v>
      </c>
      <c r="E961" s="58" t="s">
        <v>206</v>
      </c>
      <c r="F961" s="59" t="s">
        <v>207</v>
      </c>
      <c r="G961" s="58"/>
      <c r="H961" s="60">
        <v>1314.5</v>
      </c>
      <c r="I961" s="58"/>
    </row>
    <row r="962" spans="1:9" x14ac:dyDescent="0.25">
      <c r="A962" s="61">
        <v>43164</v>
      </c>
      <c r="B962" s="62" t="s">
        <v>14</v>
      </c>
      <c r="C962" s="62" t="s">
        <v>269</v>
      </c>
      <c r="D962" s="62" t="s">
        <v>16</v>
      </c>
      <c r="E962" s="62" t="s">
        <v>206</v>
      </c>
      <c r="F962" s="63" t="s">
        <v>207</v>
      </c>
      <c r="G962" s="62"/>
      <c r="H962" s="64">
        <v>1320.55</v>
      </c>
      <c r="I962" s="58"/>
    </row>
    <row r="963" spans="1:9" x14ac:dyDescent="0.25">
      <c r="A963" s="57">
        <v>43034</v>
      </c>
      <c r="B963" s="58" t="s">
        <v>14</v>
      </c>
      <c r="C963" s="58" t="s">
        <v>133</v>
      </c>
      <c r="D963" s="58" t="s">
        <v>134</v>
      </c>
      <c r="E963" s="58" t="s">
        <v>206</v>
      </c>
      <c r="F963" s="59" t="s">
        <v>207</v>
      </c>
      <c r="G963" s="58"/>
      <c r="H963" s="60">
        <v>1332.78</v>
      </c>
      <c r="I963" s="58"/>
    </row>
    <row r="964" spans="1:9" x14ac:dyDescent="0.25">
      <c r="A964" s="61">
        <v>43149</v>
      </c>
      <c r="B964" s="62" t="s">
        <v>14</v>
      </c>
      <c r="C964" s="62" t="s">
        <v>269</v>
      </c>
      <c r="D964" s="62" t="s">
        <v>16</v>
      </c>
      <c r="E964" s="62" t="s">
        <v>206</v>
      </c>
      <c r="F964" s="63" t="s">
        <v>207</v>
      </c>
      <c r="G964" s="62"/>
      <c r="H964" s="64">
        <v>1338.55</v>
      </c>
      <c r="I964" s="58"/>
    </row>
    <row r="965" spans="1:9" x14ac:dyDescent="0.25">
      <c r="A965" s="57">
        <v>43083</v>
      </c>
      <c r="B965" s="58" t="s">
        <v>14</v>
      </c>
      <c r="C965" s="58" t="s">
        <v>133</v>
      </c>
      <c r="D965" s="58" t="s">
        <v>134</v>
      </c>
      <c r="E965" s="58" t="s">
        <v>206</v>
      </c>
      <c r="F965" s="59" t="s">
        <v>207</v>
      </c>
      <c r="G965" s="58"/>
      <c r="H965" s="60">
        <v>1340.5</v>
      </c>
      <c r="I965" s="58"/>
    </row>
    <row r="966" spans="1:9" x14ac:dyDescent="0.25">
      <c r="A966" s="61">
        <v>43139</v>
      </c>
      <c r="B966" s="62" t="s">
        <v>14</v>
      </c>
      <c r="C966" s="62" t="s">
        <v>269</v>
      </c>
      <c r="D966" s="62" t="s">
        <v>16</v>
      </c>
      <c r="E966" s="62" t="s">
        <v>206</v>
      </c>
      <c r="F966" s="63" t="s">
        <v>207</v>
      </c>
      <c r="G966" s="62"/>
      <c r="H966" s="64">
        <v>1343.5</v>
      </c>
      <c r="I966" s="58"/>
    </row>
    <row r="967" spans="1:9" x14ac:dyDescent="0.25">
      <c r="A967" s="57">
        <v>43082</v>
      </c>
      <c r="B967" s="58" t="s">
        <v>14</v>
      </c>
      <c r="C967" s="58" t="s">
        <v>133</v>
      </c>
      <c r="D967" s="58" t="s">
        <v>134</v>
      </c>
      <c r="E967" s="58" t="s">
        <v>206</v>
      </c>
      <c r="F967" s="59" t="s">
        <v>207</v>
      </c>
      <c r="G967" s="58"/>
      <c r="H967" s="60">
        <v>1343.5</v>
      </c>
      <c r="I967" s="58"/>
    </row>
    <row r="968" spans="1:9" x14ac:dyDescent="0.25">
      <c r="A968" s="61">
        <v>43149</v>
      </c>
      <c r="B968" s="62" t="s">
        <v>14</v>
      </c>
      <c r="C968" s="62" t="s">
        <v>269</v>
      </c>
      <c r="D968" s="62" t="s">
        <v>16</v>
      </c>
      <c r="E968" s="62" t="s">
        <v>206</v>
      </c>
      <c r="F968" s="63" t="s">
        <v>207</v>
      </c>
      <c r="G968" s="62"/>
      <c r="H968" s="64">
        <v>1375.8</v>
      </c>
      <c r="I968" s="58"/>
    </row>
    <row r="969" spans="1:9" x14ac:dyDescent="0.25">
      <c r="A969" s="57">
        <v>42933</v>
      </c>
      <c r="B969" s="58" t="s">
        <v>14</v>
      </c>
      <c r="C969" s="58" t="s">
        <v>133</v>
      </c>
      <c r="D969" s="58" t="s">
        <v>134</v>
      </c>
      <c r="E969" s="58" t="s">
        <v>206</v>
      </c>
      <c r="F969" s="59" t="s">
        <v>207</v>
      </c>
      <c r="G969" s="58"/>
      <c r="H969" s="60">
        <v>1395</v>
      </c>
      <c r="I969" s="58"/>
    </row>
    <row r="970" spans="1:9" x14ac:dyDescent="0.25">
      <c r="A970" s="57">
        <v>43039</v>
      </c>
      <c r="B970" s="58" t="s">
        <v>14</v>
      </c>
      <c r="C970" s="58" t="s">
        <v>133</v>
      </c>
      <c r="D970" s="58" t="s">
        <v>134</v>
      </c>
      <c r="E970" s="58" t="s">
        <v>206</v>
      </c>
      <c r="F970" s="59" t="s">
        <v>207</v>
      </c>
      <c r="G970" s="58"/>
      <c r="H970" s="60">
        <v>1400</v>
      </c>
      <c r="I970" s="58"/>
    </row>
    <row r="971" spans="1:9" x14ac:dyDescent="0.25">
      <c r="A971" s="61">
        <v>43231</v>
      </c>
      <c r="B971" s="62" t="s">
        <v>14</v>
      </c>
      <c r="C971" s="62" t="s">
        <v>269</v>
      </c>
      <c r="D971" s="62" t="s">
        <v>16</v>
      </c>
      <c r="E971" s="62" t="s">
        <v>206</v>
      </c>
      <c r="F971" s="63" t="s">
        <v>207</v>
      </c>
      <c r="G971" s="62"/>
      <c r="H971" s="64">
        <v>1401</v>
      </c>
      <c r="I971" s="58"/>
    </row>
    <row r="972" spans="1:9" x14ac:dyDescent="0.25">
      <c r="A972" s="57">
        <v>42964</v>
      </c>
      <c r="B972" s="58" t="s">
        <v>14</v>
      </c>
      <c r="C972" s="58" t="s">
        <v>133</v>
      </c>
      <c r="D972" s="58" t="s">
        <v>134</v>
      </c>
      <c r="E972" s="58" t="s">
        <v>206</v>
      </c>
      <c r="F972" s="59" t="s">
        <v>207</v>
      </c>
      <c r="G972" s="58"/>
      <c r="H972" s="60">
        <v>1403.5</v>
      </c>
      <c r="I972" s="58"/>
    </row>
    <row r="973" spans="1:9" x14ac:dyDescent="0.25">
      <c r="A973" s="61">
        <v>43151</v>
      </c>
      <c r="B973" s="62" t="s">
        <v>14</v>
      </c>
      <c r="C973" s="62" t="s">
        <v>269</v>
      </c>
      <c r="D973" s="62" t="s">
        <v>16</v>
      </c>
      <c r="E973" s="62" t="s">
        <v>206</v>
      </c>
      <c r="F973" s="63" t="s">
        <v>207</v>
      </c>
      <c r="G973" s="62"/>
      <c r="H973" s="64">
        <v>1407.55</v>
      </c>
      <c r="I973" s="58"/>
    </row>
    <row r="974" spans="1:9" x14ac:dyDescent="0.25">
      <c r="A974" s="61">
        <v>43270</v>
      </c>
      <c r="B974" s="62" t="s">
        <v>14</v>
      </c>
      <c r="C974" s="62" t="s">
        <v>269</v>
      </c>
      <c r="D974" s="62" t="s">
        <v>16</v>
      </c>
      <c r="E974" s="62" t="s">
        <v>206</v>
      </c>
      <c r="F974" s="63" t="s">
        <v>207</v>
      </c>
      <c r="G974" s="62"/>
      <c r="H974" s="64">
        <v>1414.5</v>
      </c>
      <c r="I974" s="58"/>
    </row>
    <row r="975" spans="1:9" x14ac:dyDescent="0.25">
      <c r="A975" s="57">
        <v>43033</v>
      </c>
      <c r="B975" s="58" t="s">
        <v>14</v>
      </c>
      <c r="C975" s="58" t="s">
        <v>133</v>
      </c>
      <c r="D975" s="58" t="s">
        <v>134</v>
      </c>
      <c r="E975" s="58" t="s">
        <v>206</v>
      </c>
      <c r="F975" s="59" t="s">
        <v>207</v>
      </c>
      <c r="G975" s="58"/>
      <c r="H975" s="60">
        <v>1420.8</v>
      </c>
      <c r="I975" s="58"/>
    </row>
    <row r="976" spans="1:9" x14ac:dyDescent="0.25">
      <c r="A976" s="57">
        <v>43065</v>
      </c>
      <c r="B976" s="58" t="s">
        <v>14</v>
      </c>
      <c r="C976" s="58" t="s">
        <v>133</v>
      </c>
      <c r="D976" s="58" t="s">
        <v>134</v>
      </c>
      <c r="E976" s="58" t="s">
        <v>206</v>
      </c>
      <c r="F976" s="59" t="s">
        <v>207</v>
      </c>
      <c r="G976" s="58"/>
      <c r="H976" s="60">
        <v>1420.8</v>
      </c>
      <c r="I976" s="58"/>
    </row>
    <row r="977" spans="1:9" x14ac:dyDescent="0.25">
      <c r="A977" s="57">
        <v>42924</v>
      </c>
      <c r="B977" s="58" t="s">
        <v>14</v>
      </c>
      <c r="C977" s="58" t="s">
        <v>133</v>
      </c>
      <c r="D977" s="58" t="s">
        <v>134</v>
      </c>
      <c r="E977" s="58" t="s">
        <v>206</v>
      </c>
      <c r="F977" s="59" t="s">
        <v>207</v>
      </c>
      <c r="G977" s="58"/>
      <c r="H977" s="60">
        <v>1424.05</v>
      </c>
      <c r="I977" s="58"/>
    </row>
    <row r="978" spans="1:9" x14ac:dyDescent="0.25">
      <c r="A978" s="61">
        <v>43179</v>
      </c>
      <c r="B978" s="62" t="s">
        <v>14</v>
      </c>
      <c r="C978" s="62" t="s">
        <v>269</v>
      </c>
      <c r="D978" s="62" t="s">
        <v>16</v>
      </c>
      <c r="E978" s="62" t="s">
        <v>206</v>
      </c>
      <c r="F978" s="63" t="s">
        <v>207</v>
      </c>
      <c r="G978" s="62"/>
      <c r="H978" s="64">
        <v>1439.5</v>
      </c>
      <c r="I978" s="58"/>
    </row>
    <row r="979" spans="1:9" x14ac:dyDescent="0.25">
      <c r="A979" s="57">
        <v>42929</v>
      </c>
      <c r="B979" s="58" t="s">
        <v>14</v>
      </c>
      <c r="C979" s="58" t="s">
        <v>133</v>
      </c>
      <c r="D979" s="58" t="s">
        <v>134</v>
      </c>
      <c r="E979" s="58" t="s">
        <v>206</v>
      </c>
      <c r="F979" s="59" t="s">
        <v>207</v>
      </c>
      <c r="G979" s="58"/>
      <c r="H979" s="60">
        <v>1440.05</v>
      </c>
      <c r="I979" s="58"/>
    </row>
    <row r="980" spans="1:9" x14ac:dyDescent="0.25">
      <c r="A980" s="57">
        <v>42949</v>
      </c>
      <c r="B980" s="58" t="s">
        <v>14</v>
      </c>
      <c r="C980" s="58" t="s">
        <v>133</v>
      </c>
      <c r="D980" s="58" t="s">
        <v>134</v>
      </c>
      <c r="E980" s="58" t="s">
        <v>206</v>
      </c>
      <c r="F980" s="59" t="s">
        <v>207</v>
      </c>
      <c r="G980" s="58"/>
      <c r="H980" s="60">
        <v>1440.05</v>
      </c>
      <c r="I980" s="58"/>
    </row>
    <row r="981" spans="1:9" x14ac:dyDescent="0.25">
      <c r="A981" s="57">
        <v>43010</v>
      </c>
      <c r="B981" s="58" t="s">
        <v>14</v>
      </c>
      <c r="C981" s="58" t="s">
        <v>133</v>
      </c>
      <c r="D981" s="58" t="s">
        <v>134</v>
      </c>
      <c r="E981" s="58" t="s">
        <v>206</v>
      </c>
      <c r="F981" s="59" t="s">
        <v>207</v>
      </c>
      <c r="G981" s="58"/>
      <c r="H981" s="60">
        <v>1442.5</v>
      </c>
      <c r="I981" s="58"/>
    </row>
    <row r="982" spans="1:9" x14ac:dyDescent="0.25">
      <c r="A982" s="57">
        <v>43079</v>
      </c>
      <c r="B982" s="58" t="s">
        <v>14</v>
      </c>
      <c r="C982" s="58" t="s">
        <v>133</v>
      </c>
      <c r="D982" s="58" t="s">
        <v>134</v>
      </c>
      <c r="E982" s="58" t="s">
        <v>206</v>
      </c>
      <c r="F982" s="59" t="s">
        <v>207</v>
      </c>
      <c r="G982" s="58"/>
      <c r="H982" s="60">
        <v>1442.5</v>
      </c>
      <c r="I982" s="58"/>
    </row>
    <row r="983" spans="1:9" x14ac:dyDescent="0.25">
      <c r="A983" s="61">
        <v>43114</v>
      </c>
      <c r="B983" s="62" t="s">
        <v>14</v>
      </c>
      <c r="C983" s="62" t="s">
        <v>269</v>
      </c>
      <c r="D983" s="62" t="s">
        <v>16</v>
      </c>
      <c r="E983" s="62" t="s">
        <v>206</v>
      </c>
      <c r="F983" s="63" t="s">
        <v>207</v>
      </c>
      <c r="G983" s="62"/>
      <c r="H983" s="64">
        <v>1443.55</v>
      </c>
      <c r="I983" s="58"/>
    </row>
    <row r="984" spans="1:9" x14ac:dyDescent="0.25">
      <c r="A984" s="57">
        <v>43066</v>
      </c>
      <c r="B984" s="58" t="s">
        <v>14</v>
      </c>
      <c r="C984" s="58" t="s">
        <v>133</v>
      </c>
      <c r="D984" s="58" t="s">
        <v>134</v>
      </c>
      <c r="E984" s="58" t="s">
        <v>206</v>
      </c>
      <c r="F984" s="59" t="s">
        <v>207</v>
      </c>
      <c r="G984" s="58"/>
      <c r="H984" s="60">
        <v>1444</v>
      </c>
      <c r="I984" s="58"/>
    </row>
    <row r="985" spans="1:9" x14ac:dyDescent="0.25">
      <c r="A985" s="57">
        <v>43052</v>
      </c>
      <c r="B985" s="58" t="s">
        <v>14</v>
      </c>
      <c r="C985" s="58" t="s">
        <v>133</v>
      </c>
      <c r="D985" s="58" t="s">
        <v>134</v>
      </c>
      <c r="E985" s="58" t="s">
        <v>206</v>
      </c>
      <c r="F985" s="59" t="s">
        <v>207</v>
      </c>
      <c r="G985" s="58"/>
      <c r="H985" s="60">
        <v>1445</v>
      </c>
      <c r="I985" s="58"/>
    </row>
    <row r="986" spans="1:9" x14ac:dyDescent="0.25">
      <c r="A986" s="57">
        <v>42943</v>
      </c>
      <c r="B986" s="58" t="s">
        <v>14</v>
      </c>
      <c r="C986" s="58" t="s">
        <v>133</v>
      </c>
      <c r="D986" s="58" t="s">
        <v>134</v>
      </c>
      <c r="E986" s="58" t="s">
        <v>206</v>
      </c>
      <c r="F986" s="59" t="s">
        <v>207</v>
      </c>
      <c r="G986" s="58"/>
      <c r="H986" s="60">
        <v>1464</v>
      </c>
      <c r="I986" s="58"/>
    </row>
    <row r="987" spans="1:9" x14ac:dyDescent="0.25">
      <c r="A987" s="61">
        <v>43154</v>
      </c>
      <c r="B987" s="62" t="s">
        <v>14</v>
      </c>
      <c r="C987" s="62" t="s">
        <v>269</v>
      </c>
      <c r="D987" s="62" t="s">
        <v>16</v>
      </c>
      <c r="E987" s="62" t="s">
        <v>206</v>
      </c>
      <c r="F987" s="63" t="s">
        <v>207</v>
      </c>
      <c r="G987" s="62"/>
      <c r="H987" s="64">
        <v>1479.3</v>
      </c>
      <c r="I987" s="58"/>
    </row>
    <row r="988" spans="1:9" x14ac:dyDescent="0.25">
      <c r="A988" s="57">
        <v>43051</v>
      </c>
      <c r="B988" s="58" t="s">
        <v>14</v>
      </c>
      <c r="C988" s="58" t="s">
        <v>133</v>
      </c>
      <c r="D988" s="58" t="s">
        <v>134</v>
      </c>
      <c r="E988" s="58" t="s">
        <v>206</v>
      </c>
      <c r="F988" s="59" t="s">
        <v>207</v>
      </c>
      <c r="G988" s="58"/>
      <c r="H988" s="60">
        <v>1489.3</v>
      </c>
      <c r="I988" s="58"/>
    </row>
    <row r="989" spans="1:9" x14ac:dyDescent="0.25">
      <c r="A989" s="61">
        <v>43216</v>
      </c>
      <c r="B989" s="62" t="s">
        <v>14</v>
      </c>
      <c r="C989" s="62" t="s">
        <v>269</v>
      </c>
      <c r="D989" s="62" t="s">
        <v>16</v>
      </c>
      <c r="E989" s="62" t="s">
        <v>206</v>
      </c>
      <c r="F989" s="63" t="s">
        <v>207</v>
      </c>
      <c r="G989" s="62"/>
      <c r="H989" s="64">
        <v>1491</v>
      </c>
      <c r="I989" s="58"/>
    </row>
    <row r="990" spans="1:9" x14ac:dyDescent="0.25">
      <c r="A990" s="57">
        <v>43061</v>
      </c>
      <c r="B990" s="58" t="s">
        <v>14</v>
      </c>
      <c r="C990" s="58" t="s">
        <v>133</v>
      </c>
      <c r="D990" s="58" t="s">
        <v>134</v>
      </c>
      <c r="E990" s="58" t="s">
        <v>206</v>
      </c>
      <c r="F990" s="59" t="s">
        <v>207</v>
      </c>
      <c r="G990" s="58"/>
      <c r="H990" s="60">
        <v>1507</v>
      </c>
      <c r="I990" s="58"/>
    </row>
    <row r="991" spans="1:9" x14ac:dyDescent="0.25">
      <c r="A991" s="61">
        <v>43186</v>
      </c>
      <c r="B991" s="62" t="s">
        <v>14</v>
      </c>
      <c r="C991" s="62" t="s">
        <v>269</v>
      </c>
      <c r="D991" s="62" t="s">
        <v>16</v>
      </c>
      <c r="E991" s="62" t="s">
        <v>206</v>
      </c>
      <c r="F991" s="63" t="s">
        <v>207</v>
      </c>
      <c r="G991" s="62"/>
      <c r="H991" s="64">
        <v>1508</v>
      </c>
      <c r="I991" s="58"/>
    </row>
    <row r="992" spans="1:9" x14ac:dyDescent="0.25">
      <c r="A992" s="61">
        <v>43122</v>
      </c>
      <c r="B992" s="62" t="s">
        <v>14</v>
      </c>
      <c r="C992" s="62" t="s">
        <v>269</v>
      </c>
      <c r="D992" s="62" t="s">
        <v>16</v>
      </c>
      <c r="E992" s="62" t="s">
        <v>206</v>
      </c>
      <c r="F992" s="63" t="s">
        <v>207</v>
      </c>
      <c r="G992" s="62"/>
      <c r="H992" s="64">
        <v>1518</v>
      </c>
      <c r="I992" s="58"/>
    </row>
    <row r="993" spans="1:9" x14ac:dyDescent="0.25">
      <c r="A993" s="57">
        <v>43023</v>
      </c>
      <c r="B993" s="58" t="s">
        <v>14</v>
      </c>
      <c r="C993" s="58" t="s">
        <v>133</v>
      </c>
      <c r="D993" s="58" t="s">
        <v>134</v>
      </c>
      <c r="E993" s="58" t="s">
        <v>206</v>
      </c>
      <c r="F993" s="59" t="s">
        <v>207</v>
      </c>
      <c r="G993" s="58"/>
      <c r="H993" s="60">
        <v>1524.3</v>
      </c>
      <c r="I993" s="58"/>
    </row>
    <row r="994" spans="1:9" x14ac:dyDescent="0.25">
      <c r="A994" s="57">
        <v>43016</v>
      </c>
      <c r="B994" s="58" t="s">
        <v>14</v>
      </c>
      <c r="C994" s="58" t="s">
        <v>133</v>
      </c>
      <c r="D994" s="58" t="s">
        <v>134</v>
      </c>
      <c r="E994" s="58" t="s">
        <v>206</v>
      </c>
      <c r="F994" s="59" t="s">
        <v>207</v>
      </c>
      <c r="G994" s="58"/>
      <c r="H994" s="60">
        <v>1532.5</v>
      </c>
      <c r="I994" s="58"/>
    </row>
    <row r="995" spans="1:9" x14ac:dyDescent="0.25">
      <c r="A995" s="61">
        <v>43205</v>
      </c>
      <c r="B995" s="62" t="s">
        <v>14</v>
      </c>
      <c r="C995" s="62" t="s">
        <v>269</v>
      </c>
      <c r="D995" s="62" t="s">
        <v>16</v>
      </c>
      <c r="E995" s="62" t="s">
        <v>206</v>
      </c>
      <c r="F995" s="63" t="s">
        <v>207</v>
      </c>
      <c r="G995" s="62"/>
      <c r="H995" s="64">
        <v>1540.5</v>
      </c>
      <c r="I995" s="58"/>
    </row>
    <row r="996" spans="1:9" x14ac:dyDescent="0.25">
      <c r="A996" s="57">
        <v>43054</v>
      </c>
      <c r="B996" s="58" t="s">
        <v>14</v>
      </c>
      <c r="C996" s="58" t="s">
        <v>133</v>
      </c>
      <c r="D996" s="58" t="s">
        <v>134</v>
      </c>
      <c r="E996" s="58" t="s">
        <v>206</v>
      </c>
      <c r="F996" s="59" t="s">
        <v>207</v>
      </c>
      <c r="G996" s="58"/>
      <c r="H996" s="60">
        <v>1543</v>
      </c>
      <c r="I996" s="58"/>
    </row>
    <row r="997" spans="1:9" x14ac:dyDescent="0.25">
      <c r="A997" s="61">
        <v>43136</v>
      </c>
      <c r="B997" s="62" t="s">
        <v>14</v>
      </c>
      <c r="C997" s="62" t="s">
        <v>269</v>
      </c>
      <c r="D997" s="62" t="s">
        <v>16</v>
      </c>
      <c r="E997" s="62" t="s">
        <v>206</v>
      </c>
      <c r="F997" s="63" t="s">
        <v>207</v>
      </c>
      <c r="G997" s="62"/>
      <c r="H997" s="64">
        <v>1575</v>
      </c>
      <c r="I997" s="58"/>
    </row>
    <row r="998" spans="1:9" x14ac:dyDescent="0.25">
      <c r="A998" s="57">
        <v>43053</v>
      </c>
      <c r="B998" s="58" t="s">
        <v>14</v>
      </c>
      <c r="C998" s="58" t="s">
        <v>133</v>
      </c>
      <c r="D998" s="58" t="s">
        <v>134</v>
      </c>
      <c r="E998" s="58" t="s">
        <v>206</v>
      </c>
      <c r="F998" s="59" t="s">
        <v>207</v>
      </c>
      <c r="G998" s="58"/>
      <c r="H998" s="60">
        <v>1575</v>
      </c>
      <c r="I998" s="58"/>
    </row>
    <row r="999" spans="1:9" x14ac:dyDescent="0.25">
      <c r="A999" s="57">
        <v>43079</v>
      </c>
      <c r="B999" s="58" t="s">
        <v>14</v>
      </c>
      <c r="C999" s="58" t="s">
        <v>133</v>
      </c>
      <c r="D999" s="58" t="s">
        <v>134</v>
      </c>
      <c r="E999" s="58" t="s">
        <v>206</v>
      </c>
      <c r="F999" s="59" t="s">
        <v>207</v>
      </c>
      <c r="G999" s="58"/>
      <c r="H999" s="60">
        <v>1575</v>
      </c>
      <c r="I999" s="58"/>
    </row>
    <row r="1000" spans="1:9" x14ac:dyDescent="0.25">
      <c r="A1000" s="61">
        <v>43173</v>
      </c>
      <c r="B1000" s="62" t="s">
        <v>14</v>
      </c>
      <c r="C1000" s="62" t="s">
        <v>269</v>
      </c>
      <c r="D1000" s="62" t="s">
        <v>16</v>
      </c>
      <c r="E1000" s="62" t="s">
        <v>206</v>
      </c>
      <c r="F1000" s="63" t="s">
        <v>207</v>
      </c>
      <c r="G1000" s="62"/>
      <c r="H1000" s="64">
        <v>1591.05</v>
      </c>
      <c r="I1000" s="58"/>
    </row>
    <row r="1001" spans="1:9" x14ac:dyDescent="0.25">
      <c r="A1001" s="61">
        <v>43112</v>
      </c>
      <c r="B1001" s="62" t="s">
        <v>14</v>
      </c>
      <c r="C1001" s="62" t="s">
        <v>269</v>
      </c>
      <c r="D1001" s="62" t="s">
        <v>16</v>
      </c>
      <c r="E1001" s="62" t="s">
        <v>206</v>
      </c>
      <c r="F1001" s="63" t="s">
        <v>207</v>
      </c>
      <c r="G1001" s="62"/>
      <c r="H1001" s="64">
        <v>1607.55</v>
      </c>
      <c r="I1001" s="58"/>
    </row>
    <row r="1002" spans="1:9" x14ac:dyDescent="0.25">
      <c r="A1002" s="57">
        <v>43004</v>
      </c>
      <c r="B1002" s="58" t="s">
        <v>14</v>
      </c>
      <c r="C1002" s="58" t="s">
        <v>133</v>
      </c>
      <c r="D1002" s="58" t="s">
        <v>134</v>
      </c>
      <c r="E1002" s="58" t="s">
        <v>206</v>
      </c>
      <c r="F1002" s="59" t="s">
        <v>207</v>
      </c>
      <c r="G1002" s="58"/>
      <c r="H1002" s="60">
        <v>1612.05</v>
      </c>
      <c r="I1002" s="58"/>
    </row>
    <row r="1003" spans="1:9" x14ac:dyDescent="0.25">
      <c r="A1003" s="57">
        <v>42963</v>
      </c>
      <c r="B1003" s="58" t="s">
        <v>14</v>
      </c>
      <c r="C1003" s="58" t="s">
        <v>133</v>
      </c>
      <c r="D1003" s="58" t="s">
        <v>134</v>
      </c>
      <c r="E1003" s="58" t="s">
        <v>206</v>
      </c>
      <c r="F1003" s="59" t="s">
        <v>207</v>
      </c>
      <c r="G1003" s="58"/>
      <c r="H1003" s="60">
        <v>1623.3</v>
      </c>
      <c r="I1003" s="58"/>
    </row>
    <row r="1004" spans="1:9" x14ac:dyDescent="0.25">
      <c r="A1004" s="57">
        <v>42932</v>
      </c>
      <c r="B1004" s="58" t="s">
        <v>14</v>
      </c>
      <c r="C1004" s="58" t="s">
        <v>133</v>
      </c>
      <c r="D1004" s="58" t="s">
        <v>134</v>
      </c>
      <c r="E1004" s="58" t="s">
        <v>206</v>
      </c>
      <c r="F1004" s="59" t="s">
        <v>207</v>
      </c>
      <c r="G1004" s="58"/>
      <c r="H1004" s="60">
        <v>1836.05</v>
      </c>
      <c r="I1004" s="58"/>
    </row>
    <row r="1005" spans="1:9" x14ac:dyDescent="0.25">
      <c r="A1005" s="57">
        <v>42949</v>
      </c>
      <c r="B1005" s="58" t="s">
        <v>14</v>
      </c>
      <c r="C1005" s="58" t="s">
        <v>133</v>
      </c>
      <c r="D1005" s="58" t="s">
        <v>134</v>
      </c>
      <c r="E1005" s="58" t="s">
        <v>206</v>
      </c>
      <c r="F1005" s="59" t="s">
        <v>207</v>
      </c>
      <c r="G1005" s="58"/>
      <c r="H1005" s="60">
        <v>2055.3000000000002</v>
      </c>
      <c r="I1005" s="58"/>
    </row>
    <row r="1006" spans="1:9" x14ac:dyDescent="0.25">
      <c r="A1006" s="61">
        <v>43125</v>
      </c>
      <c r="B1006" s="62" t="s">
        <v>14</v>
      </c>
      <c r="C1006" s="62" t="s">
        <v>269</v>
      </c>
      <c r="D1006" s="62" t="s">
        <v>16</v>
      </c>
      <c r="E1006" s="62" t="s">
        <v>206</v>
      </c>
      <c r="F1006" s="63" t="s">
        <v>207</v>
      </c>
      <c r="G1006" s="62"/>
      <c r="H1006" s="64">
        <v>2100</v>
      </c>
      <c r="I1006" s="58"/>
    </row>
    <row r="1007" spans="1:9" x14ac:dyDescent="0.25">
      <c r="A1007" s="57">
        <v>42975</v>
      </c>
      <c r="B1007" s="58" t="s">
        <v>14</v>
      </c>
      <c r="C1007" s="58" t="s">
        <v>133</v>
      </c>
      <c r="D1007" s="58" t="s">
        <v>134</v>
      </c>
      <c r="E1007" s="58" t="s">
        <v>206</v>
      </c>
      <c r="F1007" s="59" t="s">
        <v>207</v>
      </c>
      <c r="G1007" s="58"/>
      <c r="H1007" s="60">
        <v>2480</v>
      </c>
      <c r="I1007" s="58"/>
    </row>
    <row r="1008" spans="1:9" x14ac:dyDescent="0.25">
      <c r="A1008" s="61">
        <v>43229</v>
      </c>
      <c r="B1008" s="62" t="s">
        <v>14</v>
      </c>
      <c r="C1008" s="62" t="s">
        <v>269</v>
      </c>
      <c r="D1008" s="62" t="s">
        <v>16</v>
      </c>
      <c r="E1008" s="62" t="s">
        <v>206</v>
      </c>
      <c r="F1008" s="63" t="s">
        <v>207</v>
      </c>
      <c r="G1008" s="62"/>
      <c r="H1008" s="64">
        <v>2595</v>
      </c>
      <c r="I1008" s="58"/>
    </row>
    <row r="1009" spans="1:9" x14ac:dyDescent="0.25">
      <c r="A1009" s="57">
        <v>43012</v>
      </c>
      <c r="B1009" s="58" t="s">
        <v>14</v>
      </c>
      <c r="C1009" s="58" t="s">
        <v>133</v>
      </c>
      <c r="D1009" s="58" t="s">
        <v>134</v>
      </c>
      <c r="E1009" s="58" t="s">
        <v>206</v>
      </c>
      <c r="F1009" s="59" t="s">
        <v>207</v>
      </c>
      <c r="G1009" s="58"/>
      <c r="H1009" s="60">
        <v>2595</v>
      </c>
      <c r="I1009" s="58"/>
    </row>
    <row r="1010" spans="1:9" x14ac:dyDescent="0.25">
      <c r="A1010" s="57">
        <v>42985</v>
      </c>
      <c r="B1010" s="58" t="s">
        <v>14</v>
      </c>
      <c r="C1010" s="58" t="s">
        <v>133</v>
      </c>
      <c r="D1010" s="58" t="s">
        <v>134</v>
      </c>
      <c r="E1010" s="58" t="s">
        <v>206</v>
      </c>
      <c r="F1010" s="59" t="s">
        <v>207</v>
      </c>
      <c r="G1010" s="58"/>
      <c r="H1010" s="60">
        <v>2609</v>
      </c>
      <c r="I1010" s="58"/>
    </row>
    <row r="1011" spans="1:9" x14ac:dyDescent="0.25">
      <c r="A1011" s="57">
        <v>42932</v>
      </c>
      <c r="B1011" s="58" t="s">
        <v>14</v>
      </c>
      <c r="C1011" s="58" t="s">
        <v>133</v>
      </c>
      <c r="D1011" s="58" t="s">
        <v>134</v>
      </c>
      <c r="E1011" s="58" t="s">
        <v>206</v>
      </c>
      <c r="F1011" s="59" t="s">
        <v>207</v>
      </c>
      <c r="G1011" s="58"/>
      <c r="H1011" s="60">
        <v>2747.1</v>
      </c>
      <c r="I1011" s="58"/>
    </row>
    <row r="1012" spans="1:9" x14ac:dyDescent="0.25">
      <c r="A1012" s="57">
        <v>43007</v>
      </c>
      <c r="B1012" s="58" t="s">
        <v>14</v>
      </c>
      <c r="C1012" s="58" t="s">
        <v>133</v>
      </c>
      <c r="D1012" s="58" t="s">
        <v>134</v>
      </c>
      <c r="E1012" s="58" t="s">
        <v>206</v>
      </c>
      <c r="F1012" s="59" t="s">
        <v>207</v>
      </c>
      <c r="G1012" s="58"/>
      <c r="H1012" s="60">
        <v>2819.1</v>
      </c>
      <c r="I1012" s="58"/>
    </row>
    <row r="1013" spans="1:9" x14ac:dyDescent="0.25">
      <c r="A1013" s="61">
        <v>43138</v>
      </c>
      <c r="B1013" s="62" t="s">
        <v>14</v>
      </c>
      <c r="C1013" s="62" t="s">
        <v>269</v>
      </c>
      <c r="D1013" s="62" t="s">
        <v>16</v>
      </c>
      <c r="E1013" s="62" t="s">
        <v>206</v>
      </c>
      <c r="F1013" s="63" t="s">
        <v>207</v>
      </c>
      <c r="G1013" s="62"/>
      <c r="H1013" s="64">
        <v>2841.6</v>
      </c>
      <c r="I1013" s="58"/>
    </row>
    <row r="1014" spans="1:9" x14ac:dyDescent="0.25">
      <c r="A1014" s="61">
        <v>43178</v>
      </c>
      <c r="B1014" s="62" t="s">
        <v>14</v>
      </c>
      <c r="C1014" s="62" t="s">
        <v>269</v>
      </c>
      <c r="D1014" s="62" t="s">
        <v>16</v>
      </c>
      <c r="E1014" s="62" t="s">
        <v>206</v>
      </c>
      <c r="F1014" s="63" t="s">
        <v>207</v>
      </c>
      <c r="G1014" s="62"/>
      <c r="H1014" s="64">
        <v>3017.1</v>
      </c>
      <c r="I1014" s="58"/>
    </row>
    <row r="1015" spans="1:9" x14ac:dyDescent="0.25">
      <c r="A1015" s="61">
        <v>43143</v>
      </c>
      <c r="B1015" s="62" t="s">
        <v>14</v>
      </c>
      <c r="C1015" s="62" t="s">
        <v>269</v>
      </c>
      <c r="D1015" s="62" t="s">
        <v>16</v>
      </c>
      <c r="E1015" s="62" t="s">
        <v>206</v>
      </c>
      <c r="F1015" s="63" t="s">
        <v>207</v>
      </c>
      <c r="G1015" s="62"/>
      <c r="H1015" s="64">
        <v>3048.6</v>
      </c>
      <c r="I1015" s="58"/>
    </row>
    <row r="1016" spans="1:9" x14ac:dyDescent="0.25">
      <c r="A1016" s="61">
        <v>43199</v>
      </c>
      <c r="B1016" s="62" t="s">
        <v>14</v>
      </c>
      <c r="C1016" s="62" t="s">
        <v>269</v>
      </c>
      <c r="D1016" s="62" t="s">
        <v>16</v>
      </c>
      <c r="E1016" s="62" t="s">
        <v>206</v>
      </c>
      <c r="F1016" s="63" t="s">
        <v>207</v>
      </c>
      <c r="G1016" s="62"/>
      <c r="H1016" s="64">
        <v>3202.1</v>
      </c>
      <c r="I1016" s="58"/>
    </row>
    <row r="1017" spans="1:9" x14ac:dyDescent="0.25">
      <c r="A1017" s="61">
        <v>43219</v>
      </c>
      <c r="B1017" s="62" t="s">
        <v>14</v>
      </c>
      <c r="C1017" s="62" t="s">
        <v>269</v>
      </c>
      <c r="D1017" s="62" t="s">
        <v>16</v>
      </c>
      <c r="E1017" s="62" t="s">
        <v>206</v>
      </c>
      <c r="F1017" s="63" t="s">
        <v>207</v>
      </c>
      <c r="G1017" s="62"/>
      <c r="H1017" s="64">
        <v>3317.28</v>
      </c>
      <c r="I1017" s="58"/>
    </row>
    <row r="1018" spans="1:9" x14ac:dyDescent="0.25">
      <c r="A1018" s="61">
        <v>43257</v>
      </c>
      <c r="B1018" s="62" t="s">
        <v>14</v>
      </c>
      <c r="C1018" s="62" t="s">
        <v>269</v>
      </c>
      <c r="D1018" s="62" t="s">
        <v>16</v>
      </c>
      <c r="E1018" s="62" t="s">
        <v>206</v>
      </c>
      <c r="F1018" s="63" t="s">
        <v>207</v>
      </c>
      <c r="G1018" s="62"/>
      <c r="H1018" s="64">
        <v>3317.28</v>
      </c>
      <c r="I1018" s="58"/>
    </row>
    <row r="1019" spans="1:9" x14ac:dyDescent="0.25">
      <c r="A1019" s="61">
        <v>43181</v>
      </c>
      <c r="B1019" s="62" t="s">
        <v>14</v>
      </c>
      <c r="C1019" s="62" t="s">
        <v>269</v>
      </c>
      <c r="D1019" s="62" t="s">
        <v>16</v>
      </c>
      <c r="E1019" s="62" t="s">
        <v>206</v>
      </c>
      <c r="F1019" s="63" t="s">
        <v>207</v>
      </c>
      <c r="G1019" s="62"/>
      <c r="H1019" s="64">
        <v>3750</v>
      </c>
      <c r="I1019" s="58"/>
    </row>
    <row r="1020" spans="1:9" x14ac:dyDescent="0.25">
      <c r="A1020" s="61">
        <v>43277</v>
      </c>
      <c r="B1020" s="62" t="s">
        <v>14</v>
      </c>
      <c r="C1020" s="62" t="s">
        <v>269</v>
      </c>
      <c r="D1020" s="62" t="s">
        <v>16</v>
      </c>
      <c r="E1020" s="62" t="s">
        <v>206</v>
      </c>
      <c r="F1020" s="63" t="s">
        <v>207</v>
      </c>
      <c r="G1020" s="62"/>
      <c r="H1020" s="64">
        <v>4725</v>
      </c>
      <c r="I1020" s="58"/>
    </row>
    <row r="1021" spans="1:9" x14ac:dyDescent="0.25">
      <c r="A1021" s="61">
        <v>43138</v>
      </c>
      <c r="B1021" s="62" t="s">
        <v>14</v>
      </c>
      <c r="C1021" s="62" t="s">
        <v>269</v>
      </c>
      <c r="D1021" s="62" t="s">
        <v>16</v>
      </c>
      <c r="E1021" s="62" t="s">
        <v>206</v>
      </c>
      <c r="F1021" s="63" t="s">
        <v>207</v>
      </c>
      <c r="G1021" s="62"/>
      <c r="H1021" s="64">
        <v>5683.2</v>
      </c>
      <c r="I1021" s="58"/>
    </row>
    <row r="1022" spans="1:9" x14ac:dyDescent="0.25">
      <c r="A1022" s="57">
        <v>43069</v>
      </c>
      <c r="B1022" s="58" t="s">
        <v>14</v>
      </c>
      <c r="C1022" s="58" t="s">
        <v>133</v>
      </c>
      <c r="D1022" s="58" t="s">
        <v>134</v>
      </c>
      <c r="E1022" s="58" t="s">
        <v>206</v>
      </c>
      <c r="F1022" s="59" t="s">
        <v>207</v>
      </c>
      <c r="G1022" s="58"/>
      <c r="H1022" s="60">
        <v>6200</v>
      </c>
      <c r="I1022" s="58"/>
    </row>
    <row r="1023" spans="1:9" x14ac:dyDescent="0.25">
      <c r="A1023" s="61">
        <v>43111</v>
      </c>
      <c r="B1023" s="62" t="s">
        <v>14</v>
      </c>
      <c r="C1023" s="62" t="s">
        <v>269</v>
      </c>
      <c r="D1023" s="62" t="s">
        <v>16</v>
      </c>
      <c r="E1023" s="62" t="s">
        <v>206</v>
      </c>
      <c r="F1023" s="63" t="s">
        <v>207</v>
      </c>
      <c r="G1023" s="62"/>
      <c r="H1023" s="64">
        <v>6702.5</v>
      </c>
      <c r="I1023" s="58"/>
    </row>
    <row r="1024" spans="1:9" x14ac:dyDescent="0.25">
      <c r="A1024" s="57">
        <v>42971</v>
      </c>
      <c r="B1024" s="58" t="s">
        <v>14</v>
      </c>
      <c r="C1024" s="58" t="s">
        <v>133</v>
      </c>
      <c r="D1024" s="58" t="s">
        <v>134</v>
      </c>
      <c r="E1024" s="58" t="s">
        <v>206</v>
      </c>
      <c r="F1024" s="59" t="s">
        <v>207</v>
      </c>
      <c r="G1024" s="58"/>
      <c r="H1024" s="60">
        <v>12916.8</v>
      </c>
      <c r="I1024" s="58"/>
    </row>
    <row r="1025" spans="1:9" x14ac:dyDescent="0.25">
      <c r="A1025" s="57">
        <v>43051</v>
      </c>
      <c r="B1025" s="58" t="s">
        <v>14</v>
      </c>
      <c r="C1025" s="58" t="s">
        <v>133</v>
      </c>
      <c r="D1025" s="58" t="s">
        <v>134</v>
      </c>
      <c r="E1025" s="58" t="s">
        <v>258</v>
      </c>
      <c r="F1025" s="59" t="s">
        <v>259</v>
      </c>
      <c r="G1025" s="58"/>
      <c r="H1025" s="60">
        <v>2172.3000000000002</v>
      </c>
      <c r="I1025" s="58"/>
    </row>
    <row r="1026" spans="1:9" x14ac:dyDescent="0.25">
      <c r="A1026" s="61">
        <v>43262</v>
      </c>
      <c r="B1026" s="62" t="s">
        <v>14</v>
      </c>
      <c r="C1026" s="62" t="s">
        <v>269</v>
      </c>
      <c r="D1026" s="62" t="s">
        <v>16</v>
      </c>
      <c r="E1026" s="62" t="s">
        <v>319</v>
      </c>
      <c r="F1026" s="63" t="s">
        <v>320</v>
      </c>
      <c r="G1026" s="62"/>
      <c r="H1026" s="64">
        <v>1240</v>
      </c>
      <c r="I1026" s="58"/>
    </row>
    <row r="1027" spans="1:9" x14ac:dyDescent="0.25">
      <c r="A1027" s="61">
        <v>43214</v>
      </c>
      <c r="B1027" s="62" t="s">
        <v>14</v>
      </c>
      <c r="C1027" s="62" t="s">
        <v>269</v>
      </c>
      <c r="D1027" s="62" t="s">
        <v>16</v>
      </c>
      <c r="E1027" s="62" t="s">
        <v>319</v>
      </c>
      <c r="F1027" s="63" t="s">
        <v>320</v>
      </c>
      <c r="G1027" s="62"/>
      <c r="H1027" s="64">
        <v>1303.95</v>
      </c>
      <c r="I1027" s="58"/>
    </row>
    <row r="1028" spans="1:9" x14ac:dyDescent="0.25">
      <c r="A1028" s="61">
        <v>43238</v>
      </c>
      <c r="B1028" s="62" t="s">
        <v>14</v>
      </c>
      <c r="C1028" s="62" t="s">
        <v>269</v>
      </c>
      <c r="D1028" s="62" t="s">
        <v>16</v>
      </c>
      <c r="E1028" s="62" t="s">
        <v>319</v>
      </c>
      <c r="F1028" s="63" t="s">
        <v>320</v>
      </c>
      <c r="G1028" s="62"/>
      <c r="H1028" s="64">
        <v>1378.88</v>
      </c>
      <c r="I1028" s="58"/>
    </row>
    <row r="1029" spans="1:9" x14ac:dyDescent="0.25">
      <c r="A1029" s="61">
        <v>43201</v>
      </c>
      <c r="B1029" s="62" t="s">
        <v>14</v>
      </c>
      <c r="C1029" s="62" t="s">
        <v>269</v>
      </c>
      <c r="D1029" s="62" t="s">
        <v>16</v>
      </c>
      <c r="E1029" s="62" t="s">
        <v>319</v>
      </c>
      <c r="F1029" s="63" t="s">
        <v>320</v>
      </c>
      <c r="G1029" s="62"/>
      <c r="H1029" s="64">
        <v>1394.1</v>
      </c>
      <c r="I1029" s="58"/>
    </row>
    <row r="1030" spans="1:9" x14ac:dyDescent="0.25">
      <c r="A1030" s="61">
        <v>43257</v>
      </c>
      <c r="B1030" s="62" t="s">
        <v>14</v>
      </c>
      <c r="C1030" s="62" t="s">
        <v>269</v>
      </c>
      <c r="D1030" s="62" t="s">
        <v>16</v>
      </c>
      <c r="E1030" s="62" t="s">
        <v>319</v>
      </c>
      <c r="F1030" s="63" t="s">
        <v>320</v>
      </c>
      <c r="G1030" s="62"/>
      <c r="H1030" s="64">
        <v>1405.17</v>
      </c>
      <c r="I1030" s="58"/>
    </row>
    <row r="1031" spans="1:9" x14ac:dyDescent="0.25">
      <c r="A1031" s="61">
        <v>43226</v>
      </c>
      <c r="B1031" s="62" t="s">
        <v>14</v>
      </c>
      <c r="C1031" s="62" t="s">
        <v>269</v>
      </c>
      <c r="D1031" s="62" t="s">
        <v>16</v>
      </c>
      <c r="E1031" s="62" t="s">
        <v>319</v>
      </c>
      <c r="F1031" s="63" t="s">
        <v>320</v>
      </c>
      <c r="G1031" s="62"/>
      <c r="H1031" s="64">
        <v>1443.6</v>
      </c>
      <c r="I1031" s="58"/>
    </row>
    <row r="1032" spans="1:9" x14ac:dyDescent="0.25">
      <c r="A1032" s="61">
        <v>43241</v>
      </c>
      <c r="B1032" s="62" t="s">
        <v>14</v>
      </c>
      <c r="C1032" s="62" t="s">
        <v>269</v>
      </c>
      <c r="D1032" s="62" t="s">
        <v>16</v>
      </c>
      <c r="E1032" s="62" t="s">
        <v>319</v>
      </c>
      <c r="F1032" s="63" t="s">
        <v>320</v>
      </c>
      <c r="G1032" s="62"/>
      <c r="H1032" s="64">
        <v>1443.6</v>
      </c>
      <c r="I1032" s="58"/>
    </row>
    <row r="1033" spans="1:9" x14ac:dyDescent="0.25">
      <c r="A1033" s="61">
        <v>43214</v>
      </c>
      <c r="B1033" s="62" t="s">
        <v>14</v>
      </c>
      <c r="C1033" s="62" t="s">
        <v>269</v>
      </c>
      <c r="D1033" s="62" t="s">
        <v>16</v>
      </c>
      <c r="E1033" s="62" t="s">
        <v>319</v>
      </c>
      <c r="F1033" s="63" t="s">
        <v>320</v>
      </c>
      <c r="G1033" s="62"/>
      <c r="H1033" s="64">
        <v>1534.1</v>
      </c>
      <c r="I1033" s="58"/>
    </row>
    <row r="1034" spans="1:9" x14ac:dyDescent="0.25">
      <c r="A1034" s="61">
        <v>43273</v>
      </c>
      <c r="B1034" s="62" t="s">
        <v>14</v>
      </c>
      <c r="C1034" s="62" t="s">
        <v>269</v>
      </c>
      <c r="D1034" s="62" t="s">
        <v>16</v>
      </c>
      <c r="E1034" s="62" t="s">
        <v>319</v>
      </c>
      <c r="F1034" s="63" t="s">
        <v>320</v>
      </c>
      <c r="G1034" s="62"/>
      <c r="H1034" s="64">
        <v>1646.6</v>
      </c>
      <c r="I1034" s="58"/>
    </row>
    <row r="1035" spans="1:9" x14ac:dyDescent="0.25">
      <c r="A1035" s="61">
        <v>43278</v>
      </c>
      <c r="B1035" s="62" t="s">
        <v>14</v>
      </c>
      <c r="C1035" s="62" t="s">
        <v>269</v>
      </c>
      <c r="D1035" s="62" t="s">
        <v>16</v>
      </c>
      <c r="E1035" s="62" t="s">
        <v>319</v>
      </c>
      <c r="F1035" s="63" t="s">
        <v>320</v>
      </c>
      <c r="G1035" s="62"/>
      <c r="H1035" s="64">
        <v>1646.6</v>
      </c>
      <c r="I1035" s="58"/>
    </row>
    <row r="1036" spans="1:9" x14ac:dyDescent="0.25">
      <c r="A1036" s="61">
        <v>43189</v>
      </c>
      <c r="B1036" s="62" t="s">
        <v>14</v>
      </c>
      <c r="C1036" s="62" t="s">
        <v>269</v>
      </c>
      <c r="D1036" s="62" t="s">
        <v>16</v>
      </c>
      <c r="E1036" s="62" t="s">
        <v>319</v>
      </c>
      <c r="F1036" s="63" t="s">
        <v>320</v>
      </c>
      <c r="G1036" s="62"/>
      <c r="H1036" s="64">
        <v>2500</v>
      </c>
      <c r="I1036" s="58"/>
    </row>
    <row r="1037" spans="1:9" x14ac:dyDescent="0.25">
      <c r="A1037" s="61">
        <v>43227</v>
      </c>
      <c r="B1037" s="62" t="s">
        <v>14</v>
      </c>
      <c r="C1037" s="62" t="s">
        <v>269</v>
      </c>
      <c r="D1037" s="62" t="s">
        <v>16</v>
      </c>
      <c r="E1037" s="62" t="s">
        <v>319</v>
      </c>
      <c r="F1037" s="63" t="s">
        <v>320</v>
      </c>
      <c r="G1037" s="62"/>
      <c r="H1037" s="64">
        <v>2650</v>
      </c>
      <c r="I1037" s="58"/>
    </row>
    <row r="1038" spans="1:9" x14ac:dyDescent="0.25">
      <c r="A1038" s="61">
        <v>43235</v>
      </c>
      <c r="B1038" s="62" t="s">
        <v>14</v>
      </c>
      <c r="C1038" s="62" t="s">
        <v>269</v>
      </c>
      <c r="D1038" s="62" t="s">
        <v>16</v>
      </c>
      <c r="E1038" s="62" t="s">
        <v>319</v>
      </c>
      <c r="F1038" s="63" t="s">
        <v>320</v>
      </c>
      <c r="G1038" s="62"/>
      <c r="H1038" s="64">
        <v>2887.2</v>
      </c>
      <c r="I1038" s="58"/>
    </row>
    <row r="1039" spans="1:9" x14ac:dyDescent="0.25">
      <c r="A1039" s="61">
        <v>43228</v>
      </c>
      <c r="B1039" s="62" t="s">
        <v>14</v>
      </c>
      <c r="C1039" s="62" t="s">
        <v>269</v>
      </c>
      <c r="D1039" s="62" t="s">
        <v>16</v>
      </c>
      <c r="E1039" s="62" t="s">
        <v>319</v>
      </c>
      <c r="F1039" s="63" t="s">
        <v>320</v>
      </c>
      <c r="G1039" s="62"/>
      <c r="H1039" s="64">
        <v>5364.88</v>
      </c>
      <c r="I1039" s="58"/>
    </row>
    <row r="1040" spans="1:9" x14ac:dyDescent="0.25">
      <c r="A1040" s="61">
        <v>43273</v>
      </c>
      <c r="B1040" s="62" t="s">
        <v>14</v>
      </c>
      <c r="C1040" s="62" t="s">
        <v>269</v>
      </c>
      <c r="D1040" s="62" t="s">
        <v>16</v>
      </c>
      <c r="E1040" s="62" t="s">
        <v>319</v>
      </c>
      <c r="F1040" s="63" t="s">
        <v>320</v>
      </c>
      <c r="G1040" s="62"/>
      <c r="H1040" s="64">
        <v>16730</v>
      </c>
      <c r="I1040" s="58"/>
    </row>
    <row r="1041" spans="1:9" x14ac:dyDescent="0.25">
      <c r="A1041" s="61">
        <v>43227</v>
      </c>
      <c r="B1041" s="62" t="s">
        <v>14</v>
      </c>
      <c r="C1041" s="62" t="s">
        <v>269</v>
      </c>
      <c r="D1041" s="62" t="s">
        <v>16</v>
      </c>
      <c r="E1041" s="62" t="s">
        <v>319</v>
      </c>
      <c r="F1041" s="63" t="s">
        <v>320</v>
      </c>
      <c r="G1041" s="62"/>
      <c r="H1041" s="64">
        <v>63600</v>
      </c>
      <c r="I1041" s="58"/>
    </row>
    <row r="1042" spans="1:9" x14ac:dyDescent="0.25">
      <c r="A1042" s="57">
        <v>42985</v>
      </c>
      <c r="B1042" s="58" t="s">
        <v>14</v>
      </c>
      <c r="C1042" s="58" t="s">
        <v>133</v>
      </c>
      <c r="D1042" s="58" t="s">
        <v>134</v>
      </c>
      <c r="E1042" s="58" t="s">
        <v>66</v>
      </c>
      <c r="F1042" s="59" t="s">
        <v>67</v>
      </c>
      <c r="G1042" s="58"/>
      <c r="H1042" s="60">
        <v>1465</v>
      </c>
      <c r="I1042" s="58"/>
    </row>
    <row r="1043" spans="1:9" x14ac:dyDescent="0.25">
      <c r="A1043" s="57">
        <v>42991</v>
      </c>
      <c r="B1043" s="58" t="s">
        <v>14</v>
      </c>
      <c r="C1043" s="58" t="s">
        <v>133</v>
      </c>
      <c r="D1043" s="58" t="s">
        <v>134</v>
      </c>
      <c r="E1043" s="58" t="s">
        <v>66</v>
      </c>
      <c r="F1043" s="59" t="s">
        <v>67</v>
      </c>
      <c r="G1043" s="58"/>
      <c r="H1043" s="60">
        <v>1465</v>
      </c>
      <c r="I1043" s="58"/>
    </row>
    <row r="1044" spans="1:9" x14ac:dyDescent="0.25">
      <c r="A1044" s="57">
        <v>42918</v>
      </c>
      <c r="B1044" s="58" t="s">
        <v>14</v>
      </c>
      <c r="C1044" s="58" t="s">
        <v>133</v>
      </c>
      <c r="D1044" s="58" t="s">
        <v>134</v>
      </c>
      <c r="E1044" s="58" t="s">
        <v>66</v>
      </c>
      <c r="F1044" s="59" t="s">
        <v>67</v>
      </c>
      <c r="G1044" s="58"/>
      <c r="H1044" s="60">
        <v>1465</v>
      </c>
      <c r="I1044" s="58"/>
    </row>
    <row r="1045" spans="1:9" x14ac:dyDescent="0.25">
      <c r="A1045" s="57">
        <v>42918</v>
      </c>
      <c r="B1045" s="58" t="s">
        <v>14</v>
      </c>
      <c r="C1045" s="58" t="s">
        <v>133</v>
      </c>
      <c r="D1045" s="58" t="s">
        <v>134</v>
      </c>
      <c r="E1045" s="58" t="s">
        <v>66</v>
      </c>
      <c r="F1045" s="59" t="s">
        <v>67</v>
      </c>
      <c r="G1045" s="58"/>
      <c r="H1045" s="60">
        <v>1465</v>
      </c>
      <c r="I1045" s="58"/>
    </row>
    <row r="1046" spans="1:9" x14ac:dyDescent="0.25">
      <c r="A1046" s="61">
        <v>43136</v>
      </c>
      <c r="B1046" s="62" t="s">
        <v>14</v>
      </c>
      <c r="C1046" s="62" t="s">
        <v>269</v>
      </c>
      <c r="D1046" s="62" t="s">
        <v>16</v>
      </c>
      <c r="E1046" s="62" t="s">
        <v>66</v>
      </c>
      <c r="F1046" s="63" t="s">
        <v>67</v>
      </c>
      <c r="G1046" s="62"/>
      <c r="H1046" s="64">
        <v>1577.5</v>
      </c>
      <c r="I1046" s="58"/>
    </row>
    <row r="1047" spans="1:9" x14ac:dyDescent="0.25">
      <c r="A1047" s="57">
        <v>42969</v>
      </c>
      <c r="B1047" s="58" t="s">
        <v>14</v>
      </c>
      <c r="C1047" s="58" t="s">
        <v>133</v>
      </c>
      <c r="D1047" s="58" t="s">
        <v>134</v>
      </c>
      <c r="E1047" s="58" t="s">
        <v>66</v>
      </c>
      <c r="F1047" s="59" t="s">
        <v>67</v>
      </c>
      <c r="G1047" s="58"/>
      <c r="H1047" s="60">
        <v>1639.95</v>
      </c>
      <c r="I1047" s="58"/>
    </row>
    <row r="1048" spans="1:9" x14ac:dyDescent="0.25">
      <c r="A1048" s="57">
        <v>42969</v>
      </c>
      <c r="B1048" s="58" t="s">
        <v>14</v>
      </c>
      <c r="C1048" s="58" t="s">
        <v>133</v>
      </c>
      <c r="D1048" s="58" t="s">
        <v>134</v>
      </c>
      <c r="E1048" s="58" t="s">
        <v>66</v>
      </c>
      <c r="F1048" s="59" t="s">
        <v>67</v>
      </c>
      <c r="G1048" s="58"/>
      <c r="H1048" s="60">
        <v>1735</v>
      </c>
      <c r="I1048" s="58"/>
    </row>
    <row r="1049" spans="1:9" x14ac:dyDescent="0.25">
      <c r="A1049" s="57">
        <v>43077</v>
      </c>
      <c r="B1049" s="58" t="s">
        <v>14</v>
      </c>
      <c r="C1049" s="58" t="s">
        <v>133</v>
      </c>
      <c r="D1049" s="58" t="s">
        <v>134</v>
      </c>
      <c r="E1049" s="58" t="s">
        <v>66</v>
      </c>
      <c r="F1049" s="59" t="s">
        <v>67</v>
      </c>
      <c r="G1049" s="58"/>
      <c r="H1049" s="60">
        <v>1735</v>
      </c>
      <c r="I1049" s="58"/>
    </row>
    <row r="1050" spans="1:9" x14ac:dyDescent="0.25">
      <c r="A1050" s="61">
        <v>43237</v>
      </c>
      <c r="B1050" s="62" t="s">
        <v>14</v>
      </c>
      <c r="C1050" s="62" t="s">
        <v>269</v>
      </c>
      <c r="D1050" s="62" t="s">
        <v>16</v>
      </c>
      <c r="E1050" s="62" t="s">
        <v>66</v>
      </c>
      <c r="F1050" s="63" t="s">
        <v>67</v>
      </c>
      <c r="G1050" s="62"/>
      <c r="H1050" s="64">
        <v>1886.02</v>
      </c>
      <c r="I1050" s="58"/>
    </row>
    <row r="1051" spans="1:9" x14ac:dyDescent="0.25">
      <c r="A1051" s="57">
        <v>42993</v>
      </c>
      <c r="B1051" s="58" t="s">
        <v>14</v>
      </c>
      <c r="C1051" s="58" t="s">
        <v>133</v>
      </c>
      <c r="D1051" s="58" t="s">
        <v>134</v>
      </c>
      <c r="E1051" s="58" t="s">
        <v>66</v>
      </c>
      <c r="F1051" s="59" t="s">
        <v>67</v>
      </c>
      <c r="G1051" s="58"/>
      <c r="H1051" s="60">
        <v>1975</v>
      </c>
      <c r="I1051" s="58"/>
    </row>
    <row r="1052" spans="1:9" x14ac:dyDescent="0.25">
      <c r="A1052" s="57">
        <v>43061</v>
      </c>
      <c r="B1052" s="58" t="s">
        <v>14</v>
      </c>
      <c r="C1052" s="58" t="s">
        <v>133</v>
      </c>
      <c r="D1052" s="58" t="s">
        <v>134</v>
      </c>
      <c r="E1052" s="58" t="s">
        <v>238</v>
      </c>
      <c r="F1052" s="59" t="s">
        <v>239</v>
      </c>
      <c r="G1052" s="58"/>
      <c r="H1052" s="60">
        <v>1650</v>
      </c>
      <c r="I1052" s="58"/>
    </row>
    <row r="1053" spans="1:9" x14ac:dyDescent="0.25">
      <c r="A1053" s="57">
        <v>42996</v>
      </c>
      <c r="B1053" s="58" t="s">
        <v>14</v>
      </c>
      <c r="C1053" s="58" t="s">
        <v>133</v>
      </c>
      <c r="D1053" s="58" t="s">
        <v>134</v>
      </c>
      <c r="E1053" s="58" t="s">
        <v>238</v>
      </c>
      <c r="F1053" s="59" t="s">
        <v>239</v>
      </c>
      <c r="G1053" s="58"/>
      <c r="H1053" s="60">
        <v>1725</v>
      </c>
      <c r="I1053" s="58"/>
    </row>
    <row r="1054" spans="1:9" x14ac:dyDescent="0.25">
      <c r="A1054" s="57">
        <v>43091</v>
      </c>
      <c r="B1054" s="58" t="s">
        <v>14</v>
      </c>
      <c r="C1054" s="58" t="s">
        <v>133</v>
      </c>
      <c r="D1054" s="58" t="s">
        <v>134</v>
      </c>
      <c r="E1054" s="58" t="s">
        <v>238</v>
      </c>
      <c r="F1054" s="59" t="s">
        <v>239</v>
      </c>
      <c r="G1054" s="58"/>
      <c r="H1054" s="60">
        <v>1850</v>
      </c>
      <c r="I1054" s="58"/>
    </row>
    <row r="1055" spans="1:9" x14ac:dyDescent="0.25">
      <c r="A1055" s="61">
        <v>43235</v>
      </c>
      <c r="B1055" s="62" t="s">
        <v>14</v>
      </c>
      <c r="C1055" s="62" t="s">
        <v>269</v>
      </c>
      <c r="D1055" s="62" t="s">
        <v>16</v>
      </c>
      <c r="E1055" s="62" t="s">
        <v>285</v>
      </c>
      <c r="F1055" s="63" t="s">
        <v>286</v>
      </c>
      <c r="G1055" s="62"/>
      <c r="H1055" s="64">
        <v>1245</v>
      </c>
      <c r="I1055" s="58"/>
    </row>
    <row r="1056" spans="1:9" x14ac:dyDescent="0.25">
      <c r="A1056" s="61">
        <v>43125</v>
      </c>
      <c r="B1056" s="62" t="s">
        <v>14</v>
      </c>
      <c r="C1056" s="62" t="s">
        <v>269</v>
      </c>
      <c r="D1056" s="62" t="s">
        <v>16</v>
      </c>
      <c r="E1056" s="62" t="s">
        <v>285</v>
      </c>
      <c r="F1056" s="63" t="s">
        <v>286</v>
      </c>
      <c r="G1056" s="62"/>
      <c r="H1056" s="64">
        <v>1792.89</v>
      </c>
      <c r="I1056" s="58"/>
    </row>
    <row r="1057" spans="1:9" x14ac:dyDescent="0.25">
      <c r="A1057" s="57">
        <v>43054</v>
      </c>
      <c r="B1057" s="58" t="s">
        <v>14</v>
      </c>
      <c r="C1057" s="58" t="s">
        <v>133</v>
      </c>
      <c r="D1057" s="58" t="s">
        <v>134</v>
      </c>
      <c r="E1057" s="58" t="s">
        <v>121</v>
      </c>
      <c r="F1057" s="59" t="s">
        <v>183</v>
      </c>
      <c r="G1057" s="58"/>
      <c r="H1057" s="60">
        <v>3750</v>
      </c>
      <c r="I1057" s="58"/>
    </row>
    <row r="1058" spans="1:9" x14ac:dyDescent="0.25">
      <c r="A1058" s="61">
        <v>43207</v>
      </c>
      <c r="B1058" s="62" t="s">
        <v>14</v>
      </c>
      <c r="C1058" s="62" t="s">
        <v>269</v>
      </c>
      <c r="D1058" s="62" t="s">
        <v>16</v>
      </c>
      <c r="E1058" s="62" t="s">
        <v>121</v>
      </c>
      <c r="F1058" s="63" t="s">
        <v>183</v>
      </c>
      <c r="G1058" s="62"/>
      <c r="H1058" s="64">
        <v>10500</v>
      </c>
      <c r="I1058" s="58"/>
    </row>
    <row r="1059" spans="1:9" x14ac:dyDescent="0.25">
      <c r="A1059" s="61">
        <v>43208</v>
      </c>
      <c r="B1059" s="62" t="s">
        <v>14</v>
      </c>
      <c r="C1059" s="62" t="s">
        <v>269</v>
      </c>
      <c r="D1059" s="62" t="s">
        <v>16</v>
      </c>
      <c r="E1059" s="62" t="s">
        <v>121</v>
      </c>
      <c r="F1059" s="63" t="s">
        <v>183</v>
      </c>
      <c r="G1059" s="62"/>
      <c r="H1059" s="64">
        <v>10500</v>
      </c>
      <c r="I1059" s="58"/>
    </row>
    <row r="1060" spans="1:9" x14ac:dyDescent="0.25">
      <c r="A1060" s="57">
        <v>43030</v>
      </c>
      <c r="B1060" s="58" t="s">
        <v>14</v>
      </c>
      <c r="C1060" s="58" t="s">
        <v>133</v>
      </c>
      <c r="D1060" s="58" t="s">
        <v>134</v>
      </c>
      <c r="E1060" s="58" t="s">
        <v>160</v>
      </c>
      <c r="F1060" s="59" t="s">
        <v>174</v>
      </c>
      <c r="G1060" s="58"/>
      <c r="H1060" s="60">
        <v>1083</v>
      </c>
      <c r="I1060" s="58"/>
    </row>
    <row r="1061" spans="1:9" x14ac:dyDescent="0.25">
      <c r="A1061" s="57">
        <v>43017</v>
      </c>
      <c r="B1061" s="58" t="s">
        <v>14</v>
      </c>
      <c r="C1061" s="58" t="s">
        <v>133</v>
      </c>
      <c r="D1061" s="58" t="s">
        <v>134</v>
      </c>
      <c r="E1061" s="58" t="s">
        <v>160</v>
      </c>
      <c r="F1061" s="59" t="s">
        <v>174</v>
      </c>
      <c r="G1061" s="58"/>
      <c r="H1061" s="60">
        <v>1250</v>
      </c>
      <c r="I1061" s="58"/>
    </row>
    <row r="1062" spans="1:9" x14ac:dyDescent="0.25">
      <c r="A1062" s="57">
        <v>43032</v>
      </c>
      <c r="B1062" s="58" t="s">
        <v>14</v>
      </c>
      <c r="C1062" s="58" t="s">
        <v>133</v>
      </c>
      <c r="D1062" s="58" t="s">
        <v>134</v>
      </c>
      <c r="E1062" s="58" t="s">
        <v>160</v>
      </c>
      <c r="F1062" s="59" t="s">
        <v>174</v>
      </c>
      <c r="G1062" s="58"/>
      <c r="H1062" s="60">
        <v>1250</v>
      </c>
      <c r="I1062" s="58"/>
    </row>
    <row r="1063" spans="1:9" x14ac:dyDescent="0.25">
      <c r="A1063" s="61">
        <v>43128</v>
      </c>
      <c r="B1063" s="62" t="s">
        <v>14</v>
      </c>
      <c r="C1063" s="62" t="s">
        <v>269</v>
      </c>
      <c r="D1063" s="62" t="s">
        <v>16</v>
      </c>
      <c r="E1063" s="62" t="s">
        <v>160</v>
      </c>
      <c r="F1063" s="63" t="s">
        <v>174</v>
      </c>
      <c r="G1063" s="62"/>
      <c r="H1063" s="64">
        <v>1250</v>
      </c>
      <c r="I1063" s="58"/>
    </row>
    <row r="1064" spans="1:9" x14ac:dyDescent="0.25">
      <c r="A1064" s="61">
        <v>43140</v>
      </c>
      <c r="B1064" s="62" t="s">
        <v>14</v>
      </c>
      <c r="C1064" s="62" t="s">
        <v>269</v>
      </c>
      <c r="D1064" s="62" t="s">
        <v>16</v>
      </c>
      <c r="E1064" s="62" t="s">
        <v>160</v>
      </c>
      <c r="F1064" s="63" t="s">
        <v>174</v>
      </c>
      <c r="G1064" s="62"/>
      <c r="H1064" s="64">
        <v>1250</v>
      </c>
      <c r="I1064" s="58"/>
    </row>
    <row r="1065" spans="1:9" x14ac:dyDescent="0.25">
      <c r="A1065" s="61">
        <v>43167</v>
      </c>
      <c r="B1065" s="62" t="s">
        <v>14</v>
      </c>
      <c r="C1065" s="62" t="s">
        <v>269</v>
      </c>
      <c r="D1065" s="62" t="s">
        <v>16</v>
      </c>
      <c r="E1065" s="62" t="s">
        <v>160</v>
      </c>
      <c r="F1065" s="63" t="s">
        <v>174</v>
      </c>
      <c r="G1065" s="62"/>
      <c r="H1065" s="64">
        <v>1250</v>
      </c>
      <c r="I1065" s="58"/>
    </row>
    <row r="1066" spans="1:9" x14ac:dyDescent="0.25">
      <c r="A1066" s="61">
        <v>43185</v>
      </c>
      <c r="B1066" s="62" t="s">
        <v>14</v>
      </c>
      <c r="C1066" s="62" t="s">
        <v>269</v>
      </c>
      <c r="D1066" s="62" t="s">
        <v>16</v>
      </c>
      <c r="E1066" s="62" t="s">
        <v>160</v>
      </c>
      <c r="F1066" s="63" t="s">
        <v>174</v>
      </c>
      <c r="G1066" s="62"/>
      <c r="H1066" s="64">
        <v>1250</v>
      </c>
      <c r="I1066" s="58"/>
    </row>
    <row r="1067" spans="1:9" x14ac:dyDescent="0.25">
      <c r="A1067" s="57">
        <v>43063</v>
      </c>
      <c r="B1067" s="58" t="s">
        <v>14</v>
      </c>
      <c r="C1067" s="58" t="s">
        <v>133</v>
      </c>
      <c r="D1067" s="58" t="s">
        <v>134</v>
      </c>
      <c r="E1067" s="58" t="s">
        <v>160</v>
      </c>
      <c r="F1067" s="59" t="s">
        <v>174</v>
      </c>
      <c r="G1067" s="58"/>
      <c r="H1067" s="60">
        <v>1250</v>
      </c>
      <c r="I1067" s="58"/>
    </row>
    <row r="1068" spans="1:9" x14ac:dyDescent="0.25">
      <c r="A1068" s="57">
        <v>43047</v>
      </c>
      <c r="B1068" s="58" t="s">
        <v>14</v>
      </c>
      <c r="C1068" s="58" t="s">
        <v>133</v>
      </c>
      <c r="D1068" s="58" t="s">
        <v>134</v>
      </c>
      <c r="E1068" s="58" t="s">
        <v>160</v>
      </c>
      <c r="F1068" s="59" t="s">
        <v>174</v>
      </c>
      <c r="G1068" s="58"/>
      <c r="H1068" s="60">
        <v>1250</v>
      </c>
      <c r="I1068" s="58"/>
    </row>
    <row r="1069" spans="1:9" x14ac:dyDescent="0.25">
      <c r="A1069" s="57">
        <v>42939</v>
      </c>
      <c r="B1069" s="58" t="s">
        <v>14</v>
      </c>
      <c r="C1069" s="58" t="s">
        <v>133</v>
      </c>
      <c r="D1069" s="58" t="s">
        <v>134</v>
      </c>
      <c r="E1069" s="58" t="s">
        <v>160</v>
      </c>
      <c r="F1069" s="59" t="s">
        <v>174</v>
      </c>
      <c r="G1069" s="58"/>
      <c r="H1069" s="60">
        <v>1250</v>
      </c>
      <c r="I1069" s="58"/>
    </row>
    <row r="1070" spans="1:9" x14ac:dyDescent="0.25">
      <c r="A1070" s="57">
        <v>42951</v>
      </c>
      <c r="B1070" s="58" t="s">
        <v>14</v>
      </c>
      <c r="C1070" s="58" t="s">
        <v>133</v>
      </c>
      <c r="D1070" s="58" t="s">
        <v>134</v>
      </c>
      <c r="E1070" s="58" t="s">
        <v>160</v>
      </c>
      <c r="F1070" s="59" t="s">
        <v>174</v>
      </c>
      <c r="G1070" s="58"/>
      <c r="H1070" s="60">
        <v>1275</v>
      </c>
      <c r="I1070" s="58"/>
    </row>
    <row r="1071" spans="1:9" x14ac:dyDescent="0.25">
      <c r="A1071" s="57">
        <v>42941</v>
      </c>
      <c r="B1071" s="58" t="s">
        <v>14</v>
      </c>
      <c r="C1071" s="58" t="s">
        <v>133</v>
      </c>
      <c r="D1071" s="58" t="s">
        <v>134</v>
      </c>
      <c r="E1071" s="58" t="s">
        <v>160</v>
      </c>
      <c r="F1071" s="59" t="s">
        <v>174</v>
      </c>
      <c r="G1071" s="58"/>
      <c r="H1071" s="60">
        <v>1295</v>
      </c>
      <c r="I1071" s="58"/>
    </row>
    <row r="1072" spans="1:9" x14ac:dyDescent="0.25">
      <c r="A1072" s="57">
        <v>42952</v>
      </c>
      <c r="B1072" s="58" t="s">
        <v>14</v>
      </c>
      <c r="C1072" s="58" t="s">
        <v>133</v>
      </c>
      <c r="D1072" s="58" t="s">
        <v>134</v>
      </c>
      <c r="E1072" s="58" t="s">
        <v>160</v>
      </c>
      <c r="F1072" s="59" t="s">
        <v>174</v>
      </c>
      <c r="G1072" s="58"/>
      <c r="H1072" s="60">
        <v>1307.0999999999999</v>
      </c>
      <c r="I1072" s="58"/>
    </row>
    <row r="1073" spans="1:9" x14ac:dyDescent="0.25">
      <c r="A1073" s="61">
        <v>43158</v>
      </c>
      <c r="B1073" s="62" t="s">
        <v>14</v>
      </c>
      <c r="C1073" s="62" t="s">
        <v>269</v>
      </c>
      <c r="D1073" s="62" t="s">
        <v>16</v>
      </c>
      <c r="E1073" s="62" t="s">
        <v>160</v>
      </c>
      <c r="F1073" s="63" t="s">
        <v>174</v>
      </c>
      <c r="G1073" s="62"/>
      <c r="H1073" s="64">
        <v>1308.5999999999999</v>
      </c>
      <c r="I1073" s="58"/>
    </row>
    <row r="1074" spans="1:9" x14ac:dyDescent="0.25">
      <c r="A1074" s="61">
        <v>43121</v>
      </c>
      <c r="B1074" s="62" t="s">
        <v>14</v>
      </c>
      <c r="C1074" s="62" t="s">
        <v>269</v>
      </c>
      <c r="D1074" s="62" t="s">
        <v>16</v>
      </c>
      <c r="E1074" s="62" t="s">
        <v>160</v>
      </c>
      <c r="F1074" s="63" t="s">
        <v>174</v>
      </c>
      <c r="G1074" s="62"/>
      <c r="H1074" s="64">
        <v>1320</v>
      </c>
      <c r="I1074" s="58"/>
    </row>
    <row r="1075" spans="1:9" x14ac:dyDescent="0.25">
      <c r="A1075" s="57">
        <v>42969</v>
      </c>
      <c r="B1075" s="58" t="s">
        <v>14</v>
      </c>
      <c r="C1075" s="58" t="s">
        <v>133</v>
      </c>
      <c r="D1075" s="58" t="s">
        <v>134</v>
      </c>
      <c r="E1075" s="58" t="s">
        <v>160</v>
      </c>
      <c r="F1075" s="59" t="s">
        <v>174</v>
      </c>
      <c r="G1075" s="58"/>
      <c r="H1075" s="60">
        <v>1328</v>
      </c>
      <c r="I1075" s="58"/>
    </row>
    <row r="1076" spans="1:9" x14ac:dyDescent="0.25">
      <c r="A1076" s="57">
        <v>43098</v>
      </c>
      <c r="B1076" s="58" t="s">
        <v>14</v>
      </c>
      <c r="C1076" s="58" t="s">
        <v>133</v>
      </c>
      <c r="D1076" s="58" t="s">
        <v>134</v>
      </c>
      <c r="E1076" s="58" t="s">
        <v>160</v>
      </c>
      <c r="F1076" s="59" t="s">
        <v>174</v>
      </c>
      <c r="G1076" s="58"/>
      <c r="H1076" s="60">
        <v>1332.1</v>
      </c>
      <c r="I1076" s="58"/>
    </row>
    <row r="1077" spans="1:9" x14ac:dyDescent="0.25">
      <c r="A1077" s="61">
        <v>43138</v>
      </c>
      <c r="B1077" s="62" t="s">
        <v>14</v>
      </c>
      <c r="C1077" s="62" t="s">
        <v>269</v>
      </c>
      <c r="D1077" s="62" t="s">
        <v>16</v>
      </c>
      <c r="E1077" s="62" t="s">
        <v>160</v>
      </c>
      <c r="F1077" s="63" t="s">
        <v>174</v>
      </c>
      <c r="G1077" s="62"/>
      <c r="H1077" s="64">
        <v>1332.1</v>
      </c>
      <c r="I1077" s="58"/>
    </row>
    <row r="1078" spans="1:9" x14ac:dyDescent="0.25">
      <c r="A1078" s="57">
        <v>43059</v>
      </c>
      <c r="B1078" s="58" t="s">
        <v>14</v>
      </c>
      <c r="C1078" s="58" t="s">
        <v>133</v>
      </c>
      <c r="D1078" s="58" t="s">
        <v>134</v>
      </c>
      <c r="E1078" s="58" t="s">
        <v>160</v>
      </c>
      <c r="F1078" s="59" t="s">
        <v>174</v>
      </c>
      <c r="G1078" s="58"/>
      <c r="H1078" s="60">
        <v>1332.1</v>
      </c>
      <c r="I1078" s="58"/>
    </row>
    <row r="1079" spans="1:9" x14ac:dyDescent="0.25">
      <c r="A1079" s="57">
        <v>42990</v>
      </c>
      <c r="B1079" s="58" t="s">
        <v>14</v>
      </c>
      <c r="C1079" s="58" t="s">
        <v>133</v>
      </c>
      <c r="D1079" s="58" t="s">
        <v>134</v>
      </c>
      <c r="E1079" s="58" t="s">
        <v>160</v>
      </c>
      <c r="F1079" s="59" t="s">
        <v>174</v>
      </c>
      <c r="G1079" s="58"/>
      <c r="H1079" s="60">
        <v>1336.6</v>
      </c>
      <c r="I1079" s="58"/>
    </row>
    <row r="1080" spans="1:9" x14ac:dyDescent="0.25">
      <c r="A1080" s="57">
        <v>42998</v>
      </c>
      <c r="B1080" s="58" t="s">
        <v>14</v>
      </c>
      <c r="C1080" s="58" t="s">
        <v>133</v>
      </c>
      <c r="D1080" s="58" t="s">
        <v>134</v>
      </c>
      <c r="E1080" s="58" t="s">
        <v>160</v>
      </c>
      <c r="F1080" s="59" t="s">
        <v>174</v>
      </c>
      <c r="G1080" s="58"/>
      <c r="H1080" s="60">
        <v>1336.6</v>
      </c>
      <c r="I1080" s="58"/>
    </row>
    <row r="1081" spans="1:9" x14ac:dyDescent="0.25">
      <c r="A1081" s="61">
        <v>43114</v>
      </c>
      <c r="B1081" s="62" t="s">
        <v>14</v>
      </c>
      <c r="C1081" s="62" t="s">
        <v>269</v>
      </c>
      <c r="D1081" s="62" t="s">
        <v>16</v>
      </c>
      <c r="E1081" s="62" t="s">
        <v>160</v>
      </c>
      <c r="F1081" s="63" t="s">
        <v>174</v>
      </c>
      <c r="G1081" s="62"/>
      <c r="H1081" s="64">
        <v>1343.35</v>
      </c>
      <c r="I1081" s="58"/>
    </row>
    <row r="1082" spans="1:9" x14ac:dyDescent="0.25">
      <c r="A1082" s="61">
        <v>43115</v>
      </c>
      <c r="B1082" s="62" t="s">
        <v>14</v>
      </c>
      <c r="C1082" s="62" t="s">
        <v>269</v>
      </c>
      <c r="D1082" s="62" t="s">
        <v>16</v>
      </c>
      <c r="E1082" s="62" t="s">
        <v>160</v>
      </c>
      <c r="F1082" s="63" t="s">
        <v>174</v>
      </c>
      <c r="G1082" s="62"/>
      <c r="H1082" s="64">
        <v>1343.35</v>
      </c>
      <c r="I1082" s="58"/>
    </row>
    <row r="1083" spans="1:9" x14ac:dyDescent="0.25">
      <c r="A1083" s="57">
        <v>43059</v>
      </c>
      <c r="B1083" s="58" t="s">
        <v>14</v>
      </c>
      <c r="C1083" s="58" t="s">
        <v>133</v>
      </c>
      <c r="D1083" s="58" t="s">
        <v>134</v>
      </c>
      <c r="E1083" s="58" t="s">
        <v>160</v>
      </c>
      <c r="F1083" s="59" t="s">
        <v>174</v>
      </c>
      <c r="G1083" s="58"/>
      <c r="H1083" s="60">
        <v>1344.6</v>
      </c>
      <c r="I1083" s="58"/>
    </row>
    <row r="1084" spans="1:9" x14ac:dyDescent="0.25">
      <c r="A1084" s="57">
        <v>43077</v>
      </c>
      <c r="B1084" s="58" t="s">
        <v>14</v>
      </c>
      <c r="C1084" s="58" t="s">
        <v>133</v>
      </c>
      <c r="D1084" s="58" t="s">
        <v>134</v>
      </c>
      <c r="E1084" s="58" t="s">
        <v>160</v>
      </c>
      <c r="F1084" s="59" t="s">
        <v>174</v>
      </c>
      <c r="G1084" s="58"/>
      <c r="H1084" s="60">
        <v>1350</v>
      </c>
      <c r="I1084" s="58"/>
    </row>
    <row r="1085" spans="1:9" x14ac:dyDescent="0.25">
      <c r="A1085" s="57">
        <v>43025</v>
      </c>
      <c r="B1085" s="58" t="s">
        <v>14</v>
      </c>
      <c r="C1085" s="58" t="s">
        <v>133</v>
      </c>
      <c r="D1085" s="58" t="s">
        <v>134</v>
      </c>
      <c r="E1085" s="58" t="s">
        <v>160</v>
      </c>
      <c r="F1085" s="59" t="s">
        <v>174</v>
      </c>
      <c r="G1085" s="58"/>
      <c r="H1085" s="60">
        <v>1359.1</v>
      </c>
      <c r="I1085" s="58"/>
    </row>
    <row r="1086" spans="1:9" x14ac:dyDescent="0.25">
      <c r="A1086" s="61">
        <v>43186</v>
      </c>
      <c r="B1086" s="62" t="s">
        <v>14</v>
      </c>
      <c r="C1086" s="62" t="s">
        <v>269</v>
      </c>
      <c r="D1086" s="62" t="s">
        <v>16</v>
      </c>
      <c r="E1086" s="62" t="s">
        <v>160</v>
      </c>
      <c r="F1086" s="63" t="s">
        <v>174</v>
      </c>
      <c r="G1086" s="62"/>
      <c r="H1086" s="64">
        <v>1363.6</v>
      </c>
      <c r="I1086" s="58"/>
    </row>
    <row r="1087" spans="1:9" x14ac:dyDescent="0.25">
      <c r="A1087" s="57">
        <v>43008</v>
      </c>
      <c r="B1087" s="58" t="s">
        <v>14</v>
      </c>
      <c r="C1087" s="58" t="s">
        <v>133</v>
      </c>
      <c r="D1087" s="58" t="s">
        <v>134</v>
      </c>
      <c r="E1087" s="58" t="s">
        <v>160</v>
      </c>
      <c r="F1087" s="59" t="s">
        <v>174</v>
      </c>
      <c r="G1087" s="58"/>
      <c r="H1087" s="60">
        <v>1371</v>
      </c>
      <c r="I1087" s="58"/>
    </row>
    <row r="1088" spans="1:9" x14ac:dyDescent="0.25">
      <c r="A1088" s="61">
        <v>43187</v>
      </c>
      <c r="B1088" s="62" t="s">
        <v>14</v>
      </c>
      <c r="C1088" s="62" t="s">
        <v>269</v>
      </c>
      <c r="D1088" s="62" t="s">
        <v>16</v>
      </c>
      <c r="E1088" s="62" t="s">
        <v>160</v>
      </c>
      <c r="F1088" s="63" t="s">
        <v>174</v>
      </c>
      <c r="G1088" s="62"/>
      <c r="H1088" s="64">
        <v>1373.6</v>
      </c>
      <c r="I1088" s="58"/>
    </row>
    <row r="1089" spans="1:9" x14ac:dyDescent="0.25">
      <c r="A1089" s="57">
        <v>42944</v>
      </c>
      <c r="B1089" s="58" t="s">
        <v>14</v>
      </c>
      <c r="C1089" s="58" t="s">
        <v>133</v>
      </c>
      <c r="D1089" s="58" t="s">
        <v>134</v>
      </c>
      <c r="E1089" s="58" t="s">
        <v>160</v>
      </c>
      <c r="F1089" s="59" t="s">
        <v>174</v>
      </c>
      <c r="G1089" s="58"/>
      <c r="H1089" s="60">
        <v>1375</v>
      </c>
      <c r="I1089" s="58"/>
    </row>
    <row r="1090" spans="1:9" x14ac:dyDescent="0.25">
      <c r="A1090" s="57">
        <v>42982</v>
      </c>
      <c r="B1090" s="58" t="s">
        <v>14</v>
      </c>
      <c r="C1090" s="58" t="s">
        <v>133</v>
      </c>
      <c r="D1090" s="58" t="s">
        <v>134</v>
      </c>
      <c r="E1090" s="58" t="s">
        <v>160</v>
      </c>
      <c r="F1090" s="59" t="s">
        <v>174</v>
      </c>
      <c r="G1090" s="58"/>
      <c r="H1090" s="60">
        <v>1375</v>
      </c>
      <c r="I1090" s="58"/>
    </row>
    <row r="1091" spans="1:9" x14ac:dyDescent="0.25">
      <c r="A1091" s="57">
        <v>43087</v>
      </c>
      <c r="B1091" s="58" t="s">
        <v>14</v>
      </c>
      <c r="C1091" s="58" t="s">
        <v>133</v>
      </c>
      <c r="D1091" s="58" t="s">
        <v>134</v>
      </c>
      <c r="E1091" s="58" t="s">
        <v>160</v>
      </c>
      <c r="F1091" s="59" t="s">
        <v>174</v>
      </c>
      <c r="G1091" s="58"/>
      <c r="H1091" s="60">
        <v>1381</v>
      </c>
      <c r="I1091" s="58"/>
    </row>
    <row r="1092" spans="1:9" x14ac:dyDescent="0.25">
      <c r="A1092" s="61">
        <v>43144</v>
      </c>
      <c r="B1092" s="62" t="s">
        <v>14</v>
      </c>
      <c r="C1092" s="62" t="s">
        <v>269</v>
      </c>
      <c r="D1092" s="62" t="s">
        <v>16</v>
      </c>
      <c r="E1092" s="62" t="s">
        <v>160</v>
      </c>
      <c r="F1092" s="63" t="s">
        <v>174</v>
      </c>
      <c r="G1092" s="62"/>
      <c r="H1092" s="64">
        <v>1398</v>
      </c>
      <c r="I1092" s="58"/>
    </row>
    <row r="1093" spans="1:9" x14ac:dyDescent="0.25">
      <c r="A1093" s="61">
        <v>43121</v>
      </c>
      <c r="B1093" s="62" t="s">
        <v>14</v>
      </c>
      <c r="C1093" s="62" t="s">
        <v>269</v>
      </c>
      <c r="D1093" s="62" t="s">
        <v>16</v>
      </c>
      <c r="E1093" s="62" t="s">
        <v>160</v>
      </c>
      <c r="F1093" s="63" t="s">
        <v>174</v>
      </c>
      <c r="G1093" s="62"/>
      <c r="H1093" s="64">
        <v>1402.5</v>
      </c>
      <c r="I1093" s="58"/>
    </row>
    <row r="1094" spans="1:9" x14ac:dyDescent="0.25">
      <c r="A1094" s="57">
        <v>43087</v>
      </c>
      <c r="B1094" s="58" t="s">
        <v>14</v>
      </c>
      <c r="C1094" s="58" t="s">
        <v>133</v>
      </c>
      <c r="D1094" s="58" t="s">
        <v>134</v>
      </c>
      <c r="E1094" s="58" t="s">
        <v>160</v>
      </c>
      <c r="F1094" s="59" t="s">
        <v>174</v>
      </c>
      <c r="G1094" s="58"/>
      <c r="H1094" s="60">
        <v>1402.5</v>
      </c>
      <c r="I1094" s="58"/>
    </row>
    <row r="1095" spans="1:9" x14ac:dyDescent="0.25">
      <c r="A1095" s="61">
        <v>43158</v>
      </c>
      <c r="B1095" s="62" t="s">
        <v>14</v>
      </c>
      <c r="C1095" s="62" t="s">
        <v>269</v>
      </c>
      <c r="D1095" s="62" t="s">
        <v>16</v>
      </c>
      <c r="E1095" s="62" t="s">
        <v>160</v>
      </c>
      <c r="F1095" s="63" t="s">
        <v>174</v>
      </c>
      <c r="G1095" s="62"/>
      <c r="H1095" s="64">
        <v>1408</v>
      </c>
      <c r="I1095" s="58"/>
    </row>
    <row r="1096" spans="1:9" x14ac:dyDescent="0.25">
      <c r="A1096" s="57">
        <v>42946</v>
      </c>
      <c r="B1096" s="58" t="s">
        <v>14</v>
      </c>
      <c r="C1096" s="58" t="s">
        <v>133</v>
      </c>
      <c r="D1096" s="58" t="s">
        <v>134</v>
      </c>
      <c r="E1096" s="58" t="s">
        <v>160</v>
      </c>
      <c r="F1096" s="59" t="s">
        <v>174</v>
      </c>
      <c r="G1096" s="58"/>
      <c r="H1096" s="60">
        <v>1411.25</v>
      </c>
      <c r="I1096" s="58"/>
    </row>
    <row r="1097" spans="1:9" x14ac:dyDescent="0.25">
      <c r="A1097" s="57">
        <v>42946</v>
      </c>
      <c r="B1097" s="58" t="s">
        <v>14</v>
      </c>
      <c r="C1097" s="58" t="s">
        <v>133</v>
      </c>
      <c r="D1097" s="58" t="s">
        <v>134</v>
      </c>
      <c r="E1097" s="58" t="s">
        <v>160</v>
      </c>
      <c r="F1097" s="59" t="s">
        <v>174</v>
      </c>
      <c r="G1097" s="58"/>
      <c r="H1097" s="60">
        <v>1413.6</v>
      </c>
      <c r="I1097" s="58"/>
    </row>
    <row r="1098" spans="1:9" x14ac:dyDescent="0.25">
      <c r="A1098" s="57">
        <v>42946</v>
      </c>
      <c r="B1098" s="58" t="s">
        <v>14</v>
      </c>
      <c r="C1098" s="58" t="s">
        <v>133</v>
      </c>
      <c r="D1098" s="58" t="s">
        <v>134</v>
      </c>
      <c r="E1098" s="58" t="s">
        <v>160</v>
      </c>
      <c r="F1098" s="59" t="s">
        <v>174</v>
      </c>
      <c r="G1098" s="58"/>
      <c r="H1098" s="60">
        <v>1413.6</v>
      </c>
      <c r="I1098" s="58"/>
    </row>
    <row r="1099" spans="1:9" x14ac:dyDescent="0.25">
      <c r="A1099" s="57">
        <v>42946</v>
      </c>
      <c r="B1099" s="58" t="s">
        <v>14</v>
      </c>
      <c r="C1099" s="58" t="s">
        <v>133</v>
      </c>
      <c r="D1099" s="58" t="s">
        <v>134</v>
      </c>
      <c r="E1099" s="58" t="s">
        <v>160</v>
      </c>
      <c r="F1099" s="59" t="s">
        <v>174</v>
      </c>
      <c r="G1099" s="58"/>
      <c r="H1099" s="60">
        <v>1413.6</v>
      </c>
      <c r="I1099" s="58"/>
    </row>
    <row r="1100" spans="1:9" x14ac:dyDescent="0.25">
      <c r="A1100" s="61">
        <v>43157</v>
      </c>
      <c r="B1100" s="62" t="s">
        <v>14</v>
      </c>
      <c r="C1100" s="62" t="s">
        <v>269</v>
      </c>
      <c r="D1100" s="62" t="s">
        <v>16</v>
      </c>
      <c r="E1100" s="62" t="s">
        <v>160</v>
      </c>
      <c r="F1100" s="63" t="s">
        <v>174</v>
      </c>
      <c r="G1100" s="62"/>
      <c r="H1100" s="64">
        <v>1413.6</v>
      </c>
      <c r="I1100" s="58"/>
    </row>
    <row r="1101" spans="1:9" x14ac:dyDescent="0.25">
      <c r="A1101" s="57">
        <v>43098</v>
      </c>
      <c r="B1101" s="58" t="s">
        <v>14</v>
      </c>
      <c r="C1101" s="58" t="s">
        <v>133</v>
      </c>
      <c r="D1101" s="58" t="s">
        <v>134</v>
      </c>
      <c r="E1101" s="58" t="s">
        <v>160</v>
      </c>
      <c r="F1101" s="59" t="s">
        <v>174</v>
      </c>
      <c r="G1101" s="58"/>
      <c r="H1101" s="60">
        <v>1420.1</v>
      </c>
      <c r="I1101" s="58"/>
    </row>
    <row r="1102" spans="1:9" x14ac:dyDescent="0.25">
      <c r="A1102" s="61">
        <v>43122</v>
      </c>
      <c r="B1102" s="62" t="s">
        <v>14</v>
      </c>
      <c r="C1102" s="62" t="s">
        <v>269</v>
      </c>
      <c r="D1102" s="62" t="s">
        <v>16</v>
      </c>
      <c r="E1102" s="62" t="s">
        <v>160</v>
      </c>
      <c r="F1102" s="63" t="s">
        <v>174</v>
      </c>
      <c r="G1102" s="62"/>
      <c r="H1102" s="64">
        <v>1428.1</v>
      </c>
      <c r="I1102" s="58"/>
    </row>
    <row r="1103" spans="1:9" x14ac:dyDescent="0.25">
      <c r="A1103" s="57">
        <v>42950</v>
      </c>
      <c r="B1103" s="58" t="s">
        <v>14</v>
      </c>
      <c r="C1103" s="58" t="s">
        <v>133</v>
      </c>
      <c r="D1103" s="58" t="s">
        <v>134</v>
      </c>
      <c r="E1103" s="58" t="s">
        <v>160</v>
      </c>
      <c r="F1103" s="59" t="s">
        <v>174</v>
      </c>
      <c r="G1103" s="58"/>
      <c r="H1103" s="60">
        <v>1430</v>
      </c>
      <c r="I1103" s="58"/>
    </row>
    <row r="1104" spans="1:9" x14ac:dyDescent="0.25">
      <c r="A1104" s="57">
        <v>42990</v>
      </c>
      <c r="B1104" s="58" t="s">
        <v>14</v>
      </c>
      <c r="C1104" s="58" t="s">
        <v>133</v>
      </c>
      <c r="D1104" s="58" t="s">
        <v>134</v>
      </c>
      <c r="E1104" s="58" t="s">
        <v>160</v>
      </c>
      <c r="F1104" s="59" t="s">
        <v>174</v>
      </c>
      <c r="G1104" s="58"/>
      <c r="H1104" s="60">
        <v>1430</v>
      </c>
      <c r="I1104" s="58"/>
    </row>
    <row r="1105" spans="1:9" x14ac:dyDescent="0.25">
      <c r="A1105" s="57">
        <v>42985</v>
      </c>
      <c r="B1105" s="58" t="s">
        <v>14</v>
      </c>
      <c r="C1105" s="58" t="s">
        <v>133</v>
      </c>
      <c r="D1105" s="58" t="s">
        <v>134</v>
      </c>
      <c r="E1105" s="58" t="s">
        <v>160</v>
      </c>
      <c r="F1105" s="59" t="s">
        <v>174</v>
      </c>
      <c r="G1105" s="58"/>
      <c r="H1105" s="60">
        <v>1430.5</v>
      </c>
      <c r="I1105" s="58"/>
    </row>
    <row r="1106" spans="1:9" x14ac:dyDescent="0.25">
      <c r="A1106" s="57">
        <v>42950</v>
      </c>
      <c r="B1106" s="58" t="s">
        <v>14</v>
      </c>
      <c r="C1106" s="58" t="s">
        <v>133</v>
      </c>
      <c r="D1106" s="58" t="s">
        <v>134</v>
      </c>
      <c r="E1106" s="58" t="s">
        <v>160</v>
      </c>
      <c r="F1106" s="59" t="s">
        <v>174</v>
      </c>
      <c r="G1106" s="58"/>
      <c r="H1106" s="60">
        <v>1430.75</v>
      </c>
      <c r="I1106" s="58"/>
    </row>
    <row r="1107" spans="1:9" x14ac:dyDescent="0.25">
      <c r="A1107" s="57">
        <v>43018</v>
      </c>
      <c r="B1107" s="58" t="s">
        <v>14</v>
      </c>
      <c r="C1107" s="58" t="s">
        <v>133</v>
      </c>
      <c r="D1107" s="58" t="s">
        <v>134</v>
      </c>
      <c r="E1107" s="58" t="s">
        <v>160</v>
      </c>
      <c r="F1107" s="59" t="s">
        <v>174</v>
      </c>
      <c r="G1107" s="58"/>
      <c r="H1107" s="60">
        <v>1435</v>
      </c>
      <c r="I1107" s="58"/>
    </row>
    <row r="1108" spans="1:9" x14ac:dyDescent="0.25">
      <c r="A1108" s="57">
        <v>43011</v>
      </c>
      <c r="B1108" s="58" t="s">
        <v>14</v>
      </c>
      <c r="C1108" s="58" t="s">
        <v>133</v>
      </c>
      <c r="D1108" s="58" t="s">
        <v>134</v>
      </c>
      <c r="E1108" s="58" t="s">
        <v>160</v>
      </c>
      <c r="F1108" s="59" t="s">
        <v>174</v>
      </c>
      <c r="G1108" s="58"/>
      <c r="H1108" s="60">
        <v>1439.1</v>
      </c>
      <c r="I1108" s="58"/>
    </row>
    <row r="1109" spans="1:9" x14ac:dyDescent="0.25">
      <c r="A1109" s="57">
        <v>43081</v>
      </c>
      <c r="B1109" s="58" t="s">
        <v>14</v>
      </c>
      <c r="C1109" s="58" t="s">
        <v>133</v>
      </c>
      <c r="D1109" s="58" t="s">
        <v>134</v>
      </c>
      <c r="E1109" s="58" t="s">
        <v>160</v>
      </c>
      <c r="F1109" s="59" t="s">
        <v>174</v>
      </c>
      <c r="G1109" s="58"/>
      <c r="H1109" s="60">
        <v>1447.1</v>
      </c>
      <c r="I1109" s="58"/>
    </row>
    <row r="1110" spans="1:9" x14ac:dyDescent="0.25">
      <c r="A1110" s="57">
        <v>42948</v>
      </c>
      <c r="B1110" s="58" t="s">
        <v>14</v>
      </c>
      <c r="C1110" s="58" t="s">
        <v>133</v>
      </c>
      <c r="D1110" s="58" t="s">
        <v>134</v>
      </c>
      <c r="E1110" s="58" t="s">
        <v>160</v>
      </c>
      <c r="F1110" s="59" t="s">
        <v>174</v>
      </c>
      <c r="G1110" s="58"/>
      <c r="H1110" s="60">
        <v>1450</v>
      </c>
      <c r="I1110" s="58"/>
    </row>
    <row r="1111" spans="1:9" x14ac:dyDescent="0.25">
      <c r="A1111" s="57">
        <v>43096</v>
      </c>
      <c r="B1111" s="58" t="s">
        <v>14</v>
      </c>
      <c r="C1111" s="58" t="s">
        <v>133</v>
      </c>
      <c r="D1111" s="58" t="s">
        <v>134</v>
      </c>
      <c r="E1111" s="58" t="s">
        <v>160</v>
      </c>
      <c r="F1111" s="59" t="s">
        <v>174</v>
      </c>
      <c r="G1111" s="58"/>
      <c r="H1111" s="60">
        <v>1450</v>
      </c>
      <c r="I1111" s="58"/>
    </row>
    <row r="1112" spans="1:9" x14ac:dyDescent="0.25">
      <c r="A1112" s="57">
        <v>43005</v>
      </c>
      <c r="B1112" s="58" t="s">
        <v>14</v>
      </c>
      <c r="C1112" s="58" t="s">
        <v>133</v>
      </c>
      <c r="D1112" s="58" t="s">
        <v>134</v>
      </c>
      <c r="E1112" s="58" t="s">
        <v>160</v>
      </c>
      <c r="F1112" s="59" t="s">
        <v>174</v>
      </c>
      <c r="G1112" s="58"/>
      <c r="H1112" s="60">
        <v>1450</v>
      </c>
      <c r="I1112" s="58"/>
    </row>
    <row r="1113" spans="1:9" x14ac:dyDescent="0.25">
      <c r="A1113" s="57">
        <v>43061</v>
      </c>
      <c r="B1113" s="58" t="s">
        <v>14</v>
      </c>
      <c r="C1113" s="58" t="s">
        <v>133</v>
      </c>
      <c r="D1113" s="58" t="s">
        <v>134</v>
      </c>
      <c r="E1113" s="58" t="s">
        <v>160</v>
      </c>
      <c r="F1113" s="59" t="s">
        <v>174</v>
      </c>
      <c r="G1113" s="58"/>
      <c r="H1113" s="60">
        <v>1450</v>
      </c>
      <c r="I1113" s="58"/>
    </row>
    <row r="1114" spans="1:9" x14ac:dyDescent="0.25">
      <c r="A1114" s="57">
        <v>43093</v>
      </c>
      <c r="B1114" s="58" t="s">
        <v>14</v>
      </c>
      <c r="C1114" s="58" t="s">
        <v>133</v>
      </c>
      <c r="D1114" s="58" t="s">
        <v>134</v>
      </c>
      <c r="E1114" s="58" t="s">
        <v>160</v>
      </c>
      <c r="F1114" s="59" t="s">
        <v>174</v>
      </c>
      <c r="G1114" s="58"/>
      <c r="H1114" s="60">
        <v>1450</v>
      </c>
      <c r="I1114" s="58"/>
    </row>
    <row r="1115" spans="1:9" x14ac:dyDescent="0.25">
      <c r="A1115" s="57">
        <v>42977</v>
      </c>
      <c r="B1115" s="58" t="s">
        <v>14</v>
      </c>
      <c r="C1115" s="58" t="s">
        <v>133</v>
      </c>
      <c r="D1115" s="58" t="s">
        <v>134</v>
      </c>
      <c r="E1115" s="58" t="s">
        <v>160</v>
      </c>
      <c r="F1115" s="59" t="s">
        <v>174</v>
      </c>
      <c r="G1115" s="58"/>
      <c r="H1115" s="60">
        <v>1450</v>
      </c>
      <c r="I1115" s="58"/>
    </row>
    <row r="1116" spans="1:9" x14ac:dyDescent="0.25">
      <c r="A1116" s="57">
        <v>43007</v>
      </c>
      <c r="B1116" s="58" t="s">
        <v>14</v>
      </c>
      <c r="C1116" s="58" t="s">
        <v>133</v>
      </c>
      <c r="D1116" s="58" t="s">
        <v>134</v>
      </c>
      <c r="E1116" s="58" t="s">
        <v>160</v>
      </c>
      <c r="F1116" s="59" t="s">
        <v>174</v>
      </c>
      <c r="G1116" s="58"/>
      <c r="H1116" s="60">
        <v>1450</v>
      </c>
      <c r="I1116" s="58"/>
    </row>
    <row r="1117" spans="1:9" x14ac:dyDescent="0.25">
      <c r="A1117" s="57">
        <v>43008</v>
      </c>
      <c r="B1117" s="58" t="s">
        <v>14</v>
      </c>
      <c r="C1117" s="58" t="s">
        <v>133</v>
      </c>
      <c r="D1117" s="58" t="s">
        <v>134</v>
      </c>
      <c r="E1117" s="58" t="s">
        <v>160</v>
      </c>
      <c r="F1117" s="59" t="s">
        <v>174</v>
      </c>
      <c r="G1117" s="58"/>
      <c r="H1117" s="60">
        <v>1450</v>
      </c>
      <c r="I1117" s="58"/>
    </row>
    <row r="1118" spans="1:9" x14ac:dyDescent="0.25">
      <c r="A1118" s="57">
        <v>43010</v>
      </c>
      <c r="B1118" s="58" t="s">
        <v>14</v>
      </c>
      <c r="C1118" s="58" t="s">
        <v>133</v>
      </c>
      <c r="D1118" s="58" t="s">
        <v>134</v>
      </c>
      <c r="E1118" s="58" t="s">
        <v>160</v>
      </c>
      <c r="F1118" s="59" t="s">
        <v>174</v>
      </c>
      <c r="G1118" s="58"/>
      <c r="H1118" s="60">
        <v>1450</v>
      </c>
      <c r="I1118" s="58"/>
    </row>
    <row r="1119" spans="1:9" x14ac:dyDescent="0.25">
      <c r="A1119" s="57">
        <v>43060</v>
      </c>
      <c r="B1119" s="58" t="s">
        <v>14</v>
      </c>
      <c r="C1119" s="58" t="s">
        <v>133</v>
      </c>
      <c r="D1119" s="58" t="s">
        <v>134</v>
      </c>
      <c r="E1119" s="58" t="s">
        <v>160</v>
      </c>
      <c r="F1119" s="59" t="s">
        <v>174</v>
      </c>
      <c r="G1119" s="58"/>
      <c r="H1119" s="60">
        <v>1450</v>
      </c>
      <c r="I1119" s="58"/>
    </row>
    <row r="1120" spans="1:9" x14ac:dyDescent="0.25">
      <c r="A1120" s="61">
        <v>43109</v>
      </c>
      <c r="B1120" s="62" t="s">
        <v>14</v>
      </c>
      <c r="C1120" s="62" t="s">
        <v>269</v>
      </c>
      <c r="D1120" s="62" t="s">
        <v>16</v>
      </c>
      <c r="E1120" s="62" t="s">
        <v>160</v>
      </c>
      <c r="F1120" s="63" t="s">
        <v>174</v>
      </c>
      <c r="G1120" s="62"/>
      <c r="H1120" s="64">
        <v>1450</v>
      </c>
      <c r="I1120" s="58"/>
    </row>
    <row r="1121" spans="1:9" x14ac:dyDescent="0.25">
      <c r="A1121" s="61">
        <v>43110</v>
      </c>
      <c r="B1121" s="62" t="s">
        <v>14</v>
      </c>
      <c r="C1121" s="62" t="s">
        <v>269</v>
      </c>
      <c r="D1121" s="62" t="s">
        <v>16</v>
      </c>
      <c r="E1121" s="62" t="s">
        <v>160</v>
      </c>
      <c r="F1121" s="63" t="s">
        <v>174</v>
      </c>
      <c r="G1121" s="62"/>
      <c r="H1121" s="64">
        <v>1450</v>
      </c>
      <c r="I1121" s="58"/>
    </row>
    <row r="1122" spans="1:9" x14ac:dyDescent="0.25">
      <c r="A1122" s="61">
        <v>43110</v>
      </c>
      <c r="B1122" s="62" t="s">
        <v>14</v>
      </c>
      <c r="C1122" s="62" t="s">
        <v>269</v>
      </c>
      <c r="D1122" s="62" t="s">
        <v>16</v>
      </c>
      <c r="E1122" s="62" t="s">
        <v>160</v>
      </c>
      <c r="F1122" s="63" t="s">
        <v>174</v>
      </c>
      <c r="G1122" s="62"/>
      <c r="H1122" s="64">
        <v>1450</v>
      </c>
      <c r="I1122" s="58"/>
    </row>
    <row r="1123" spans="1:9" x14ac:dyDescent="0.25">
      <c r="A1123" s="61">
        <v>43111</v>
      </c>
      <c r="B1123" s="62" t="s">
        <v>14</v>
      </c>
      <c r="C1123" s="62" t="s">
        <v>269</v>
      </c>
      <c r="D1123" s="62" t="s">
        <v>16</v>
      </c>
      <c r="E1123" s="62" t="s">
        <v>160</v>
      </c>
      <c r="F1123" s="63" t="s">
        <v>174</v>
      </c>
      <c r="G1123" s="62"/>
      <c r="H1123" s="64">
        <v>1450</v>
      </c>
      <c r="I1123" s="58"/>
    </row>
    <row r="1124" spans="1:9" x14ac:dyDescent="0.25">
      <c r="A1124" s="61">
        <v>43112</v>
      </c>
      <c r="B1124" s="62" t="s">
        <v>14</v>
      </c>
      <c r="C1124" s="62" t="s">
        <v>269</v>
      </c>
      <c r="D1124" s="62" t="s">
        <v>16</v>
      </c>
      <c r="E1124" s="62" t="s">
        <v>160</v>
      </c>
      <c r="F1124" s="63" t="s">
        <v>174</v>
      </c>
      <c r="G1124" s="62"/>
      <c r="H1124" s="64">
        <v>1450</v>
      </c>
      <c r="I1124" s="58"/>
    </row>
    <row r="1125" spans="1:9" x14ac:dyDescent="0.25">
      <c r="A1125" s="61">
        <v>43114</v>
      </c>
      <c r="B1125" s="62" t="s">
        <v>14</v>
      </c>
      <c r="C1125" s="62" t="s">
        <v>269</v>
      </c>
      <c r="D1125" s="62" t="s">
        <v>16</v>
      </c>
      <c r="E1125" s="62" t="s">
        <v>160</v>
      </c>
      <c r="F1125" s="63" t="s">
        <v>174</v>
      </c>
      <c r="G1125" s="62"/>
      <c r="H1125" s="64">
        <v>1450</v>
      </c>
      <c r="I1125" s="58"/>
    </row>
    <row r="1126" spans="1:9" x14ac:dyDescent="0.25">
      <c r="A1126" s="61">
        <v>43115</v>
      </c>
      <c r="B1126" s="62" t="s">
        <v>14</v>
      </c>
      <c r="C1126" s="62" t="s">
        <v>269</v>
      </c>
      <c r="D1126" s="62" t="s">
        <v>16</v>
      </c>
      <c r="E1126" s="62" t="s">
        <v>160</v>
      </c>
      <c r="F1126" s="63" t="s">
        <v>174</v>
      </c>
      <c r="G1126" s="62"/>
      <c r="H1126" s="64">
        <v>1450</v>
      </c>
      <c r="I1126" s="58"/>
    </row>
    <row r="1127" spans="1:9" x14ac:dyDescent="0.25">
      <c r="A1127" s="61">
        <v>43116</v>
      </c>
      <c r="B1127" s="62" t="s">
        <v>14</v>
      </c>
      <c r="C1127" s="62" t="s">
        <v>269</v>
      </c>
      <c r="D1127" s="62" t="s">
        <v>16</v>
      </c>
      <c r="E1127" s="62" t="s">
        <v>160</v>
      </c>
      <c r="F1127" s="63" t="s">
        <v>174</v>
      </c>
      <c r="G1127" s="62"/>
      <c r="H1127" s="64">
        <v>1450</v>
      </c>
      <c r="I1127" s="58"/>
    </row>
    <row r="1128" spans="1:9" x14ac:dyDescent="0.25">
      <c r="A1128" s="61">
        <v>43130</v>
      </c>
      <c r="B1128" s="62" t="s">
        <v>14</v>
      </c>
      <c r="C1128" s="62" t="s">
        <v>269</v>
      </c>
      <c r="D1128" s="62" t="s">
        <v>16</v>
      </c>
      <c r="E1128" s="62" t="s">
        <v>160</v>
      </c>
      <c r="F1128" s="63" t="s">
        <v>174</v>
      </c>
      <c r="G1128" s="62"/>
      <c r="H1128" s="64">
        <v>1450</v>
      </c>
      <c r="I1128" s="58"/>
    </row>
    <row r="1129" spans="1:9" x14ac:dyDescent="0.25">
      <c r="A1129" s="61">
        <v>43136</v>
      </c>
      <c r="B1129" s="62" t="s">
        <v>14</v>
      </c>
      <c r="C1129" s="62" t="s">
        <v>269</v>
      </c>
      <c r="D1129" s="62" t="s">
        <v>16</v>
      </c>
      <c r="E1129" s="62" t="s">
        <v>160</v>
      </c>
      <c r="F1129" s="63" t="s">
        <v>174</v>
      </c>
      <c r="G1129" s="62"/>
      <c r="H1129" s="64">
        <v>1450</v>
      </c>
      <c r="I1129" s="58"/>
    </row>
    <row r="1130" spans="1:9" x14ac:dyDescent="0.25">
      <c r="A1130" s="61">
        <v>43136</v>
      </c>
      <c r="B1130" s="62" t="s">
        <v>14</v>
      </c>
      <c r="C1130" s="62" t="s">
        <v>269</v>
      </c>
      <c r="D1130" s="62" t="s">
        <v>16</v>
      </c>
      <c r="E1130" s="62" t="s">
        <v>160</v>
      </c>
      <c r="F1130" s="63" t="s">
        <v>174</v>
      </c>
      <c r="G1130" s="62"/>
      <c r="H1130" s="64">
        <v>1450</v>
      </c>
      <c r="I1130" s="58"/>
    </row>
    <row r="1131" spans="1:9" x14ac:dyDescent="0.25">
      <c r="A1131" s="61">
        <v>43136</v>
      </c>
      <c r="B1131" s="62" t="s">
        <v>14</v>
      </c>
      <c r="C1131" s="62" t="s">
        <v>269</v>
      </c>
      <c r="D1131" s="62" t="s">
        <v>16</v>
      </c>
      <c r="E1131" s="62" t="s">
        <v>160</v>
      </c>
      <c r="F1131" s="63" t="s">
        <v>174</v>
      </c>
      <c r="G1131" s="62"/>
      <c r="H1131" s="64">
        <v>1450</v>
      </c>
      <c r="I1131" s="58"/>
    </row>
    <row r="1132" spans="1:9" x14ac:dyDescent="0.25">
      <c r="A1132" s="61">
        <v>43146</v>
      </c>
      <c r="B1132" s="62" t="s">
        <v>14</v>
      </c>
      <c r="C1132" s="62" t="s">
        <v>269</v>
      </c>
      <c r="D1132" s="62" t="s">
        <v>16</v>
      </c>
      <c r="E1132" s="62" t="s">
        <v>160</v>
      </c>
      <c r="F1132" s="63" t="s">
        <v>174</v>
      </c>
      <c r="G1132" s="62"/>
      <c r="H1132" s="64">
        <v>1450</v>
      </c>
      <c r="I1132" s="58"/>
    </row>
    <row r="1133" spans="1:9" x14ac:dyDescent="0.25">
      <c r="A1133" s="61">
        <v>43152</v>
      </c>
      <c r="B1133" s="62" t="s">
        <v>14</v>
      </c>
      <c r="C1133" s="62" t="s">
        <v>269</v>
      </c>
      <c r="D1133" s="62" t="s">
        <v>16</v>
      </c>
      <c r="E1133" s="62" t="s">
        <v>160</v>
      </c>
      <c r="F1133" s="63" t="s">
        <v>174</v>
      </c>
      <c r="G1133" s="62"/>
      <c r="H1133" s="64">
        <v>1450</v>
      </c>
      <c r="I1133" s="58"/>
    </row>
    <row r="1134" spans="1:9" x14ac:dyDescent="0.25">
      <c r="A1134" s="61">
        <v>43157</v>
      </c>
      <c r="B1134" s="62" t="s">
        <v>14</v>
      </c>
      <c r="C1134" s="62" t="s">
        <v>269</v>
      </c>
      <c r="D1134" s="62" t="s">
        <v>16</v>
      </c>
      <c r="E1134" s="62" t="s">
        <v>160</v>
      </c>
      <c r="F1134" s="63" t="s">
        <v>174</v>
      </c>
      <c r="G1134" s="62"/>
      <c r="H1134" s="64">
        <v>1450</v>
      </c>
      <c r="I1134" s="58"/>
    </row>
    <row r="1135" spans="1:9" x14ac:dyDescent="0.25">
      <c r="A1135" s="61">
        <v>43159</v>
      </c>
      <c r="B1135" s="62" t="s">
        <v>14</v>
      </c>
      <c r="C1135" s="62" t="s">
        <v>269</v>
      </c>
      <c r="D1135" s="62" t="s">
        <v>16</v>
      </c>
      <c r="E1135" s="62" t="s">
        <v>160</v>
      </c>
      <c r="F1135" s="63" t="s">
        <v>174</v>
      </c>
      <c r="G1135" s="62"/>
      <c r="H1135" s="64">
        <v>1450</v>
      </c>
      <c r="I1135" s="58"/>
    </row>
    <row r="1136" spans="1:9" x14ac:dyDescent="0.25">
      <c r="A1136" s="61">
        <v>43164</v>
      </c>
      <c r="B1136" s="62" t="s">
        <v>14</v>
      </c>
      <c r="C1136" s="62" t="s">
        <v>269</v>
      </c>
      <c r="D1136" s="62" t="s">
        <v>16</v>
      </c>
      <c r="E1136" s="62" t="s">
        <v>160</v>
      </c>
      <c r="F1136" s="63" t="s">
        <v>174</v>
      </c>
      <c r="G1136" s="62"/>
      <c r="H1136" s="64">
        <v>1450</v>
      </c>
      <c r="I1136" s="58"/>
    </row>
    <row r="1137" spans="1:9" x14ac:dyDescent="0.25">
      <c r="A1137" s="61">
        <v>43167</v>
      </c>
      <c r="B1137" s="62" t="s">
        <v>14</v>
      </c>
      <c r="C1137" s="62" t="s">
        <v>269</v>
      </c>
      <c r="D1137" s="62" t="s">
        <v>16</v>
      </c>
      <c r="E1137" s="62" t="s">
        <v>160</v>
      </c>
      <c r="F1137" s="63" t="s">
        <v>174</v>
      </c>
      <c r="G1137" s="62"/>
      <c r="H1137" s="64">
        <v>1450</v>
      </c>
      <c r="I1137" s="58"/>
    </row>
    <row r="1138" spans="1:9" x14ac:dyDescent="0.25">
      <c r="A1138" s="61">
        <v>43171</v>
      </c>
      <c r="B1138" s="62" t="s">
        <v>14</v>
      </c>
      <c r="C1138" s="62" t="s">
        <v>269</v>
      </c>
      <c r="D1138" s="62" t="s">
        <v>16</v>
      </c>
      <c r="E1138" s="62" t="s">
        <v>160</v>
      </c>
      <c r="F1138" s="63" t="s">
        <v>174</v>
      </c>
      <c r="G1138" s="62"/>
      <c r="H1138" s="64">
        <v>1450</v>
      </c>
      <c r="I1138" s="58"/>
    </row>
    <row r="1139" spans="1:9" x14ac:dyDescent="0.25">
      <c r="A1139" s="61">
        <v>43172</v>
      </c>
      <c r="B1139" s="62" t="s">
        <v>14</v>
      </c>
      <c r="C1139" s="62" t="s">
        <v>269</v>
      </c>
      <c r="D1139" s="62" t="s">
        <v>16</v>
      </c>
      <c r="E1139" s="62" t="s">
        <v>160</v>
      </c>
      <c r="F1139" s="63" t="s">
        <v>174</v>
      </c>
      <c r="G1139" s="62"/>
      <c r="H1139" s="64">
        <v>1450</v>
      </c>
      <c r="I1139" s="58"/>
    </row>
    <row r="1140" spans="1:9" x14ac:dyDescent="0.25">
      <c r="A1140" s="61">
        <v>43173</v>
      </c>
      <c r="B1140" s="62" t="s">
        <v>14</v>
      </c>
      <c r="C1140" s="62" t="s">
        <v>269</v>
      </c>
      <c r="D1140" s="62" t="s">
        <v>16</v>
      </c>
      <c r="E1140" s="62" t="s">
        <v>160</v>
      </c>
      <c r="F1140" s="63" t="s">
        <v>174</v>
      </c>
      <c r="G1140" s="62"/>
      <c r="H1140" s="64">
        <v>1450</v>
      </c>
      <c r="I1140" s="58"/>
    </row>
    <row r="1141" spans="1:9" x14ac:dyDescent="0.25">
      <c r="A1141" s="61">
        <v>43187</v>
      </c>
      <c r="B1141" s="62" t="s">
        <v>14</v>
      </c>
      <c r="C1141" s="62" t="s">
        <v>269</v>
      </c>
      <c r="D1141" s="62" t="s">
        <v>16</v>
      </c>
      <c r="E1141" s="62" t="s">
        <v>160</v>
      </c>
      <c r="F1141" s="63" t="s">
        <v>174</v>
      </c>
      <c r="G1141" s="62"/>
      <c r="H1141" s="64">
        <v>1450</v>
      </c>
      <c r="I1141" s="58"/>
    </row>
    <row r="1142" spans="1:9" x14ac:dyDescent="0.25">
      <c r="A1142" s="61">
        <v>43187</v>
      </c>
      <c r="B1142" s="62" t="s">
        <v>14</v>
      </c>
      <c r="C1142" s="62" t="s">
        <v>269</v>
      </c>
      <c r="D1142" s="62" t="s">
        <v>16</v>
      </c>
      <c r="E1142" s="62" t="s">
        <v>160</v>
      </c>
      <c r="F1142" s="63" t="s">
        <v>174</v>
      </c>
      <c r="G1142" s="62"/>
      <c r="H1142" s="64">
        <v>1450</v>
      </c>
      <c r="I1142" s="58"/>
    </row>
    <row r="1143" spans="1:9" x14ac:dyDescent="0.25">
      <c r="A1143" s="61">
        <v>43189</v>
      </c>
      <c r="B1143" s="62" t="s">
        <v>14</v>
      </c>
      <c r="C1143" s="62" t="s">
        <v>269</v>
      </c>
      <c r="D1143" s="62" t="s">
        <v>16</v>
      </c>
      <c r="E1143" s="62" t="s">
        <v>160</v>
      </c>
      <c r="F1143" s="63" t="s">
        <v>174</v>
      </c>
      <c r="G1143" s="62"/>
      <c r="H1143" s="64">
        <v>1450</v>
      </c>
      <c r="I1143" s="58"/>
    </row>
    <row r="1144" spans="1:9" x14ac:dyDescent="0.25">
      <c r="A1144" s="61">
        <v>43189</v>
      </c>
      <c r="B1144" s="62" t="s">
        <v>14</v>
      </c>
      <c r="C1144" s="62" t="s">
        <v>269</v>
      </c>
      <c r="D1144" s="62" t="s">
        <v>16</v>
      </c>
      <c r="E1144" s="62" t="s">
        <v>160</v>
      </c>
      <c r="F1144" s="63" t="s">
        <v>174</v>
      </c>
      <c r="G1144" s="62"/>
      <c r="H1144" s="64">
        <v>1450</v>
      </c>
      <c r="I1144" s="58"/>
    </row>
    <row r="1145" spans="1:9" x14ac:dyDescent="0.25">
      <c r="A1145" s="61">
        <v>43195</v>
      </c>
      <c r="B1145" s="62" t="s">
        <v>14</v>
      </c>
      <c r="C1145" s="62" t="s">
        <v>269</v>
      </c>
      <c r="D1145" s="62" t="s">
        <v>16</v>
      </c>
      <c r="E1145" s="62" t="s">
        <v>160</v>
      </c>
      <c r="F1145" s="63" t="s">
        <v>174</v>
      </c>
      <c r="G1145" s="62"/>
      <c r="H1145" s="64">
        <v>1450</v>
      </c>
      <c r="I1145" s="58"/>
    </row>
    <row r="1146" spans="1:9" x14ac:dyDescent="0.25">
      <c r="A1146" s="61">
        <v>43207</v>
      </c>
      <c r="B1146" s="62" t="s">
        <v>14</v>
      </c>
      <c r="C1146" s="62" t="s">
        <v>269</v>
      </c>
      <c r="D1146" s="62" t="s">
        <v>16</v>
      </c>
      <c r="E1146" s="62" t="s">
        <v>160</v>
      </c>
      <c r="F1146" s="63" t="s">
        <v>174</v>
      </c>
      <c r="G1146" s="62"/>
      <c r="H1146" s="64">
        <v>1450</v>
      </c>
      <c r="I1146" s="58"/>
    </row>
    <row r="1147" spans="1:9" x14ac:dyDescent="0.25">
      <c r="A1147" s="61">
        <v>43217</v>
      </c>
      <c r="B1147" s="62" t="s">
        <v>14</v>
      </c>
      <c r="C1147" s="62" t="s">
        <v>269</v>
      </c>
      <c r="D1147" s="62" t="s">
        <v>16</v>
      </c>
      <c r="E1147" s="62" t="s">
        <v>160</v>
      </c>
      <c r="F1147" s="63" t="s">
        <v>174</v>
      </c>
      <c r="G1147" s="62"/>
      <c r="H1147" s="64">
        <v>1450</v>
      </c>
      <c r="I1147" s="58"/>
    </row>
    <row r="1148" spans="1:9" x14ac:dyDescent="0.25">
      <c r="A1148" s="61">
        <v>43221</v>
      </c>
      <c r="B1148" s="62" t="s">
        <v>14</v>
      </c>
      <c r="C1148" s="62" t="s">
        <v>269</v>
      </c>
      <c r="D1148" s="62" t="s">
        <v>16</v>
      </c>
      <c r="E1148" s="62" t="s">
        <v>160</v>
      </c>
      <c r="F1148" s="63" t="s">
        <v>174</v>
      </c>
      <c r="G1148" s="62"/>
      <c r="H1148" s="64">
        <v>1450</v>
      </c>
      <c r="I1148" s="58"/>
    </row>
    <row r="1149" spans="1:9" x14ac:dyDescent="0.25">
      <c r="A1149" s="61">
        <v>43223</v>
      </c>
      <c r="B1149" s="62" t="s">
        <v>14</v>
      </c>
      <c r="C1149" s="62" t="s">
        <v>269</v>
      </c>
      <c r="D1149" s="62" t="s">
        <v>16</v>
      </c>
      <c r="E1149" s="62" t="s">
        <v>160</v>
      </c>
      <c r="F1149" s="63" t="s">
        <v>174</v>
      </c>
      <c r="G1149" s="62"/>
      <c r="H1149" s="64">
        <v>1450</v>
      </c>
      <c r="I1149" s="58"/>
    </row>
    <row r="1150" spans="1:9" x14ac:dyDescent="0.25">
      <c r="A1150" s="61">
        <v>43224</v>
      </c>
      <c r="B1150" s="62" t="s">
        <v>14</v>
      </c>
      <c r="C1150" s="62" t="s">
        <v>269</v>
      </c>
      <c r="D1150" s="62" t="s">
        <v>16</v>
      </c>
      <c r="E1150" s="62" t="s">
        <v>160</v>
      </c>
      <c r="F1150" s="63" t="s">
        <v>174</v>
      </c>
      <c r="G1150" s="62"/>
      <c r="H1150" s="64">
        <v>1450</v>
      </c>
      <c r="I1150" s="58"/>
    </row>
    <row r="1151" spans="1:9" x14ac:dyDescent="0.25">
      <c r="A1151" s="61">
        <v>43249</v>
      </c>
      <c r="B1151" s="62" t="s">
        <v>14</v>
      </c>
      <c r="C1151" s="62" t="s">
        <v>269</v>
      </c>
      <c r="D1151" s="62" t="s">
        <v>16</v>
      </c>
      <c r="E1151" s="62" t="s">
        <v>160</v>
      </c>
      <c r="F1151" s="63" t="s">
        <v>174</v>
      </c>
      <c r="G1151" s="62"/>
      <c r="H1151" s="64">
        <v>1450</v>
      </c>
      <c r="I1151" s="58"/>
    </row>
    <row r="1152" spans="1:9" x14ac:dyDescent="0.25">
      <c r="A1152" s="61">
        <v>43250</v>
      </c>
      <c r="B1152" s="62" t="s">
        <v>14</v>
      </c>
      <c r="C1152" s="62" t="s">
        <v>269</v>
      </c>
      <c r="D1152" s="62" t="s">
        <v>16</v>
      </c>
      <c r="E1152" s="62" t="s">
        <v>160</v>
      </c>
      <c r="F1152" s="63" t="s">
        <v>174</v>
      </c>
      <c r="G1152" s="62"/>
      <c r="H1152" s="64">
        <v>1450</v>
      </c>
      <c r="I1152" s="58"/>
    </row>
    <row r="1153" spans="1:9" x14ac:dyDescent="0.25">
      <c r="A1153" s="61">
        <v>43250</v>
      </c>
      <c r="B1153" s="62" t="s">
        <v>14</v>
      </c>
      <c r="C1153" s="62" t="s">
        <v>269</v>
      </c>
      <c r="D1153" s="62" t="s">
        <v>16</v>
      </c>
      <c r="E1153" s="62" t="s">
        <v>160</v>
      </c>
      <c r="F1153" s="63" t="s">
        <v>174</v>
      </c>
      <c r="G1153" s="62"/>
      <c r="H1153" s="64">
        <v>1450</v>
      </c>
      <c r="I1153" s="58"/>
    </row>
    <row r="1154" spans="1:9" x14ac:dyDescent="0.25">
      <c r="A1154" s="61">
        <v>43251</v>
      </c>
      <c r="B1154" s="62" t="s">
        <v>14</v>
      </c>
      <c r="C1154" s="62" t="s">
        <v>269</v>
      </c>
      <c r="D1154" s="62" t="s">
        <v>16</v>
      </c>
      <c r="E1154" s="62" t="s">
        <v>160</v>
      </c>
      <c r="F1154" s="63" t="s">
        <v>174</v>
      </c>
      <c r="G1154" s="62"/>
      <c r="H1154" s="64">
        <v>1450</v>
      </c>
      <c r="I1154" s="58"/>
    </row>
    <row r="1155" spans="1:9" x14ac:dyDescent="0.25">
      <c r="A1155" s="61">
        <v>43255</v>
      </c>
      <c r="B1155" s="62" t="s">
        <v>14</v>
      </c>
      <c r="C1155" s="62" t="s">
        <v>269</v>
      </c>
      <c r="D1155" s="62" t="s">
        <v>16</v>
      </c>
      <c r="E1155" s="62" t="s">
        <v>160</v>
      </c>
      <c r="F1155" s="63" t="s">
        <v>174</v>
      </c>
      <c r="G1155" s="62"/>
      <c r="H1155" s="64">
        <v>1450</v>
      </c>
      <c r="I1155" s="58"/>
    </row>
    <row r="1156" spans="1:9" x14ac:dyDescent="0.25">
      <c r="A1156" s="61">
        <v>43258</v>
      </c>
      <c r="B1156" s="62" t="s">
        <v>14</v>
      </c>
      <c r="C1156" s="62" t="s">
        <v>269</v>
      </c>
      <c r="D1156" s="62" t="s">
        <v>16</v>
      </c>
      <c r="E1156" s="62" t="s">
        <v>160</v>
      </c>
      <c r="F1156" s="63" t="s">
        <v>174</v>
      </c>
      <c r="G1156" s="62"/>
      <c r="H1156" s="64">
        <v>1450</v>
      </c>
      <c r="I1156" s="58"/>
    </row>
    <row r="1157" spans="1:9" x14ac:dyDescent="0.25">
      <c r="A1157" s="61">
        <v>43258</v>
      </c>
      <c r="B1157" s="62" t="s">
        <v>14</v>
      </c>
      <c r="C1157" s="62" t="s">
        <v>269</v>
      </c>
      <c r="D1157" s="62" t="s">
        <v>16</v>
      </c>
      <c r="E1157" s="62" t="s">
        <v>160</v>
      </c>
      <c r="F1157" s="63" t="s">
        <v>174</v>
      </c>
      <c r="G1157" s="62"/>
      <c r="H1157" s="64">
        <v>1450</v>
      </c>
      <c r="I1157" s="58"/>
    </row>
    <row r="1158" spans="1:9" x14ac:dyDescent="0.25">
      <c r="A1158" s="61">
        <v>43261</v>
      </c>
      <c r="B1158" s="62" t="s">
        <v>14</v>
      </c>
      <c r="C1158" s="62" t="s">
        <v>269</v>
      </c>
      <c r="D1158" s="62" t="s">
        <v>16</v>
      </c>
      <c r="E1158" s="62" t="s">
        <v>160</v>
      </c>
      <c r="F1158" s="63" t="s">
        <v>174</v>
      </c>
      <c r="G1158" s="62"/>
      <c r="H1158" s="64">
        <v>1450</v>
      </c>
      <c r="I1158" s="58"/>
    </row>
    <row r="1159" spans="1:9" x14ac:dyDescent="0.25">
      <c r="A1159" s="61">
        <v>43265</v>
      </c>
      <c r="B1159" s="62" t="s">
        <v>14</v>
      </c>
      <c r="C1159" s="62" t="s">
        <v>269</v>
      </c>
      <c r="D1159" s="62" t="s">
        <v>16</v>
      </c>
      <c r="E1159" s="62" t="s">
        <v>160</v>
      </c>
      <c r="F1159" s="63" t="s">
        <v>174</v>
      </c>
      <c r="G1159" s="62"/>
      <c r="H1159" s="64">
        <v>1450</v>
      </c>
      <c r="I1159" s="58"/>
    </row>
    <row r="1160" spans="1:9" x14ac:dyDescent="0.25">
      <c r="A1160" s="61">
        <v>43273</v>
      </c>
      <c r="B1160" s="62" t="s">
        <v>14</v>
      </c>
      <c r="C1160" s="62" t="s">
        <v>269</v>
      </c>
      <c r="D1160" s="62" t="s">
        <v>16</v>
      </c>
      <c r="E1160" s="62" t="s">
        <v>160</v>
      </c>
      <c r="F1160" s="63" t="s">
        <v>174</v>
      </c>
      <c r="G1160" s="62"/>
      <c r="H1160" s="64">
        <v>1450</v>
      </c>
      <c r="I1160" s="58"/>
    </row>
    <row r="1161" spans="1:9" x14ac:dyDescent="0.25">
      <c r="A1161" s="61">
        <v>43274</v>
      </c>
      <c r="B1161" s="62" t="s">
        <v>14</v>
      </c>
      <c r="C1161" s="62" t="s">
        <v>269</v>
      </c>
      <c r="D1161" s="62" t="s">
        <v>16</v>
      </c>
      <c r="E1161" s="62" t="s">
        <v>160</v>
      </c>
      <c r="F1161" s="63" t="s">
        <v>174</v>
      </c>
      <c r="G1161" s="62"/>
      <c r="H1161" s="64">
        <v>1450</v>
      </c>
      <c r="I1161" s="58"/>
    </row>
    <row r="1162" spans="1:9" x14ac:dyDescent="0.25">
      <c r="A1162" s="57">
        <v>43010</v>
      </c>
      <c r="B1162" s="58" t="s">
        <v>14</v>
      </c>
      <c r="C1162" s="58" t="s">
        <v>133</v>
      </c>
      <c r="D1162" s="58" t="s">
        <v>134</v>
      </c>
      <c r="E1162" s="58" t="s">
        <v>160</v>
      </c>
      <c r="F1162" s="59" t="s">
        <v>174</v>
      </c>
      <c r="G1162" s="58"/>
      <c r="H1162" s="60">
        <v>1450</v>
      </c>
      <c r="I1162" s="58"/>
    </row>
    <row r="1163" spans="1:9" x14ac:dyDescent="0.25">
      <c r="A1163" s="57">
        <v>42977</v>
      </c>
      <c r="B1163" s="58" t="s">
        <v>14</v>
      </c>
      <c r="C1163" s="58" t="s">
        <v>133</v>
      </c>
      <c r="D1163" s="58" t="s">
        <v>134</v>
      </c>
      <c r="E1163" s="58" t="s">
        <v>160</v>
      </c>
      <c r="F1163" s="59" t="s">
        <v>174</v>
      </c>
      <c r="G1163" s="58"/>
      <c r="H1163" s="60">
        <v>1450</v>
      </c>
      <c r="I1163" s="58"/>
    </row>
    <row r="1164" spans="1:9" x14ac:dyDescent="0.25">
      <c r="A1164" s="57">
        <v>43050</v>
      </c>
      <c r="B1164" s="58" t="s">
        <v>14</v>
      </c>
      <c r="C1164" s="58" t="s">
        <v>133</v>
      </c>
      <c r="D1164" s="58" t="s">
        <v>134</v>
      </c>
      <c r="E1164" s="58" t="s">
        <v>160</v>
      </c>
      <c r="F1164" s="59" t="s">
        <v>174</v>
      </c>
      <c r="G1164" s="58"/>
      <c r="H1164" s="60">
        <v>1450</v>
      </c>
      <c r="I1164" s="58"/>
    </row>
    <row r="1165" spans="1:9" x14ac:dyDescent="0.25">
      <c r="A1165" s="57">
        <v>43083</v>
      </c>
      <c r="B1165" s="58" t="s">
        <v>14</v>
      </c>
      <c r="C1165" s="58" t="s">
        <v>133</v>
      </c>
      <c r="D1165" s="58" t="s">
        <v>134</v>
      </c>
      <c r="E1165" s="58" t="s">
        <v>160</v>
      </c>
      <c r="F1165" s="59" t="s">
        <v>174</v>
      </c>
      <c r="G1165" s="58"/>
      <c r="H1165" s="60">
        <v>1450</v>
      </c>
      <c r="I1165" s="58"/>
    </row>
    <row r="1166" spans="1:9" x14ac:dyDescent="0.25">
      <c r="A1166" s="57">
        <v>42934</v>
      </c>
      <c r="B1166" s="58" t="s">
        <v>14</v>
      </c>
      <c r="C1166" s="58" t="s">
        <v>133</v>
      </c>
      <c r="D1166" s="58" t="s">
        <v>134</v>
      </c>
      <c r="E1166" s="58" t="s">
        <v>160</v>
      </c>
      <c r="F1166" s="59" t="s">
        <v>174</v>
      </c>
      <c r="G1166" s="58"/>
      <c r="H1166" s="60">
        <v>1450</v>
      </c>
      <c r="I1166" s="58"/>
    </row>
    <row r="1167" spans="1:9" x14ac:dyDescent="0.25">
      <c r="A1167" s="57">
        <v>43071</v>
      </c>
      <c r="B1167" s="58" t="s">
        <v>14</v>
      </c>
      <c r="C1167" s="58" t="s">
        <v>133</v>
      </c>
      <c r="D1167" s="58" t="s">
        <v>134</v>
      </c>
      <c r="E1167" s="58" t="s">
        <v>160</v>
      </c>
      <c r="F1167" s="59" t="s">
        <v>174</v>
      </c>
      <c r="G1167" s="58"/>
      <c r="H1167" s="60">
        <v>1450</v>
      </c>
      <c r="I1167" s="58"/>
    </row>
    <row r="1168" spans="1:9" x14ac:dyDescent="0.25">
      <c r="A1168" s="57">
        <v>42939</v>
      </c>
      <c r="B1168" s="58" t="s">
        <v>14</v>
      </c>
      <c r="C1168" s="58" t="s">
        <v>133</v>
      </c>
      <c r="D1168" s="58" t="s">
        <v>134</v>
      </c>
      <c r="E1168" s="58" t="s">
        <v>160</v>
      </c>
      <c r="F1168" s="59" t="s">
        <v>174</v>
      </c>
      <c r="G1168" s="58"/>
      <c r="H1168" s="60">
        <v>1450</v>
      </c>
      <c r="I1168" s="58"/>
    </row>
    <row r="1169" spans="1:9" x14ac:dyDescent="0.25">
      <c r="A1169" s="57">
        <v>42969</v>
      </c>
      <c r="B1169" s="58" t="s">
        <v>14</v>
      </c>
      <c r="C1169" s="58" t="s">
        <v>133</v>
      </c>
      <c r="D1169" s="58" t="s">
        <v>134</v>
      </c>
      <c r="E1169" s="58" t="s">
        <v>160</v>
      </c>
      <c r="F1169" s="59" t="s">
        <v>174</v>
      </c>
      <c r="G1169" s="58"/>
      <c r="H1169" s="60">
        <v>1450</v>
      </c>
      <c r="I1169" s="58"/>
    </row>
    <row r="1170" spans="1:9" x14ac:dyDescent="0.25">
      <c r="A1170" s="57">
        <v>42933</v>
      </c>
      <c r="B1170" s="58" t="s">
        <v>14</v>
      </c>
      <c r="C1170" s="58" t="s">
        <v>133</v>
      </c>
      <c r="D1170" s="58" t="s">
        <v>134</v>
      </c>
      <c r="E1170" s="58" t="s">
        <v>160</v>
      </c>
      <c r="F1170" s="59" t="s">
        <v>174</v>
      </c>
      <c r="G1170" s="58"/>
      <c r="H1170" s="60">
        <v>1450</v>
      </c>
      <c r="I1170" s="58"/>
    </row>
    <row r="1171" spans="1:9" x14ac:dyDescent="0.25">
      <c r="A1171" s="57">
        <v>42943</v>
      </c>
      <c r="B1171" s="58" t="s">
        <v>14</v>
      </c>
      <c r="C1171" s="58" t="s">
        <v>133</v>
      </c>
      <c r="D1171" s="58" t="s">
        <v>134</v>
      </c>
      <c r="E1171" s="58" t="s">
        <v>160</v>
      </c>
      <c r="F1171" s="59" t="s">
        <v>174</v>
      </c>
      <c r="G1171" s="58"/>
      <c r="H1171" s="60">
        <v>1450</v>
      </c>
      <c r="I1171" s="58"/>
    </row>
    <row r="1172" spans="1:9" x14ac:dyDescent="0.25">
      <c r="A1172" s="57">
        <v>43012</v>
      </c>
      <c r="B1172" s="58" t="s">
        <v>14</v>
      </c>
      <c r="C1172" s="58" t="s">
        <v>133</v>
      </c>
      <c r="D1172" s="58" t="s">
        <v>134</v>
      </c>
      <c r="E1172" s="58" t="s">
        <v>160</v>
      </c>
      <c r="F1172" s="59" t="s">
        <v>174</v>
      </c>
      <c r="G1172" s="58"/>
      <c r="H1172" s="60">
        <v>1450</v>
      </c>
      <c r="I1172" s="58"/>
    </row>
    <row r="1173" spans="1:9" x14ac:dyDescent="0.25">
      <c r="A1173" s="57">
        <v>43061</v>
      </c>
      <c r="B1173" s="58" t="s">
        <v>14</v>
      </c>
      <c r="C1173" s="58" t="s">
        <v>133</v>
      </c>
      <c r="D1173" s="58" t="s">
        <v>134</v>
      </c>
      <c r="E1173" s="58" t="s">
        <v>160</v>
      </c>
      <c r="F1173" s="59" t="s">
        <v>174</v>
      </c>
      <c r="G1173" s="58"/>
      <c r="H1173" s="60">
        <v>1450</v>
      </c>
      <c r="I1173" s="58"/>
    </row>
    <row r="1174" spans="1:9" x14ac:dyDescent="0.25">
      <c r="A1174" s="57">
        <v>43095</v>
      </c>
      <c r="B1174" s="58" t="s">
        <v>14</v>
      </c>
      <c r="C1174" s="58" t="s">
        <v>133</v>
      </c>
      <c r="D1174" s="58" t="s">
        <v>134</v>
      </c>
      <c r="E1174" s="58" t="s">
        <v>160</v>
      </c>
      <c r="F1174" s="59" t="s">
        <v>174</v>
      </c>
      <c r="G1174" s="58"/>
      <c r="H1174" s="60">
        <v>1450</v>
      </c>
      <c r="I1174" s="58"/>
    </row>
    <row r="1175" spans="1:9" x14ac:dyDescent="0.25">
      <c r="A1175" s="57">
        <v>42922</v>
      </c>
      <c r="B1175" s="58" t="s">
        <v>14</v>
      </c>
      <c r="C1175" s="58" t="s">
        <v>133</v>
      </c>
      <c r="D1175" s="58" t="s">
        <v>134</v>
      </c>
      <c r="E1175" s="58" t="s">
        <v>160</v>
      </c>
      <c r="F1175" s="59" t="s">
        <v>174</v>
      </c>
      <c r="G1175" s="58"/>
      <c r="H1175" s="60">
        <v>1450</v>
      </c>
      <c r="I1175" s="58"/>
    </row>
    <row r="1176" spans="1:9" x14ac:dyDescent="0.25">
      <c r="A1176" s="57">
        <v>43020</v>
      </c>
      <c r="B1176" s="58" t="s">
        <v>14</v>
      </c>
      <c r="C1176" s="58" t="s">
        <v>133</v>
      </c>
      <c r="D1176" s="58" t="s">
        <v>134</v>
      </c>
      <c r="E1176" s="58" t="s">
        <v>160</v>
      </c>
      <c r="F1176" s="59" t="s">
        <v>174</v>
      </c>
      <c r="G1176" s="58"/>
      <c r="H1176" s="60">
        <v>1450</v>
      </c>
      <c r="I1176" s="58"/>
    </row>
    <row r="1177" spans="1:9" x14ac:dyDescent="0.25">
      <c r="A1177" s="57">
        <v>43053</v>
      </c>
      <c r="B1177" s="58" t="s">
        <v>14</v>
      </c>
      <c r="C1177" s="58" t="s">
        <v>133</v>
      </c>
      <c r="D1177" s="58" t="s">
        <v>134</v>
      </c>
      <c r="E1177" s="58" t="s">
        <v>160</v>
      </c>
      <c r="F1177" s="59" t="s">
        <v>174</v>
      </c>
      <c r="G1177" s="58"/>
      <c r="H1177" s="60">
        <v>1450</v>
      </c>
      <c r="I1177" s="58"/>
    </row>
    <row r="1178" spans="1:9" x14ac:dyDescent="0.25">
      <c r="A1178" s="57">
        <v>42918</v>
      </c>
      <c r="B1178" s="58" t="s">
        <v>14</v>
      </c>
      <c r="C1178" s="58" t="s">
        <v>133</v>
      </c>
      <c r="D1178" s="58" t="s">
        <v>134</v>
      </c>
      <c r="E1178" s="58" t="s">
        <v>160</v>
      </c>
      <c r="F1178" s="59" t="s">
        <v>174</v>
      </c>
      <c r="G1178" s="58"/>
      <c r="H1178" s="60">
        <v>1450</v>
      </c>
      <c r="I1178" s="58"/>
    </row>
    <row r="1179" spans="1:9" x14ac:dyDescent="0.25">
      <c r="A1179" s="57">
        <v>43050</v>
      </c>
      <c r="B1179" s="58" t="s">
        <v>14</v>
      </c>
      <c r="C1179" s="58" t="s">
        <v>133</v>
      </c>
      <c r="D1179" s="58" t="s">
        <v>134</v>
      </c>
      <c r="E1179" s="58" t="s">
        <v>160</v>
      </c>
      <c r="F1179" s="59" t="s">
        <v>174</v>
      </c>
      <c r="G1179" s="58"/>
      <c r="H1179" s="60">
        <v>1450</v>
      </c>
      <c r="I1179" s="58"/>
    </row>
    <row r="1180" spans="1:9" x14ac:dyDescent="0.25">
      <c r="A1180" s="57">
        <v>43003</v>
      </c>
      <c r="B1180" s="58" t="s">
        <v>14</v>
      </c>
      <c r="C1180" s="58" t="s">
        <v>133</v>
      </c>
      <c r="D1180" s="58" t="s">
        <v>134</v>
      </c>
      <c r="E1180" s="58" t="s">
        <v>160</v>
      </c>
      <c r="F1180" s="59" t="s">
        <v>174</v>
      </c>
      <c r="G1180" s="58"/>
      <c r="H1180" s="60">
        <v>1450</v>
      </c>
      <c r="I1180" s="58"/>
    </row>
    <row r="1181" spans="1:9" x14ac:dyDescent="0.25">
      <c r="A1181" s="57">
        <v>42961</v>
      </c>
      <c r="B1181" s="58" t="s">
        <v>14</v>
      </c>
      <c r="C1181" s="58" t="s">
        <v>133</v>
      </c>
      <c r="D1181" s="58" t="s">
        <v>134</v>
      </c>
      <c r="E1181" s="58" t="s">
        <v>160</v>
      </c>
      <c r="F1181" s="59" t="s">
        <v>174</v>
      </c>
      <c r="G1181" s="58"/>
      <c r="H1181" s="60">
        <v>1450</v>
      </c>
      <c r="I1181" s="58"/>
    </row>
    <row r="1182" spans="1:9" x14ac:dyDescent="0.25">
      <c r="A1182" s="57">
        <v>42999</v>
      </c>
      <c r="B1182" s="58" t="s">
        <v>14</v>
      </c>
      <c r="C1182" s="58" t="s">
        <v>133</v>
      </c>
      <c r="D1182" s="58" t="s">
        <v>134</v>
      </c>
      <c r="E1182" s="58" t="s">
        <v>160</v>
      </c>
      <c r="F1182" s="59" t="s">
        <v>174</v>
      </c>
      <c r="G1182" s="58"/>
      <c r="H1182" s="60">
        <v>1450</v>
      </c>
      <c r="I1182" s="58"/>
    </row>
    <row r="1183" spans="1:9" x14ac:dyDescent="0.25">
      <c r="A1183" s="57">
        <v>43039</v>
      </c>
      <c r="B1183" s="58" t="s">
        <v>14</v>
      </c>
      <c r="C1183" s="58" t="s">
        <v>133</v>
      </c>
      <c r="D1183" s="58" t="s">
        <v>134</v>
      </c>
      <c r="E1183" s="58" t="s">
        <v>160</v>
      </c>
      <c r="F1183" s="59" t="s">
        <v>174</v>
      </c>
      <c r="G1183" s="58"/>
      <c r="H1183" s="60">
        <v>1450</v>
      </c>
      <c r="I1183" s="58"/>
    </row>
    <row r="1184" spans="1:9" x14ac:dyDescent="0.25">
      <c r="A1184" s="57">
        <v>42942</v>
      </c>
      <c r="B1184" s="58" t="s">
        <v>14</v>
      </c>
      <c r="C1184" s="58" t="s">
        <v>133</v>
      </c>
      <c r="D1184" s="58" t="s">
        <v>134</v>
      </c>
      <c r="E1184" s="58" t="s">
        <v>160</v>
      </c>
      <c r="F1184" s="59" t="s">
        <v>174</v>
      </c>
      <c r="G1184" s="58"/>
      <c r="H1184" s="60">
        <v>1450</v>
      </c>
      <c r="I1184" s="58"/>
    </row>
    <row r="1185" spans="1:9" x14ac:dyDescent="0.25">
      <c r="A1185" s="57">
        <v>43076</v>
      </c>
      <c r="B1185" s="58" t="s">
        <v>14</v>
      </c>
      <c r="C1185" s="58" t="s">
        <v>133</v>
      </c>
      <c r="D1185" s="58" t="s">
        <v>134</v>
      </c>
      <c r="E1185" s="58" t="s">
        <v>160</v>
      </c>
      <c r="F1185" s="59" t="s">
        <v>174</v>
      </c>
      <c r="G1185" s="58"/>
      <c r="H1185" s="60">
        <v>1450</v>
      </c>
      <c r="I1185" s="58"/>
    </row>
    <row r="1186" spans="1:9" x14ac:dyDescent="0.25">
      <c r="A1186" s="57">
        <v>42992</v>
      </c>
      <c r="B1186" s="58" t="s">
        <v>14</v>
      </c>
      <c r="C1186" s="58" t="s">
        <v>133</v>
      </c>
      <c r="D1186" s="58" t="s">
        <v>134</v>
      </c>
      <c r="E1186" s="58" t="s">
        <v>160</v>
      </c>
      <c r="F1186" s="59" t="s">
        <v>174</v>
      </c>
      <c r="G1186" s="58"/>
      <c r="H1186" s="60">
        <v>1450</v>
      </c>
      <c r="I1186" s="58"/>
    </row>
    <row r="1187" spans="1:9" x14ac:dyDescent="0.25">
      <c r="A1187" s="57">
        <v>42976</v>
      </c>
      <c r="B1187" s="58" t="s">
        <v>14</v>
      </c>
      <c r="C1187" s="58" t="s">
        <v>133</v>
      </c>
      <c r="D1187" s="58" t="s">
        <v>134</v>
      </c>
      <c r="E1187" s="58" t="s">
        <v>160</v>
      </c>
      <c r="F1187" s="59" t="s">
        <v>174</v>
      </c>
      <c r="G1187" s="58"/>
      <c r="H1187" s="60">
        <v>1450</v>
      </c>
      <c r="I1187" s="58"/>
    </row>
    <row r="1188" spans="1:9" x14ac:dyDescent="0.25">
      <c r="A1188" s="57">
        <v>42969</v>
      </c>
      <c r="B1188" s="58" t="s">
        <v>14</v>
      </c>
      <c r="C1188" s="58" t="s">
        <v>133</v>
      </c>
      <c r="D1188" s="58" t="s">
        <v>134</v>
      </c>
      <c r="E1188" s="58" t="s">
        <v>160</v>
      </c>
      <c r="F1188" s="59" t="s">
        <v>174</v>
      </c>
      <c r="G1188" s="58"/>
      <c r="H1188" s="60">
        <v>1450</v>
      </c>
      <c r="I1188" s="58"/>
    </row>
    <row r="1189" spans="1:9" x14ac:dyDescent="0.25">
      <c r="A1189" s="57">
        <v>43005</v>
      </c>
      <c r="B1189" s="58" t="s">
        <v>14</v>
      </c>
      <c r="C1189" s="58" t="s">
        <v>133</v>
      </c>
      <c r="D1189" s="58" t="s">
        <v>134</v>
      </c>
      <c r="E1189" s="58" t="s">
        <v>160</v>
      </c>
      <c r="F1189" s="59" t="s">
        <v>174</v>
      </c>
      <c r="G1189" s="58"/>
      <c r="H1189" s="60">
        <v>1459.75</v>
      </c>
      <c r="I1189" s="58"/>
    </row>
    <row r="1190" spans="1:9" x14ac:dyDescent="0.25">
      <c r="A1190" s="57">
        <v>43026</v>
      </c>
      <c r="B1190" s="58" t="s">
        <v>14</v>
      </c>
      <c r="C1190" s="58" t="s">
        <v>133</v>
      </c>
      <c r="D1190" s="58" t="s">
        <v>134</v>
      </c>
      <c r="E1190" s="58" t="s">
        <v>160</v>
      </c>
      <c r="F1190" s="59" t="s">
        <v>174</v>
      </c>
      <c r="G1190" s="58"/>
      <c r="H1190" s="60">
        <v>1459.75</v>
      </c>
      <c r="I1190" s="58"/>
    </row>
    <row r="1191" spans="1:9" x14ac:dyDescent="0.25">
      <c r="A1191" s="57">
        <v>43004</v>
      </c>
      <c r="B1191" s="58" t="s">
        <v>14</v>
      </c>
      <c r="C1191" s="58" t="s">
        <v>133</v>
      </c>
      <c r="D1191" s="58" t="s">
        <v>134</v>
      </c>
      <c r="E1191" s="58" t="s">
        <v>160</v>
      </c>
      <c r="F1191" s="59" t="s">
        <v>174</v>
      </c>
      <c r="G1191" s="58"/>
      <c r="H1191" s="60">
        <v>1462</v>
      </c>
      <c r="I1191" s="58"/>
    </row>
    <row r="1192" spans="1:9" x14ac:dyDescent="0.25">
      <c r="A1192" s="57">
        <v>43033</v>
      </c>
      <c r="B1192" s="58" t="s">
        <v>14</v>
      </c>
      <c r="C1192" s="58" t="s">
        <v>133</v>
      </c>
      <c r="D1192" s="58" t="s">
        <v>134</v>
      </c>
      <c r="E1192" s="58" t="s">
        <v>160</v>
      </c>
      <c r="F1192" s="59" t="s">
        <v>174</v>
      </c>
      <c r="G1192" s="58"/>
      <c r="H1192" s="60">
        <v>1462</v>
      </c>
      <c r="I1192" s="58"/>
    </row>
    <row r="1193" spans="1:9" x14ac:dyDescent="0.25">
      <c r="A1193" s="57">
        <v>43065</v>
      </c>
      <c r="B1193" s="58" t="s">
        <v>14</v>
      </c>
      <c r="C1193" s="58" t="s">
        <v>133</v>
      </c>
      <c r="D1193" s="58" t="s">
        <v>134</v>
      </c>
      <c r="E1193" s="58" t="s">
        <v>160</v>
      </c>
      <c r="F1193" s="59" t="s">
        <v>174</v>
      </c>
      <c r="G1193" s="58"/>
      <c r="H1193" s="60">
        <v>1463.1</v>
      </c>
      <c r="I1193" s="58"/>
    </row>
    <row r="1194" spans="1:9" x14ac:dyDescent="0.25">
      <c r="A1194" s="61">
        <v>43165</v>
      </c>
      <c r="B1194" s="62" t="s">
        <v>14</v>
      </c>
      <c r="C1194" s="62" t="s">
        <v>269</v>
      </c>
      <c r="D1194" s="62" t="s">
        <v>16</v>
      </c>
      <c r="E1194" s="62" t="s">
        <v>160</v>
      </c>
      <c r="F1194" s="63" t="s">
        <v>174</v>
      </c>
      <c r="G1194" s="62"/>
      <c r="H1194" s="64">
        <v>1472.5</v>
      </c>
      <c r="I1194" s="58"/>
    </row>
    <row r="1195" spans="1:9" x14ac:dyDescent="0.25">
      <c r="A1195" s="57">
        <v>42956</v>
      </c>
      <c r="B1195" s="58" t="s">
        <v>14</v>
      </c>
      <c r="C1195" s="58" t="s">
        <v>133</v>
      </c>
      <c r="D1195" s="58" t="s">
        <v>134</v>
      </c>
      <c r="E1195" s="58" t="s">
        <v>160</v>
      </c>
      <c r="F1195" s="59" t="s">
        <v>174</v>
      </c>
      <c r="G1195" s="58"/>
      <c r="H1195" s="60">
        <v>1485.35</v>
      </c>
      <c r="I1195" s="58"/>
    </row>
    <row r="1196" spans="1:9" x14ac:dyDescent="0.25">
      <c r="A1196" s="57">
        <v>42947</v>
      </c>
      <c r="B1196" s="58" t="s">
        <v>14</v>
      </c>
      <c r="C1196" s="58" t="s">
        <v>133</v>
      </c>
      <c r="D1196" s="58" t="s">
        <v>134</v>
      </c>
      <c r="E1196" s="58" t="s">
        <v>160</v>
      </c>
      <c r="F1196" s="59" t="s">
        <v>174</v>
      </c>
      <c r="G1196" s="58"/>
      <c r="H1196" s="60">
        <v>1493.75</v>
      </c>
      <c r="I1196" s="58"/>
    </row>
    <row r="1197" spans="1:9" x14ac:dyDescent="0.25">
      <c r="A1197" s="57">
        <v>43083</v>
      </c>
      <c r="B1197" s="58" t="s">
        <v>14</v>
      </c>
      <c r="C1197" s="58" t="s">
        <v>133</v>
      </c>
      <c r="D1197" s="58" t="s">
        <v>134</v>
      </c>
      <c r="E1197" s="58" t="s">
        <v>160</v>
      </c>
      <c r="F1197" s="59" t="s">
        <v>174</v>
      </c>
      <c r="G1197" s="58"/>
      <c r="H1197" s="60">
        <v>1495</v>
      </c>
      <c r="I1197" s="58"/>
    </row>
    <row r="1198" spans="1:9" x14ac:dyDescent="0.25">
      <c r="A1198" s="57">
        <v>43049</v>
      </c>
      <c r="B1198" s="58" t="s">
        <v>14</v>
      </c>
      <c r="C1198" s="58" t="s">
        <v>133</v>
      </c>
      <c r="D1198" s="58" t="s">
        <v>134</v>
      </c>
      <c r="E1198" s="58" t="s">
        <v>160</v>
      </c>
      <c r="F1198" s="59" t="s">
        <v>174</v>
      </c>
      <c r="G1198" s="58"/>
      <c r="H1198" s="60">
        <v>1495</v>
      </c>
      <c r="I1198" s="58"/>
    </row>
    <row r="1199" spans="1:9" x14ac:dyDescent="0.25">
      <c r="A1199" s="57">
        <v>42991</v>
      </c>
      <c r="B1199" s="58" t="s">
        <v>14</v>
      </c>
      <c r="C1199" s="58" t="s">
        <v>133</v>
      </c>
      <c r="D1199" s="58" t="s">
        <v>134</v>
      </c>
      <c r="E1199" s="58" t="s">
        <v>160</v>
      </c>
      <c r="F1199" s="59" t="s">
        <v>174</v>
      </c>
      <c r="G1199" s="58"/>
      <c r="H1199" s="60">
        <v>1503.75</v>
      </c>
      <c r="I1199" s="58"/>
    </row>
    <row r="1200" spans="1:9" x14ac:dyDescent="0.25">
      <c r="A1200" s="61">
        <v>43126</v>
      </c>
      <c r="B1200" s="62" t="s">
        <v>14</v>
      </c>
      <c r="C1200" s="62" t="s">
        <v>269</v>
      </c>
      <c r="D1200" s="62" t="s">
        <v>16</v>
      </c>
      <c r="E1200" s="62" t="s">
        <v>160</v>
      </c>
      <c r="F1200" s="63" t="s">
        <v>174</v>
      </c>
      <c r="G1200" s="62"/>
      <c r="H1200" s="64">
        <v>1506</v>
      </c>
      <c r="I1200" s="58"/>
    </row>
    <row r="1201" spans="1:9" x14ac:dyDescent="0.25">
      <c r="A1201" s="57">
        <v>42970</v>
      </c>
      <c r="B1201" s="58" t="s">
        <v>14</v>
      </c>
      <c r="C1201" s="58" t="s">
        <v>133</v>
      </c>
      <c r="D1201" s="58" t="s">
        <v>134</v>
      </c>
      <c r="E1201" s="58" t="s">
        <v>160</v>
      </c>
      <c r="F1201" s="59" t="s">
        <v>174</v>
      </c>
      <c r="G1201" s="58"/>
      <c r="H1201" s="60">
        <v>1508.25</v>
      </c>
      <c r="I1201" s="58"/>
    </row>
    <row r="1202" spans="1:9" x14ac:dyDescent="0.25">
      <c r="A1202" s="57">
        <v>42955</v>
      </c>
      <c r="B1202" s="58" t="s">
        <v>14</v>
      </c>
      <c r="C1202" s="58" t="s">
        <v>133</v>
      </c>
      <c r="D1202" s="58" t="s">
        <v>134</v>
      </c>
      <c r="E1202" s="58" t="s">
        <v>160</v>
      </c>
      <c r="F1202" s="59" t="s">
        <v>174</v>
      </c>
      <c r="G1202" s="58"/>
      <c r="H1202" s="60">
        <v>1510</v>
      </c>
      <c r="I1202" s="58"/>
    </row>
    <row r="1203" spans="1:9" x14ac:dyDescent="0.25">
      <c r="A1203" s="61">
        <v>43235</v>
      </c>
      <c r="B1203" s="62" t="s">
        <v>14</v>
      </c>
      <c r="C1203" s="62" t="s">
        <v>269</v>
      </c>
      <c r="D1203" s="62" t="s">
        <v>16</v>
      </c>
      <c r="E1203" s="62" t="s">
        <v>160</v>
      </c>
      <c r="F1203" s="63" t="s">
        <v>174</v>
      </c>
      <c r="G1203" s="62"/>
      <c r="H1203" s="64">
        <v>1513</v>
      </c>
      <c r="I1203" s="58"/>
    </row>
    <row r="1204" spans="1:9" x14ac:dyDescent="0.25">
      <c r="A1204" s="61">
        <v>43190</v>
      </c>
      <c r="B1204" s="62" t="s">
        <v>14</v>
      </c>
      <c r="C1204" s="62" t="s">
        <v>269</v>
      </c>
      <c r="D1204" s="62" t="s">
        <v>16</v>
      </c>
      <c r="E1204" s="62" t="s">
        <v>160</v>
      </c>
      <c r="F1204" s="63" t="s">
        <v>174</v>
      </c>
      <c r="G1204" s="62"/>
      <c r="H1204" s="64">
        <v>1519.5</v>
      </c>
      <c r="I1204" s="58"/>
    </row>
    <row r="1205" spans="1:9" x14ac:dyDescent="0.25">
      <c r="A1205" s="61">
        <v>43166</v>
      </c>
      <c r="B1205" s="62" t="s">
        <v>14</v>
      </c>
      <c r="C1205" s="62" t="s">
        <v>269</v>
      </c>
      <c r="D1205" s="62" t="s">
        <v>16</v>
      </c>
      <c r="E1205" s="62" t="s">
        <v>160</v>
      </c>
      <c r="F1205" s="63" t="s">
        <v>174</v>
      </c>
      <c r="G1205" s="62"/>
      <c r="H1205" s="64">
        <v>1540</v>
      </c>
      <c r="I1205" s="58"/>
    </row>
    <row r="1206" spans="1:9" x14ac:dyDescent="0.25">
      <c r="A1206" s="61">
        <v>43227</v>
      </c>
      <c r="B1206" s="62" t="s">
        <v>14</v>
      </c>
      <c r="C1206" s="62" t="s">
        <v>269</v>
      </c>
      <c r="D1206" s="62" t="s">
        <v>16</v>
      </c>
      <c r="E1206" s="62" t="s">
        <v>160</v>
      </c>
      <c r="F1206" s="63" t="s">
        <v>174</v>
      </c>
      <c r="G1206" s="62"/>
      <c r="H1206" s="64">
        <v>1540</v>
      </c>
      <c r="I1206" s="58"/>
    </row>
    <row r="1207" spans="1:9" x14ac:dyDescent="0.25">
      <c r="A1207" s="61">
        <v>43270</v>
      </c>
      <c r="B1207" s="62" t="s">
        <v>14</v>
      </c>
      <c r="C1207" s="62" t="s">
        <v>269</v>
      </c>
      <c r="D1207" s="62" t="s">
        <v>16</v>
      </c>
      <c r="E1207" s="62" t="s">
        <v>160</v>
      </c>
      <c r="F1207" s="63" t="s">
        <v>174</v>
      </c>
      <c r="G1207" s="62"/>
      <c r="H1207" s="64">
        <v>1540</v>
      </c>
      <c r="I1207" s="58"/>
    </row>
    <row r="1208" spans="1:9" x14ac:dyDescent="0.25">
      <c r="A1208" s="61">
        <v>43270</v>
      </c>
      <c r="B1208" s="62" t="s">
        <v>14</v>
      </c>
      <c r="C1208" s="62" t="s">
        <v>269</v>
      </c>
      <c r="D1208" s="62" t="s">
        <v>16</v>
      </c>
      <c r="E1208" s="62" t="s">
        <v>160</v>
      </c>
      <c r="F1208" s="63" t="s">
        <v>174</v>
      </c>
      <c r="G1208" s="62"/>
      <c r="H1208" s="64">
        <v>1540</v>
      </c>
      <c r="I1208" s="58"/>
    </row>
    <row r="1209" spans="1:9" x14ac:dyDescent="0.25">
      <c r="A1209" s="57">
        <v>43096</v>
      </c>
      <c r="B1209" s="58" t="s">
        <v>14</v>
      </c>
      <c r="C1209" s="58" t="s">
        <v>133</v>
      </c>
      <c r="D1209" s="58" t="s">
        <v>134</v>
      </c>
      <c r="E1209" s="58" t="s">
        <v>160</v>
      </c>
      <c r="F1209" s="59" t="s">
        <v>174</v>
      </c>
      <c r="G1209" s="58"/>
      <c r="H1209" s="60">
        <v>1549.85</v>
      </c>
      <c r="I1209" s="58"/>
    </row>
    <row r="1210" spans="1:9" x14ac:dyDescent="0.25">
      <c r="A1210" s="61">
        <v>43179</v>
      </c>
      <c r="B1210" s="62" t="s">
        <v>14</v>
      </c>
      <c r="C1210" s="62" t="s">
        <v>269</v>
      </c>
      <c r="D1210" s="62" t="s">
        <v>16</v>
      </c>
      <c r="E1210" s="62" t="s">
        <v>160</v>
      </c>
      <c r="F1210" s="63" t="s">
        <v>174</v>
      </c>
      <c r="G1210" s="62"/>
      <c r="H1210" s="64">
        <v>1549.85</v>
      </c>
      <c r="I1210" s="58"/>
    </row>
    <row r="1211" spans="1:9" x14ac:dyDescent="0.25">
      <c r="A1211" s="61">
        <v>43186</v>
      </c>
      <c r="B1211" s="62" t="s">
        <v>14</v>
      </c>
      <c r="C1211" s="62" t="s">
        <v>269</v>
      </c>
      <c r="D1211" s="62" t="s">
        <v>16</v>
      </c>
      <c r="E1211" s="62" t="s">
        <v>160</v>
      </c>
      <c r="F1211" s="63" t="s">
        <v>174</v>
      </c>
      <c r="G1211" s="62"/>
      <c r="H1211" s="64">
        <v>1549.85</v>
      </c>
      <c r="I1211" s="58"/>
    </row>
    <row r="1212" spans="1:9" x14ac:dyDescent="0.25">
      <c r="A1212" s="57">
        <v>43004</v>
      </c>
      <c r="B1212" s="58" t="s">
        <v>14</v>
      </c>
      <c r="C1212" s="58" t="s">
        <v>133</v>
      </c>
      <c r="D1212" s="58" t="s">
        <v>134</v>
      </c>
      <c r="E1212" s="58" t="s">
        <v>160</v>
      </c>
      <c r="F1212" s="59" t="s">
        <v>174</v>
      </c>
      <c r="G1212" s="58"/>
      <c r="H1212" s="60">
        <v>1549.85</v>
      </c>
      <c r="I1212" s="58"/>
    </row>
    <row r="1213" spans="1:9" x14ac:dyDescent="0.25">
      <c r="A1213" s="57">
        <v>43050</v>
      </c>
      <c r="B1213" s="58" t="s">
        <v>14</v>
      </c>
      <c r="C1213" s="58" t="s">
        <v>133</v>
      </c>
      <c r="D1213" s="58" t="s">
        <v>134</v>
      </c>
      <c r="E1213" s="58" t="s">
        <v>160</v>
      </c>
      <c r="F1213" s="59" t="s">
        <v>174</v>
      </c>
      <c r="G1213" s="58"/>
      <c r="H1213" s="60">
        <v>1549.85</v>
      </c>
      <c r="I1213" s="58"/>
    </row>
    <row r="1214" spans="1:9" x14ac:dyDescent="0.25">
      <c r="A1214" s="57">
        <v>43068</v>
      </c>
      <c r="B1214" s="58" t="s">
        <v>14</v>
      </c>
      <c r="C1214" s="58" t="s">
        <v>133</v>
      </c>
      <c r="D1214" s="58" t="s">
        <v>134</v>
      </c>
      <c r="E1214" s="58" t="s">
        <v>160</v>
      </c>
      <c r="F1214" s="59" t="s">
        <v>174</v>
      </c>
      <c r="G1214" s="58"/>
      <c r="H1214" s="60">
        <v>1549.85</v>
      </c>
      <c r="I1214" s="58"/>
    </row>
    <row r="1215" spans="1:9" x14ac:dyDescent="0.25">
      <c r="A1215" s="57">
        <v>43044</v>
      </c>
      <c r="B1215" s="58" t="s">
        <v>14</v>
      </c>
      <c r="C1215" s="58" t="s">
        <v>133</v>
      </c>
      <c r="D1215" s="58" t="s">
        <v>134</v>
      </c>
      <c r="E1215" s="58" t="s">
        <v>160</v>
      </c>
      <c r="F1215" s="59" t="s">
        <v>174</v>
      </c>
      <c r="G1215" s="58"/>
      <c r="H1215" s="60">
        <v>1550</v>
      </c>
      <c r="I1215" s="58"/>
    </row>
    <row r="1216" spans="1:9" x14ac:dyDescent="0.25">
      <c r="A1216" s="61">
        <v>43150</v>
      </c>
      <c r="B1216" s="62" t="s">
        <v>14</v>
      </c>
      <c r="C1216" s="62" t="s">
        <v>269</v>
      </c>
      <c r="D1216" s="62" t="s">
        <v>16</v>
      </c>
      <c r="E1216" s="62" t="s">
        <v>160</v>
      </c>
      <c r="F1216" s="63" t="s">
        <v>174</v>
      </c>
      <c r="G1216" s="62"/>
      <c r="H1216" s="64">
        <v>1550</v>
      </c>
      <c r="I1216" s="58"/>
    </row>
    <row r="1217" spans="1:9" x14ac:dyDescent="0.25">
      <c r="A1217" s="57">
        <v>42929</v>
      </c>
      <c r="B1217" s="58" t="s">
        <v>14</v>
      </c>
      <c r="C1217" s="58" t="s">
        <v>133</v>
      </c>
      <c r="D1217" s="58" t="s">
        <v>134</v>
      </c>
      <c r="E1217" s="58" t="s">
        <v>160</v>
      </c>
      <c r="F1217" s="59" t="s">
        <v>174</v>
      </c>
      <c r="G1217" s="58"/>
      <c r="H1217" s="60">
        <v>1550</v>
      </c>
      <c r="I1217" s="58"/>
    </row>
    <row r="1218" spans="1:9" x14ac:dyDescent="0.25">
      <c r="A1218" s="57">
        <v>42983</v>
      </c>
      <c r="B1218" s="58" t="s">
        <v>14</v>
      </c>
      <c r="C1218" s="58" t="s">
        <v>133</v>
      </c>
      <c r="D1218" s="58" t="s">
        <v>134</v>
      </c>
      <c r="E1218" s="58" t="s">
        <v>160</v>
      </c>
      <c r="F1218" s="59" t="s">
        <v>174</v>
      </c>
      <c r="G1218" s="58"/>
      <c r="H1218" s="60">
        <v>1556.1</v>
      </c>
      <c r="I1218" s="58"/>
    </row>
    <row r="1219" spans="1:9" x14ac:dyDescent="0.25">
      <c r="A1219" s="57">
        <v>43093</v>
      </c>
      <c r="B1219" s="58" t="s">
        <v>14</v>
      </c>
      <c r="C1219" s="58" t="s">
        <v>133</v>
      </c>
      <c r="D1219" s="58" t="s">
        <v>134</v>
      </c>
      <c r="E1219" s="58" t="s">
        <v>160</v>
      </c>
      <c r="F1219" s="59" t="s">
        <v>174</v>
      </c>
      <c r="G1219" s="58"/>
      <c r="H1219" s="60">
        <v>1557.75</v>
      </c>
      <c r="I1219" s="58"/>
    </row>
    <row r="1220" spans="1:9" x14ac:dyDescent="0.25">
      <c r="A1220" s="57">
        <v>43041</v>
      </c>
      <c r="B1220" s="58" t="s">
        <v>14</v>
      </c>
      <c r="C1220" s="58" t="s">
        <v>133</v>
      </c>
      <c r="D1220" s="58" t="s">
        <v>134</v>
      </c>
      <c r="E1220" s="58" t="s">
        <v>160</v>
      </c>
      <c r="F1220" s="59" t="s">
        <v>174</v>
      </c>
      <c r="G1220" s="58"/>
      <c r="H1220" s="60">
        <v>1560</v>
      </c>
      <c r="I1220" s="58"/>
    </row>
    <row r="1221" spans="1:9" x14ac:dyDescent="0.25">
      <c r="A1221" s="57">
        <v>42929</v>
      </c>
      <c r="B1221" s="58" t="s">
        <v>14</v>
      </c>
      <c r="C1221" s="58" t="s">
        <v>133</v>
      </c>
      <c r="D1221" s="58" t="s">
        <v>134</v>
      </c>
      <c r="E1221" s="58" t="s">
        <v>160</v>
      </c>
      <c r="F1221" s="59" t="s">
        <v>174</v>
      </c>
      <c r="G1221" s="58"/>
      <c r="H1221" s="60">
        <v>1560</v>
      </c>
      <c r="I1221" s="58"/>
    </row>
    <row r="1222" spans="1:9" x14ac:dyDescent="0.25">
      <c r="A1222" s="61">
        <v>43136</v>
      </c>
      <c r="B1222" s="62" t="s">
        <v>14</v>
      </c>
      <c r="C1222" s="62" t="s">
        <v>269</v>
      </c>
      <c r="D1222" s="62" t="s">
        <v>16</v>
      </c>
      <c r="E1222" s="62" t="s">
        <v>160</v>
      </c>
      <c r="F1222" s="63" t="s">
        <v>174</v>
      </c>
      <c r="G1222" s="62"/>
      <c r="H1222" s="64">
        <v>1562.25</v>
      </c>
      <c r="I1222" s="58"/>
    </row>
    <row r="1223" spans="1:9" x14ac:dyDescent="0.25">
      <c r="A1223" s="57">
        <v>42953</v>
      </c>
      <c r="B1223" s="58" t="s">
        <v>14</v>
      </c>
      <c r="C1223" s="58" t="s">
        <v>133</v>
      </c>
      <c r="D1223" s="58" t="s">
        <v>134</v>
      </c>
      <c r="E1223" s="58" t="s">
        <v>160</v>
      </c>
      <c r="F1223" s="59" t="s">
        <v>174</v>
      </c>
      <c r="G1223" s="58"/>
      <c r="H1223" s="60">
        <v>1562.5</v>
      </c>
      <c r="I1223" s="58"/>
    </row>
    <row r="1224" spans="1:9" x14ac:dyDescent="0.25">
      <c r="A1224" s="61">
        <v>43174</v>
      </c>
      <c r="B1224" s="62" t="s">
        <v>14</v>
      </c>
      <c r="C1224" s="62" t="s">
        <v>269</v>
      </c>
      <c r="D1224" s="62" t="s">
        <v>16</v>
      </c>
      <c r="E1224" s="62" t="s">
        <v>160</v>
      </c>
      <c r="F1224" s="63" t="s">
        <v>174</v>
      </c>
      <c r="G1224" s="62"/>
      <c r="H1224" s="64">
        <v>1564.5</v>
      </c>
      <c r="I1224" s="58"/>
    </row>
    <row r="1225" spans="1:9" x14ac:dyDescent="0.25">
      <c r="A1225" s="61">
        <v>43145</v>
      </c>
      <c r="B1225" s="62" t="s">
        <v>14</v>
      </c>
      <c r="C1225" s="62" t="s">
        <v>269</v>
      </c>
      <c r="D1225" s="62" t="s">
        <v>16</v>
      </c>
      <c r="E1225" s="62" t="s">
        <v>160</v>
      </c>
      <c r="F1225" s="63" t="s">
        <v>174</v>
      </c>
      <c r="G1225" s="62"/>
      <c r="H1225" s="64">
        <v>1577.25</v>
      </c>
      <c r="I1225" s="58"/>
    </row>
    <row r="1226" spans="1:9" x14ac:dyDescent="0.25">
      <c r="A1226" s="61">
        <v>43145</v>
      </c>
      <c r="B1226" s="62" t="s">
        <v>14</v>
      </c>
      <c r="C1226" s="62" t="s">
        <v>269</v>
      </c>
      <c r="D1226" s="62" t="s">
        <v>16</v>
      </c>
      <c r="E1226" s="62" t="s">
        <v>160</v>
      </c>
      <c r="F1226" s="63" t="s">
        <v>174</v>
      </c>
      <c r="G1226" s="62"/>
      <c r="H1226" s="64">
        <v>1584.35</v>
      </c>
      <c r="I1226" s="58"/>
    </row>
    <row r="1227" spans="1:9" x14ac:dyDescent="0.25">
      <c r="A1227" s="57">
        <v>43033</v>
      </c>
      <c r="B1227" s="58" t="s">
        <v>14</v>
      </c>
      <c r="C1227" s="58" t="s">
        <v>133</v>
      </c>
      <c r="D1227" s="58" t="s">
        <v>134</v>
      </c>
      <c r="E1227" s="58" t="s">
        <v>160</v>
      </c>
      <c r="F1227" s="59" t="s">
        <v>174</v>
      </c>
      <c r="G1227" s="58"/>
      <c r="H1227" s="60">
        <v>1584.6</v>
      </c>
      <c r="I1227" s="58"/>
    </row>
    <row r="1228" spans="1:9" x14ac:dyDescent="0.25">
      <c r="A1228" s="61">
        <v>43157</v>
      </c>
      <c r="B1228" s="62" t="s">
        <v>14</v>
      </c>
      <c r="C1228" s="62" t="s">
        <v>269</v>
      </c>
      <c r="D1228" s="62" t="s">
        <v>16</v>
      </c>
      <c r="E1228" s="62" t="s">
        <v>160</v>
      </c>
      <c r="F1228" s="63" t="s">
        <v>174</v>
      </c>
      <c r="G1228" s="62"/>
      <c r="H1228" s="64">
        <v>1588.1</v>
      </c>
      <c r="I1228" s="58"/>
    </row>
    <row r="1229" spans="1:9" x14ac:dyDescent="0.25">
      <c r="A1229" s="57">
        <v>42984</v>
      </c>
      <c r="B1229" s="58" t="s">
        <v>14</v>
      </c>
      <c r="C1229" s="58" t="s">
        <v>133</v>
      </c>
      <c r="D1229" s="58" t="s">
        <v>134</v>
      </c>
      <c r="E1229" s="58" t="s">
        <v>160</v>
      </c>
      <c r="F1229" s="59" t="s">
        <v>174</v>
      </c>
      <c r="G1229" s="58"/>
      <c r="H1229" s="60">
        <v>1599</v>
      </c>
      <c r="I1229" s="58"/>
    </row>
    <row r="1230" spans="1:9" x14ac:dyDescent="0.25">
      <c r="A1230" s="57">
        <v>43052</v>
      </c>
      <c r="B1230" s="58" t="s">
        <v>14</v>
      </c>
      <c r="C1230" s="58" t="s">
        <v>133</v>
      </c>
      <c r="D1230" s="58" t="s">
        <v>134</v>
      </c>
      <c r="E1230" s="58" t="s">
        <v>160</v>
      </c>
      <c r="F1230" s="59" t="s">
        <v>174</v>
      </c>
      <c r="G1230" s="58"/>
      <c r="H1230" s="60">
        <v>1610</v>
      </c>
      <c r="I1230" s="58"/>
    </row>
    <row r="1231" spans="1:9" x14ac:dyDescent="0.25">
      <c r="A1231" s="57">
        <v>43004</v>
      </c>
      <c r="B1231" s="58" t="s">
        <v>14</v>
      </c>
      <c r="C1231" s="58" t="s">
        <v>133</v>
      </c>
      <c r="D1231" s="58" t="s">
        <v>134</v>
      </c>
      <c r="E1231" s="58" t="s">
        <v>160</v>
      </c>
      <c r="F1231" s="59" t="s">
        <v>174</v>
      </c>
      <c r="G1231" s="58"/>
      <c r="H1231" s="60">
        <v>1616.1</v>
      </c>
      <c r="I1231" s="58"/>
    </row>
    <row r="1232" spans="1:9" x14ac:dyDescent="0.25">
      <c r="A1232" s="57">
        <v>42942</v>
      </c>
      <c r="B1232" s="58" t="s">
        <v>14</v>
      </c>
      <c r="C1232" s="58" t="s">
        <v>133</v>
      </c>
      <c r="D1232" s="58" t="s">
        <v>134</v>
      </c>
      <c r="E1232" s="58" t="s">
        <v>160</v>
      </c>
      <c r="F1232" s="59" t="s">
        <v>174</v>
      </c>
      <c r="G1232" s="58"/>
      <c r="H1232" s="60">
        <v>1625.5</v>
      </c>
      <c r="I1232" s="58"/>
    </row>
    <row r="1233" spans="1:9" x14ac:dyDescent="0.25">
      <c r="A1233" s="57">
        <v>42941</v>
      </c>
      <c r="B1233" s="58" t="s">
        <v>14</v>
      </c>
      <c r="C1233" s="58" t="s">
        <v>133</v>
      </c>
      <c r="D1233" s="58" t="s">
        <v>134</v>
      </c>
      <c r="E1233" s="58" t="s">
        <v>160</v>
      </c>
      <c r="F1233" s="59" t="s">
        <v>174</v>
      </c>
      <c r="G1233" s="58"/>
      <c r="H1233" s="60">
        <v>1627.6</v>
      </c>
      <c r="I1233" s="58"/>
    </row>
    <row r="1234" spans="1:9" x14ac:dyDescent="0.25">
      <c r="A1234" s="61">
        <v>43144</v>
      </c>
      <c r="B1234" s="62" t="s">
        <v>14</v>
      </c>
      <c r="C1234" s="62" t="s">
        <v>269</v>
      </c>
      <c r="D1234" s="62" t="s">
        <v>16</v>
      </c>
      <c r="E1234" s="62" t="s">
        <v>160</v>
      </c>
      <c r="F1234" s="63" t="s">
        <v>174</v>
      </c>
      <c r="G1234" s="62"/>
      <c r="H1234" s="64">
        <v>1648</v>
      </c>
      <c r="I1234" s="58"/>
    </row>
    <row r="1235" spans="1:9" x14ac:dyDescent="0.25">
      <c r="A1235" s="57">
        <v>43080</v>
      </c>
      <c r="B1235" s="58" t="s">
        <v>14</v>
      </c>
      <c r="C1235" s="58" t="s">
        <v>133</v>
      </c>
      <c r="D1235" s="58" t="s">
        <v>134</v>
      </c>
      <c r="E1235" s="58" t="s">
        <v>160</v>
      </c>
      <c r="F1235" s="59" t="s">
        <v>174</v>
      </c>
      <c r="G1235" s="58"/>
      <c r="H1235" s="60">
        <v>1650</v>
      </c>
      <c r="I1235" s="58"/>
    </row>
    <row r="1236" spans="1:9" x14ac:dyDescent="0.25">
      <c r="A1236" s="57">
        <v>42942</v>
      </c>
      <c r="B1236" s="58" t="s">
        <v>14</v>
      </c>
      <c r="C1236" s="58" t="s">
        <v>133</v>
      </c>
      <c r="D1236" s="58" t="s">
        <v>134</v>
      </c>
      <c r="E1236" s="58" t="s">
        <v>160</v>
      </c>
      <c r="F1236" s="59" t="s">
        <v>174</v>
      </c>
      <c r="G1236" s="58"/>
      <c r="H1236" s="60">
        <v>1675</v>
      </c>
      <c r="I1236" s="58"/>
    </row>
    <row r="1237" spans="1:9" x14ac:dyDescent="0.25">
      <c r="A1237" s="57">
        <v>42924</v>
      </c>
      <c r="B1237" s="58" t="s">
        <v>14</v>
      </c>
      <c r="C1237" s="58" t="s">
        <v>133</v>
      </c>
      <c r="D1237" s="58" t="s">
        <v>134</v>
      </c>
      <c r="E1237" s="58" t="s">
        <v>160</v>
      </c>
      <c r="F1237" s="59" t="s">
        <v>174</v>
      </c>
      <c r="G1237" s="58"/>
      <c r="H1237" s="60">
        <v>1725</v>
      </c>
      <c r="I1237" s="58"/>
    </row>
    <row r="1238" spans="1:9" x14ac:dyDescent="0.25">
      <c r="A1238" s="57">
        <v>43029</v>
      </c>
      <c r="B1238" s="58" t="s">
        <v>14</v>
      </c>
      <c r="C1238" s="58" t="s">
        <v>133</v>
      </c>
      <c r="D1238" s="58" t="s">
        <v>134</v>
      </c>
      <c r="E1238" s="58" t="s">
        <v>160</v>
      </c>
      <c r="F1238" s="59" t="s">
        <v>174</v>
      </c>
      <c r="G1238" s="58"/>
      <c r="H1238" s="60">
        <v>1728.85</v>
      </c>
      <c r="I1238" s="58"/>
    </row>
    <row r="1239" spans="1:9" x14ac:dyDescent="0.25">
      <c r="A1239" s="61">
        <v>43161</v>
      </c>
      <c r="B1239" s="62" t="s">
        <v>14</v>
      </c>
      <c r="C1239" s="62" t="s">
        <v>269</v>
      </c>
      <c r="D1239" s="62" t="s">
        <v>16</v>
      </c>
      <c r="E1239" s="62" t="s">
        <v>160</v>
      </c>
      <c r="F1239" s="63" t="s">
        <v>174</v>
      </c>
      <c r="G1239" s="62"/>
      <c r="H1239" s="64">
        <v>1738</v>
      </c>
      <c r="I1239" s="58"/>
    </row>
    <row r="1240" spans="1:9" x14ac:dyDescent="0.25">
      <c r="A1240" s="57">
        <v>43025</v>
      </c>
      <c r="B1240" s="58" t="s">
        <v>14</v>
      </c>
      <c r="C1240" s="58" t="s">
        <v>133</v>
      </c>
      <c r="D1240" s="58" t="s">
        <v>134</v>
      </c>
      <c r="E1240" s="58" t="s">
        <v>160</v>
      </c>
      <c r="F1240" s="59" t="s">
        <v>174</v>
      </c>
      <c r="G1240" s="58"/>
      <c r="H1240" s="60">
        <v>1750</v>
      </c>
      <c r="I1240" s="58"/>
    </row>
    <row r="1241" spans="1:9" x14ac:dyDescent="0.25">
      <c r="A1241" s="61">
        <v>43154</v>
      </c>
      <c r="B1241" s="62" t="s">
        <v>14</v>
      </c>
      <c r="C1241" s="62" t="s">
        <v>269</v>
      </c>
      <c r="D1241" s="62" t="s">
        <v>16</v>
      </c>
      <c r="E1241" s="62" t="s">
        <v>160</v>
      </c>
      <c r="F1241" s="63" t="s">
        <v>174</v>
      </c>
      <c r="G1241" s="62"/>
      <c r="H1241" s="64">
        <v>1750</v>
      </c>
      <c r="I1241" s="58"/>
    </row>
    <row r="1242" spans="1:9" x14ac:dyDescent="0.25">
      <c r="A1242" s="61">
        <v>43156</v>
      </c>
      <c r="B1242" s="62" t="s">
        <v>14</v>
      </c>
      <c r="C1242" s="62" t="s">
        <v>269</v>
      </c>
      <c r="D1242" s="62" t="s">
        <v>16</v>
      </c>
      <c r="E1242" s="62" t="s">
        <v>160</v>
      </c>
      <c r="F1242" s="63" t="s">
        <v>174</v>
      </c>
      <c r="G1242" s="62"/>
      <c r="H1242" s="64">
        <v>1750</v>
      </c>
      <c r="I1242" s="58"/>
    </row>
    <row r="1243" spans="1:9" x14ac:dyDescent="0.25">
      <c r="A1243" s="61">
        <v>43162</v>
      </c>
      <c r="B1243" s="62" t="s">
        <v>14</v>
      </c>
      <c r="C1243" s="62" t="s">
        <v>269</v>
      </c>
      <c r="D1243" s="62" t="s">
        <v>16</v>
      </c>
      <c r="E1243" s="62" t="s">
        <v>160</v>
      </c>
      <c r="F1243" s="63" t="s">
        <v>174</v>
      </c>
      <c r="G1243" s="62"/>
      <c r="H1243" s="64">
        <v>1750</v>
      </c>
      <c r="I1243" s="58"/>
    </row>
    <row r="1244" spans="1:9" x14ac:dyDescent="0.25">
      <c r="A1244" s="61">
        <v>43162</v>
      </c>
      <c r="B1244" s="62" t="s">
        <v>14</v>
      </c>
      <c r="C1244" s="62" t="s">
        <v>269</v>
      </c>
      <c r="D1244" s="62" t="s">
        <v>16</v>
      </c>
      <c r="E1244" s="62" t="s">
        <v>160</v>
      </c>
      <c r="F1244" s="63" t="s">
        <v>174</v>
      </c>
      <c r="G1244" s="62"/>
      <c r="H1244" s="64">
        <v>1750</v>
      </c>
      <c r="I1244" s="58"/>
    </row>
    <row r="1245" spans="1:9" x14ac:dyDescent="0.25">
      <c r="A1245" s="61">
        <v>43164</v>
      </c>
      <c r="B1245" s="62" t="s">
        <v>14</v>
      </c>
      <c r="C1245" s="62" t="s">
        <v>269</v>
      </c>
      <c r="D1245" s="62" t="s">
        <v>16</v>
      </c>
      <c r="E1245" s="62" t="s">
        <v>160</v>
      </c>
      <c r="F1245" s="63" t="s">
        <v>174</v>
      </c>
      <c r="G1245" s="62"/>
      <c r="H1245" s="64">
        <v>1750</v>
      </c>
      <c r="I1245" s="58"/>
    </row>
    <row r="1246" spans="1:9" x14ac:dyDescent="0.25">
      <c r="A1246" s="61">
        <v>43279</v>
      </c>
      <c r="B1246" s="62" t="s">
        <v>14</v>
      </c>
      <c r="C1246" s="62" t="s">
        <v>269</v>
      </c>
      <c r="D1246" s="62" t="s">
        <v>16</v>
      </c>
      <c r="E1246" s="62" t="s">
        <v>160</v>
      </c>
      <c r="F1246" s="63" t="s">
        <v>174</v>
      </c>
      <c r="G1246" s="62"/>
      <c r="H1246" s="64">
        <v>1750</v>
      </c>
      <c r="I1246" s="58"/>
    </row>
    <row r="1247" spans="1:9" x14ac:dyDescent="0.25">
      <c r="A1247" s="57">
        <v>43096</v>
      </c>
      <c r="B1247" s="58" t="s">
        <v>14</v>
      </c>
      <c r="C1247" s="58" t="s">
        <v>133</v>
      </c>
      <c r="D1247" s="58" t="s">
        <v>134</v>
      </c>
      <c r="E1247" s="58" t="s">
        <v>160</v>
      </c>
      <c r="F1247" s="59" t="s">
        <v>174</v>
      </c>
      <c r="G1247" s="58"/>
      <c r="H1247" s="60">
        <v>1760.5</v>
      </c>
      <c r="I1247" s="58"/>
    </row>
    <row r="1248" spans="1:9" x14ac:dyDescent="0.25">
      <c r="A1248" s="61">
        <v>43109</v>
      </c>
      <c r="B1248" s="62" t="s">
        <v>14</v>
      </c>
      <c r="C1248" s="62" t="s">
        <v>269</v>
      </c>
      <c r="D1248" s="62" t="s">
        <v>16</v>
      </c>
      <c r="E1248" s="62" t="s">
        <v>160</v>
      </c>
      <c r="F1248" s="63" t="s">
        <v>174</v>
      </c>
      <c r="G1248" s="62"/>
      <c r="H1248" s="64">
        <v>1770.1</v>
      </c>
      <c r="I1248" s="58"/>
    </row>
    <row r="1249" spans="1:9" x14ac:dyDescent="0.25">
      <c r="A1249" s="61">
        <v>43188</v>
      </c>
      <c r="B1249" s="62" t="s">
        <v>14</v>
      </c>
      <c r="C1249" s="62" t="s">
        <v>269</v>
      </c>
      <c r="D1249" s="62" t="s">
        <v>16</v>
      </c>
      <c r="E1249" s="62" t="s">
        <v>160</v>
      </c>
      <c r="F1249" s="63" t="s">
        <v>174</v>
      </c>
      <c r="G1249" s="62"/>
      <c r="H1249" s="64">
        <v>1801</v>
      </c>
      <c r="I1249" s="58"/>
    </row>
    <row r="1250" spans="1:9" x14ac:dyDescent="0.25">
      <c r="A1250" s="57">
        <v>43093</v>
      </c>
      <c r="B1250" s="58" t="s">
        <v>14</v>
      </c>
      <c r="C1250" s="58" t="s">
        <v>133</v>
      </c>
      <c r="D1250" s="58" t="s">
        <v>134</v>
      </c>
      <c r="E1250" s="58" t="s">
        <v>160</v>
      </c>
      <c r="F1250" s="59" t="s">
        <v>174</v>
      </c>
      <c r="G1250" s="58"/>
      <c r="H1250" s="60">
        <v>1823.5</v>
      </c>
      <c r="I1250" s="58"/>
    </row>
    <row r="1251" spans="1:9" x14ac:dyDescent="0.25">
      <c r="A1251" s="61">
        <v>43130</v>
      </c>
      <c r="B1251" s="62" t="s">
        <v>14</v>
      </c>
      <c r="C1251" s="62" t="s">
        <v>269</v>
      </c>
      <c r="D1251" s="62" t="s">
        <v>16</v>
      </c>
      <c r="E1251" s="62" t="s">
        <v>160</v>
      </c>
      <c r="F1251" s="63" t="s">
        <v>174</v>
      </c>
      <c r="G1251" s="62"/>
      <c r="H1251" s="64">
        <v>1823.5</v>
      </c>
      <c r="I1251" s="58"/>
    </row>
    <row r="1252" spans="1:9" x14ac:dyDescent="0.25">
      <c r="A1252" s="57">
        <v>43017</v>
      </c>
      <c r="B1252" s="58" t="s">
        <v>14</v>
      </c>
      <c r="C1252" s="58" t="s">
        <v>133</v>
      </c>
      <c r="D1252" s="58" t="s">
        <v>134</v>
      </c>
      <c r="E1252" s="58" t="s">
        <v>160</v>
      </c>
      <c r="F1252" s="59" t="s">
        <v>174</v>
      </c>
      <c r="G1252" s="58"/>
      <c r="H1252" s="60">
        <v>1823.5</v>
      </c>
      <c r="I1252" s="58"/>
    </row>
    <row r="1253" spans="1:9" x14ac:dyDescent="0.25">
      <c r="A1253" s="57">
        <v>42921</v>
      </c>
      <c r="B1253" s="58" t="s">
        <v>14</v>
      </c>
      <c r="C1253" s="58" t="s">
        <v>133</v>
      </c>
      <c r="D1253" s="58" t="s">
        <v>134</v>
      </c>
      <c r="E1253" s="58" t="s">
        <v>160</v>
      </c>
      <c r="F1253" s="59" t="s">
        <v>174</v>
      </c>
      <c r="G1253" s="58"/>
      <c r="H1253" s="60">
        <v>1840</v>
      </c>
      <c r="I1253" s="58"/>
    </row>
    <row r="1254" spans="1:9" x14ac:dyDescent="0.25">
      <c r="A1254" s="57">
        <v>42930</v>
      </c>
      <c r="B1254" s="58" t="s">
        <v>14</v>
      </c>
      <c r="C1254" s="58" t="s">
        <v>133</v>
      </c>
      <c r="D1254" s="58" t="s">
        <v>134</v>
      </c>
      <c r="E1254" s="58" t="s">
        <v>160</v>
      </c>
      <c r="F1254" s="59" t="s">
        <v>174</v>
      </c>
      <c r="G1254" s="58"/>
      <c r="H1254" s="60">
        <v>1840</v>
      </c>
      <c r="I1254" s="58"/>
    </row>
    <row r="1255" spans="1:9" x14ac:dyDescent="0.25">
      <c r="A1255" s="57">
        <v>43039</v>
      </c>
      <c r="B1255" s="58" t="s">
        <v>14</v>
      </c>
      <c r="C1255" s="58" t="s">
        <v>133</v>
      </c>
      <c r="D1255" s="58" t="s">
        <v>134</v>
      </c>
      <c r="E1255" s="58" t="s">
        <v>160</v>
      </c>
      <c r="F1255" s="59" t="s">
        <v>174</v>
      </c>
      <c r="G1255" s="58"/>
      <c r="H1255" s="60">
        <v>1850</v>
      </c>
      <c r="I1255" s="58"/>
    </row>
    <row r="1256" spans="1:9" x14ac:dyDescent="0.25">
      <c r="A1256" s="57">
        <v>42974</v>
      </c>
      <c r="B1256" s="58" t="s">
        <v>14</v>
      </c>
      <c r="C1256" s="58" t="s">
        <v>133</v>
      </c>
      <c r="D1256" s="58" t="s">
        <v>134</v>
      </c>
      <c r="E1256" s="58" t="s">
        <v>160</v>
      </c>
      <c r="F1256" s="59" t="s">
        <v>174</v>
      </c>
      <c r="G1256" s="58"/>
      <c r="H1256" s="60">
        <v>1895</v>
      </c>
      <c r="I1256" s="58"/>
    </row>
    <row r="1257" spans="1:9" x14ac:dyDescent="0.25">
      <c r="A1257" s="61">
        <v>43208</v>
      </c>
      <c r="B1257" s="62" t="s">
        <v>14</v>
      </c>
      <c r="C1257" s="62" t="s">
        <v>269</v>
      </c>
      <c r="D1257" s="62" t="s">
        <v>16</v>
      </c>
      <c r="E1257" s="62" t="s">
        <v>160</v>
      </c>
      <c r="F1257" s="63" t="s">
        <v>174</v>
      </c>
      <c r="G1257" s="62"/>
      <c r="H1257" s="64">
        <v>2146.3000000000002</v>
      </c>
      <c r="I1257" s="58"/>
    </row>
    <row r="1258" spans="1:9" x14ac:dyDescent="0.25">
      <c r="A1258" s="57">
        <v>43064</v>
      </c>
      <c r="B1258" s="58" t="s">
        <v>14</v>
      </c>
      <c r="C1258" s="58" t="s">
        <v>133</v>
      </c>
      <c r="D1258" s="58" t="s">
        <v>134</v>
      </c>
      <c r="E1258" s="58" t="s">
        <v>160</v>
      </c>
      <c r="F1258" s="59" t="s">
        <v>174</v>
      </c>
      <c r="G1258" s="58"/>
      <c r="H1258" s="60">
        <v>2200</v>
      </c>
      <c r="I1258" s="58"/>
    </row>
    <row r="1259" spans="1:9" x14ac:dyDescent="0.25">
      <c r="A1259" s="57">
        <v>43070</v>
      </c>
      <c r="B1259" s="58" t="s">
        <v>14</v>
      </c>
      <c r="C1259" s="58" t="s">
        <v>133</v>
      </c>
      <c r="D1259" s="58" t="s">
        <v>134</v>
      </c>
      <c r="E1259" s="58" t="s">
        <v>160</v>
      </c>
      <c r="F1259" s="59" t="s">
        <v>174</v>
      </c>
      <c r="G1259" s="58"/>
      <c r="H1259" s="60">
        <v>2700</v>
      </c>
      <c r="I1259" s="58"/>
    </row>
    <row r="1260" spans="1:9" x14ac:dyDescent="0.25">
      <c r="A1260" s="57">
        <v>42940</v>
      </c>
      <c r="B1260" s="58" t="s">
        <v>14</v>
      </c>
      <c r="C1260" s="58" t="s">
        <v>133</v>
      </c>
      <c r="D1260" s="58" t="s">
        <v>134</v>
      </c>
      <c r="E1260" s="58" t="s">
        <v>160</v>
      </c>
      <c r="F1260" s="59" t="s">
        <v>174</v>
      </c>
      <c r="G1260" s="58"/>
      <c r="H1260" s="60">
        <v>2900</v>
      </c>
      <c r="I1260" s="58"/>
    </row>
    <row r="1261" spans="1:9" x14ac:dyDescent="0.25">
      <c r="A1261" s="57">
        <v>42941</v>
      </c>
      <c r="B1261" s="58" t="s">
        <v>14</v>
      </c>
      <c r="C1261" s="58" t="s">
        <v>133</v>
      </c>
      <c r="D1261" s="58" t="s">
        <v>134</v>
      </c>
      <c r="E1261" s="58" t="s">
        <v>160</v>
      </c>
      <c r="F1261" s="59" t="s">
        <v>174</v>
      </c>
      <c r="G1261" s="58"/>
      <c r="H1261" s="60">
        <v>2900</v>
      </c>
      <c r="I1261" s="58"/>
    </row>
    <row r="1262" spans="1:9" x14ac:dyDescent="0.25">
      <c r="A1262" s="57">
        <v>43075</v>
      </c>
      <c r="B1262" s="58" t="s">
        <v>14</v>
      </c>
      <c r="C1262" s="58" t="s">
        <v>133</v>
      </c>
      <c r="D1262" s="58" t="s">
        <v>134</v>
      </c>
      <c r="E1262" s="58" t="s">
        <v>160</v>
      </c>
      <c r="F1262" s="59" t="s">
        <v>174</v>
      </c>
      <c r="G1262" s="58"/>
      <c r="H1262" s="60">
        <v>2900</v>
      </c>
      <c r="I1262" s="58"/>
    </row>
    <row r="1263" spans="1:9" x14ac:dyDescent="0.25">
      <c r="A1263" s="61">
        <v>43125</v>
      </c>
      <c r="B1263" s="62" t="s">
        <v>14</v>
      </c>
      <c r="C1263" s="62" t="s">
        <v>269</v>
      </c>
      <c r="D1263" s="62" t="s">
        <v>16</v>
      </c>
      <c r="E1263" s="62" t="s">
        <v>160</v>
      </c>
      <c r="F1263" s="63" t="s">
        <v>174</v>
      </c>
      <c r="G1263" s="62"/>
      <c r="H1263" s="64">
        <v>2900</v>
      </c>
      <c r="I1263" s="58"/>
    </row>
    <row r="1264" spans="1:9" x14ac:dyDescent="0.25">
      <c r="A1264" s="61">
        <v>43126</v>
      </c>
      <c r="B1264" s="62" t="s">
        <v>14</v>
      </c>
      <c r="C1264" s="62" t="s">
        <v>269</v>
      </c>
      <c r="D1264" s="62" t="s">
        <v>16</v>
      </c>
      <c r="E1264" s="62" t="s">
        <v>160</v>
      </c>
      <c r="F1264" s="63" t="s">
        <v>174</v>
      </c>
      <c r="G1264" s="62"/>
      <c r="H1264" s="64">
        <v>2900</v>
      </c>
      <c r="I1264" s="58"/>
    </row>
    <row r="1265" spans="1:9" x14ac:dyDescent="0.25">
      <c r="A1265" s="61">
        <v>43165</v>
      </c>
      <c r="B1265" s="62" t="s">
        <v>14</v>
      </c>
      <c r="C1265" s="62" t="s">
        <v>269</v>
      </c>
      <c r="D1265" s="62" t="s">
        <v>16</v>
      </c>
      <c r="E1265" s="62" t="s">
        <v>160</v>
      </c>
      <c r="F1265" s="63" t="s">
        <v>174</v>
      </c>
      <c r="G1265" s="62"/>
      <c r="H1265" s="64">
        <v>2900</v>
      </c>
      <c r="I1265" s="58"/>
    </row>
    <row r="1266" spans="1:9" x14ac:dyDescent="0.25">
      <c r="A1266" s="61">
        <v>43192</v>
      </c>
      <c r="B1266" s="62" t="s">
        <v>14</v>
      </c>
      <c r="C1266" s="62" t="s">
        <v>269</v>
      </c>
      <c r="D1266" s="62" t="s">
        <v>16</v>
      </c>
      <c r="E1266" s="62" t="s">
        <v>160</v>
      </c>
      <c r="F1266" s="63" t="s">
        <v>174</v>
      </c>
      <c r="G1266" s="62"/>
      <c r="H1266" s="64">
        <v>2900</v>
      </c>
      <c r="I1266" s="58"/>
    </row>
    <row r="1267" spans="1:9" x14ac:dyDescent="0.25">
      <c r="A1267" s="61">
        <v>43215</v>
      </c>
      <c r="B1267" s="62" t="s">
        <v>14</v>
      </c>
      <c r="C1267" s="62" t="s">
        <v>269</v>
      </c>
      <c r="D1267" s="62" t="s">
        <v>16</v>
      </c>
      <c r="E1267" s="62" t="s">
        <v>160</v>
      </c>
      <c r="F1267" s="63" t="s">
        <v>174</v>
      </c>
      <c r="G1267" s="62"/>
      <c r="H1267" s="64">
        <v>2900</v>
      </c>
      <c r="I1267" s="58"/>
    </row>
    <row r="1268" spans="1:9" x14ac:dyDescent="0.25">
      <c r="A1268" s="61">
        <v>43225</v>
      </c>
      <c r="B1268" s="62" t="s">
        <v>14</v>
      </c>
      <c r="C1268" s="62" t="s">
        <v>269</v>
      </c>
      <c r="D1268" s="62" t="s">
        <v>16</v>
      </c>
      <c r="E1268" s="62" t="s">
        <v>160</v>
      </c>
      <c r="F1268" s="63" t="s">
        <v>174</v>
      </c>
      <c r="G1268" s="62"/>
      <c r="H1268" s="64">
        <v>2900</v>
      </c>
      <c r="I1268" s="58"/>
    </row>
    <row r="1269" spans="1:9" x14ac:dyDescent="0.25">
      <c r="A1269" s="61">
        <v>43241</v>
      </c>
      <c r="B1269" s="62" t="s">
        <v>14</v>
      </c>
      <c r="C1269" s="62" t="s">
        <v>269</v>
      </c>
      <c r="D1269" s="62" t="s">
        <v>16</v>
      </c>
      <c r="E1269" s="62" t="s">
        <v>160</v>
      </c>
      <c r="F1269" s="63" t="s">
        <v>174</v>
      </c>
      <c r="G1269" s="62"/>
      <c r="H1269" s="64">
        <v>2900</v>
      </c>
      <c r="I1269" s="58"/>
    </row>
    <row r="1270" spans="1:9" x14ac:dyDescent="0.25">
      <c r="A1270" s="57">
        <v>43086</v>
      </c>
      <c r="B1270" s="58" t="s">
        <v>14</v>
      </c>
      <c r="C1270" s="58" t="s">
        <v>133</v>
      </c>
      <c r="D1270" s="58" t="s">
        <v>134</v>
      </c>
      <c r="E1270" s="58" t="s">
        <v>160</v>
      </c>
      <c r="F1270" s="59" t="s">
        <v>174</v>
      </c>
      <c r="G1270" s="58"/>
      <c r="H1270" s="60">
        <v>2900</v>
      </c>
      <c r="I1270" s="58"/>
    </row>
    <row r="1271" spans="1:9" x14ac:dyDescent="0.25">
      <c r="A1271" s="57">
        <v>42962</v>
      </c>
      <c r="B1271" s="58" t="s">
        <v>14</v>
      </c>
      <c r="C1271" s="58" t="s">
        <v>133</v>
      </c>
      <c r="D1271" s="58" t="s">
        <v>134</v>
      </c>
      <c r="E1271" s="58" t="s">
        <v>160</v>
      </c>
      <c r="F1271" s="59" t="s">
        <v>174</v>
      </c>
      <c r="G1271" s="58"/>
      <c r="H1271" s="60">
        <v>2900</v>
      </c>
      <c r="I1271" s="58"/>
    </row>
    <row r="1272" spans="1:9" x14ac:dyDescent="0.25">
      <c r="A1272" s="57">
        <v>43077</v>
      </c>
      <c r="B1272" s="58" t="s">
        <v>14</v>
      </c>
      <c r="C1272" s="58" t="s">
        <v>133</v>
      </c>
      <c r="D1272" s="58" t="s">
        <v>134</v>
      </c>
      <c r="E1272" s="58" t="s">
        <v>160</v>
      </c>
      <c r="F1272" s="59" t="s">
        <v>174</v>
      </c>
      <c r="G1272" s="58"/>
      <c r="H1272" s="60">
        <v>2900</v>
      </c>
      <c r="I1272" s="58"/>
    </row>
    <row r="1273" spans="1:9" x14ac:dyDescent="0.25">
      <c r="A1273" s="57">
        <v>42949</v>
      </c>
      <c r="B1273" s="58" t="s">
        <v>14</v>
      </c>
      <c r="C1273" s="58" t="s">
        <v>133</v>
      </c>
      <c r="D1273" s="58" t="s">
        <v>134</v>
      </c>
      <c r="E1273" s="58" t="s">
        <v>160</v>
      </c>
      <c r="F1273" s="59" t="s">
        <v>174</v>
      </c>
      <c r="G1273" s="58"/>
      <c r="H1273" s="60">
        <v>2900</v>
      </c>
      <c r="I1273" s="58"/>
    </row>
    <row r="1274" spans="1:9" x14ac:dyDescent="0.25">
      <c r="A1274" s="57">
        <v>43006</v>
      </c>
      <c r="B1274" s="58" t="s">
        <v>14</v>
      </c>
      <c r="C1274" s="58" t="s">
        <v>133</v>
      </c>
      <c r="D1274" s="58" t="s">
        <v>134</v>
      </c>
      <c r="E1274" s="58" t="s">
        <v>160</v>
      </c>
      <c r="F1274" s="59" t="s">
        <v>174</v>
      </c>
      <c r="G1274" s="58"/>
      <c r="H1274" s="60">
        <v>2900</v>
      </c>
      <c r="I1274" s="58"/>
    </row>
    <row r="1275" spans="1:9" x14ac:dyDescent="0.25">
      <c r="A1275" s="57">
        <v>43053</v>
      </c>
      <c r="B1275" s="58" t="s">
        <v>14</v>
      </c>
      <c r="C1275" s="58" t="s">
        <v>133</v>
      </c>
      <c r="D1275" s="58" t="s">
        <v>134</v>
      </c>
      <c r="E1275" s="58" t="s">
        <v>160</v>
      </c>
      <c r="F1275" s="59" t="s">
        <v>174</v>
      </c>
      <c r="G1275" s="58"/>
      <c r="H1275" s="60">
        <v>2900</v>
      </c>
      <c r="I1275" s="58"/>
    </row>
    <row r="1276" spans="1:9" x14ac:dyDescent="0.25">
      <c r="A1276" s="61">
        <v>43152</v>
      </c>
      <c r="B1276" s="62" t="s">
        <v>14</v>
      </c>
      <c r="C1276" s="62" t="s">
        <v>269</v>
      </c>
      <c r="D1276" s="62" t="s">
        <v>16</v>
      </c>
      <c r="E1276" s="62" t="s">
        <v>160</v>
      </c>
      <c r="F1276" s="63" t="s">
        <v>174</v>
      </c>
      <c r="G1276" s="62"/>
      <c r="H1276" s="64">
        <v>3050.2</v>
      </c>
      <c r="I1276" s="58"/>
    </row>
    <row r="1277" spans="1:9" x14ac:dyDescent="0.25">
      <c r="A1277" s="61">
        <v>43170</v>
      </c>
      <c r="B1277" s="62" t="s">
        <v>14</v>
      </c>
      <c r="C1277" s="62" t="s">
        <v>269</v>
      </c>
      <c r="D1277" s="62" t="s">
        <v>16</v>
      </c>
      <c r="E1277" s="62" t="s">
        <v>160</v>
      </c>
      <c r="F1277" s="63" t="s">
        <v>174</v>
      </c>
      <c r="G1277" s="62"/>
      <c r="H1277" s="64">
        <v>3100</v>
      </c>
      <c r="I1277" s="58"/>
    </row>
    <row r="1278" spans="1:9" x14ac:dyDescent="0.25">
      <c r="A1278" s="57">
        <v>43027</v>
      </c>
      <c r="B1278" s="58" t="s">
        <v>14</v>
      </c>
      <c r="C1278" s="58" t="s">
        <v>133</v>
      </c>
      <c r="D1278" s="58" t="s">
        <v>134</v>
      </c>
      <c r="E1278" s="58" t="s">
        <v>160</v>
      </c>
      <c r="F1278" s="59" t="s">
        <v>174</v>
      </c>
      <c r="G1278" s="58"/>
      <c r="H1278" s="60">
        <v>3450</v>
      </c>
      <c r="I1278" s="58"/>
    </row>
    <row r="1279" spans="1:9" x14ac:dyDescent="0.25">
      <c r="A1279" s="61">
        <v>43130</v>
      </c>
      <c r="B1279" s="62" t="s">
        <v>14</v>
      </c>
      <c r="C1279" s="62" t="s">
        <v>269</v>
      </c>
      <c r="D1279" s="62" t="s">
        <v>16</v>
      </c>
      <c r="E1279" s="62" t="s">
        <v>160</v>
      </c>
      <c r="F1279" s="63" t="s">
        <v>174</v>
      </c>
      <c r="G1279" s="62"/>
      <c r="H1279" s="64">
        <v>4350</v>
      </c>
      <c r="I1279" s="58"/>
    </row>
    <row r="1280" spans="1:9" x14ac:dyDescent="0.25">
      <c r="A1280" s="61">
        <v>43136</v>
      </c>
      <c r="B1280" s="62" t="s">
        <v>14</v>
      </c>
      <c r="C1280" s="62" t="s">
        <v>269</v>
      </c>
      <c r="D1280" s="62" t="s">
        <v>16</v>
      </c>
      <c r="E1280" s="62" t="s">
        <v>160</v>
      </c>
      <c r="F1280" s="63" t="s">
        <v>174</v>
      </c>
      <c r="G1280" s="62"/>
      <c r="H1280" s="64">
        <v>4350</v>
      </c>
      <c r="I1280" s="58"/>
    </row>
    <row r="1281" spans="1:9" x14ac:dyDescent="0.25">
      <c r="A1281" s="61">
        <v>43258</v>
      </c>
      <c r="B1281" s="62" t="s">
        <v>14</v>
      </c>
      <c r="C1281" s="62" t="s">
        <v>269</v>
      </c>
      <c r="D1281" s="62" t="s">
        <v>16</v>
      </c>
      <c r="E1281" s="62" t="s">
        <v>160</v>
      </c>
      <c r="F1281" s="63" t="s">
        <v>174</v>
      </c>
      <c r="G1281" s="62"/>
      <c r="H1281" s="64">
        <v>4350</v>
      </c>
      <c r="I1281" s="58"/>
    </row>
    <row r="1282" spans="1:9" x14ac:dyDescent="0.25">
      <c r="A1282" s="57">
        <v>43010</v>
      </c>
      <c r="B1282" s="58" t="s">
        <v>14</v>
      </c>
      <c r="C1282" s="58" t="s">
        <v>133</v>
      </c>
      <c r="D1282" s="58" t="s">
        <v>134</v>
      </c>
      <c r="E1282" s="58" t="s">
        <v>160</v>
      </c>
      <c r="F1282" s="59" t="s">
        <v>174</v>
      </c>
      <c r="G1282" s="58"/>
      <c r="H1282" s="60">
        <v>4350</v>
      </c>
      <c r="I1282" s="58"/>
    </row>
    <row r="1283" spans="1:9" x14ac:dyDescent="0.25">
      <c r="A1283" s="61">
        <v>43196</v>
      </c>
      <c r="B1283" s="62" t="s">
        <v>14</v>
      </c>
      <c r="C1283" s="62" t="s">
        <v>269</v>
      </c>
      <c r="D1283" s="62" t="s">
        <v>16</v>
      </c>
      <c r="E1283" s="62" t="s">
        <v>160</v>
      </c>
      <c r="F1283" s="63" t="s">
        <v>174</v>
      </c>
      <c r="G1283" s="62"/>
      <c r="H1283" s="64">
        <v>4649.55</v>
      </c>
      <c r="I1283" s="58"/>
    </row>
    <row r="1284" spans="1:9" x14ac:dyDescent="0.25">
      <c r="A1284" s="61">
        <v>43187</v>
      </c>
      <c r="B1284" s="62" t="s">
        <v>14</v>
      </c>
      <c r="C1284" s="62" t="s">
        <v>269</v>
      </c>
      <c r="D1284" s="62" t="s">
        <v>16</v>
      </c>
      <c r="E1284" s="62" t="s">
        <v>160</v>
      </c>
      <c r="F1284" s="63" t="s">
        <v>174</v>
      </c>
      <c r="G1284" s="62"/>
      <c r="H1284" s="64">
        <v>4649.76</v>
      </c>
      <c r="I1284" s="58"/>
    </row>
    <row r="1285" spans="1:9" x14ac:dyDescent="0.25">
      <c r="A1285" s="57">
        <v>42998</v>
      </c>
      <c r="B1285" s="58" t="s">
        <v>14</v>
      </c>
      <c r="C1285" s="58" t="s">
        <v>133</v>
      </c>
      <c r="D1285" s="58" t="s">
        <v>134</v>
      </c>
      <c r="E1285" s="58" t="s">
        <v>160</v>
      </c>
      <c r="F1285" s="59" t="s">
        <v>174</v>
      </c>
      <c r="G1285" s="58"/>
      <c r="H1285" s="60">
        <v>4716.3</v>
      </c>
      <c r="I1285" s="58"/>
    </row>
    <row r="1286" spans="1:9" x14ac:dyDescent="0.25">
      <c r="A1286" s="57">
        <v>42920</v>
      </c>
      <c r="B1286" s="58" t="s">
        <v>14</v>
      </c>
      <c r="C1286" s="58" t="s">
        <v>133</v>
      </c>
      <c r="D1286" s="58" t="s">
        <v>134</v>
      </c>
      <c r="E1286" s="58" t="s">
        <v>160</v>
      </c>
      <c r="F1286" s="59" t="s">
        <v>174</v>
      </c>
      <c r="G1286" s="58"/>
      <c r="H1286" s="60">
        <v>5520</v>
      </c>
      <c r="I1286" s="58"/>
    </row>
    <row r="1287" spans="1:9" x14ac:dyDescent="0.25">
      <c r="A1287" s="57">
        <v>42927</v>
      </c>
      <c r="B1287" s="58" t="s">
        <v>14</v>
      </c>
      <c r="C1287" s="58" t="s">
        <v>133</v>
      </c>
      <c r="D1287" s="58" t="s">
        <v>134</v>
      </c>
      <c r="E1287" s="58" t="s">
        <v>160</v>
      </c>
      <c r="F1287" s="59" t="s">
        <v>174</v>
      </c>
      <c r="G1287" s="58"/>
      <c r="H1287" s="60">
        <v>5520</v>
      </c>
      <c r="I1287" s="58"/>
    </row>
    <row r="1288" spans="1:9" x14ac:dyDescent="0.25">
      <c r="A1288" s="57">
        <v>42945</v>
      </c>
      <c r="B1288" s="58" t="s">
        <v>14</v>
      </c>
      <c r="C1288" s="58" t="s">
        <v>133</v>
      </c>
      <c r="D1288" s="58" t="s">
        <v>134</v>
      </c>
      <c r="E1288" s="58" t="s">
        <v>160</v>
      </c>
      <c r="F1288" s="59" t="s">
        <v>174</v>
      </c>
      <c r="G1288" s="58"/>
      <c r="H1288" s="60">
        <v>5800</v>
      </c>
      <c r="I1288" s="58"/>
    </row>
    <row r="1289" spans="1:9" x14ac:dyDescent="0.25">
      <c r="A1289" s="57">
        <v>43054</v>
      </c>
      <c r="B1289" s="58" t="s">
        <v>14</v>
      </c>
      <c r="C1289" s="58" t="s">
        <v>133</v>
      </c>
      <c r="D1289" s="58" t="s">
        <v>134</v>
      </c>
      <c r="E1289" s="58" t="s">
        <v>160</v>
      </c>
      <c r="F1289" s="59" t="s">
        <v>174</v>
      </c>
      <c r="G1289" s="58"/>
      <c r="H1289" s="60">
        <v>6199.4</v>
      </c>
      <c r="I1289" s="58"/>
    </row>
    <row r="1290" spans="1:9" x14ac:dyDescent="0.25">
      <c r="A1290" s="61">
        <v>43187</v>
      </c>
      <c r="B1290" s="62" t="s">
        <v>14</v>
      </c>
      <c r="C1290" s="62" t="s">
        <v>269</v>
      </c>
      <c r="D1290" s="62" t="s">
        <v>16</v>
      </c>
      <c r="E1290" s="62" t="s">
        <v>160</v>
      </c>
      <c r="F1290" s="63" t="s">
        <v>174</v>
      </c>
      <c r="G1290" s="62"/>
      <c r="H1290" s="64">
        <v>6199.68</v>
      </c>
      <c r="I1290" s="58"/>
    </row>
    <row r="1291" spans="1:9" x14ac:dyDescent="0.25">
      <c r="A1291" s="61">
        <v>43187</v>
      </c>
      <c r="B1291" s="62" t="s">
        <v>14</v>
      </c>
      <c r="C1291" s="62" t="s">
        <v>269</v>
      </c>
      <c r="D1291" s="62" t="s">
        <v>16</v>
      </c>
      <c r="E1291" s="62" t="s">
        <v>160</v>
      </c>
      <c r="F1291" s="63" t="s">
        <v>174</v>
      </c>
      <c r="G1291" s="62"/>
      <c r="H1291" s="64">
        <v>7250</v>
      </c>
      <c r="I1291" s="58"/>
    </row>
    <row r="1292" spans="1:9" x14ac:dyDescent="0.25">
      <c r="A1292" s="61">
        <v>43203</v>
      </c>
      <c r="B1292" s="62" t="s">
        <v>14</v>
      </c>
      <c r="C1292" s="62" t="s">
        <v>269</v>
      </c>
      <c r="D1292" s="62" t="s">
        <v>16</v>
      </c>
      <c r="E1292" s="62" t="s">
        <v>160</v>
      </c>
      <c r="F1292" s="63" t="s">
        <v>174</v>
      </c>
      <c r="G1292" s="62"/>
      <c r="H1292" s="64">
        <v>7250</v>
      </c>
      <c r="I1292" s="58"/>
    </row>
    <row r="1293" spans="1:9" x14ac:dyDescent="0.25">
      <c r="A1293" s="61">
        <v>43207</v>
      </c>
      <c r="B1293" s="62" t="s">
        <v>14</v>
      </c>
      <c r="C1293" s="62" t="s">
        <v>269</v>
      </c>
      <c r="D1293" s="62" t="s">
        <v>16</v>
      </c>
      <c r="E1293" s="62" t="s">
        <v>160</v>
      </c>
      <c r="F1293" s="63" t="s">
        <v>174</v>
      </c>
      <c r="G1293" s="62"/>
      <c r="H1293" s="64">
        <v>7250</v>
      </c>
      <c r="I1293" s="58"/>
    </row>
    <row r="1294" spans="1:9" x14ac:dyDescent="0.25">
      <c r="A1294" s="61">
        <v>43276</v>
      </c>
      <c r="B1294" s="62" t="s">
        <v>14</v>
      </c>
      <c r="C1294" s="62" t="s">
        <v>269</v>
      </c>
      <c r="D1294" s="62" t="s">
        <v>16</v>
      </c>
      <c r="E1294" s="62" t="s">
        <v>160</v>
      </c>
      <c r="F1294" s="63" t="s">
        <v>174</v>
      </c>
      <c r="G1294" s="62"/>
      <c r="H1294" s="64">
        <v>7250</v>
      </c>
      <c r="I1294" s="58"/>
    </row>
    <row r="1295" spans="1:9" x14ac:dyDescent="0.25">
      <c r="A1295" s="57">
        <v>42940</v>
      </c>
      <c r="B1295" s="58" t="s">
        <v>14</v>
      </c>
      <c r="C1295" s="58" t="s">
        <v>133</v>
      </c>
      <c r="D1295" s="58" t="s">
        <v>134</v>
      </c>
      <c r="E1295" s="58" t="s">
        <v>160</v>
      </c>
      <c r="F1295" s="59" t="s">
        <v>174</v>
      </c>
      <c r="G1295" s="58"/>
      <c r="H1295" s="60">
        <v>7749.25</v>
      </c>
      <c r="I1295" s="58"/>
    </row>
    <row r="1296" spans="1:9" x14ac:dyDescent="0.25">
      <c r="A1296" s="57">
        <v>43030</v>
      </c>
      <c r="B1296" s="58" t="s">
        <v>14</v>
      </c>
      <c r="C1296" s="58" t="s">
        <v>133</v>
      </c>
      <c r="D1296" s="58" t="s">
        <v>134</v>
      </c>
      <c r="E1296" s="58" t="s">
        <v>160</v>
      </c>
      <c r="F1296" s="59" t="s">
        <v>174</v>
      </c>
      <c r="G1296" s="58"/>
      <c r="H1296" s="60">
        <v>7749.25</v>
      </c>
      <c r="I1296" s="58"/>
    </row>
    <row r="1297" spans="1:9" x14ac:dyDescent="0.25">
      <c r="A1297" s="61">
        <v>43160</v>
      </c>
      <c r="B1297" s="62" t="s">
        <v>14</v>
      </c>
      <c r="C1297" s="62" t="s">
        <v>269</v>
      </c>
      <c r="D1297" s="62" t="s">
        <v>16</v>
      </c>
      <c r="E1297" s="62" t="s">
        <v>160</v>
      </c>
      <c r="F1297" s="63" t="s">
        <v>174</v>
      </c>
      <c r="G1297" s="62"/>
      <c r="H1297" s="64">
        <v>8700</v>
      </c>
      <c r="I1297" s="58"/>
    </row>
    <row r="1298" spans="1:9" x14ac:dyDescent="0.25">
      <c r="A1298" s="57">
        <v>43054</v>
      </c>
      <c r="B1298" s="58" t="s">
        <v>14</v>
      </c>
      <c r="C1298" s="58" t="s">
        <v>133</v>
      </c>
      <c r="D1298" s="58" t="s">
        <v>134</v>
      </c>
      <c r="E1298" s="58" t="s">
        <v>160</v>
      </c>
      <c r="F1298" s="59" t="s">
        <v>174</v>
      </c>
      <c r="G1298" s="58"/>
      <c r="H1298" s="60">
        <v>10110</v>
      </c>
      <c r="I1298" s="58"/>
    </row>
    <row r="1299" spans="1:9" x14ac:dyDescent="0.25">
      <c r="A1299" s="57">
        <v>43054</v>
      </c>
      <c r="B1299" s="58" t="s">
        <v>14</v>
      </c>
      <c r="C1299" s="58" t="s">
        <v>133</v>
      </c>
      <c r="D1299" s="58" t="s">
        <v>134</v>
      </c>
      <c r="E1299" s="58" t="s">
        <v>160</v>
      </c>
      <c r="F1299" s="59" t="s">
        <v>174</v>
      </c>
      <c r="G1299" s="58"/>
      <c r="H1299" s="60">
        <v>10848.95</v>
      </c>
      <c r="I1299" s="58"/>
    </row>
    <row r="1300" spans="1:9" x14ac:dyDescent="0.25">
      <c r="A1300" s="61">
        <v>43137</v>
      </c>
      <c r="B1300" s="62" t="s">
        <v>14</v>
      </c>
      <c r="C1300" s="62" t="s">
        <v>269</v>
      </c>
      <c r="D1300" s="62" t="s">
        <v>16</v>
      </c>
      <c r="E1300" s="62" t="s">
        <v>160</v>
      </c>
      <c r="F1300" s="63" t="s">
        <v>174</v>
      </c>
      <c r="G1300" s="62"/>
      <c r="H1300" s="64">
        <v>14500</v>
      </c>
      <c r="I1300" s="58"/>
    </row>
    <row r="1301" spans="1:9" x14ac:dyDescent="0.25">
      <c r="A1301" s="61">
        <v>43264</v>
      </c>
      <c r="B1301" s="62" t="s">
        <v>14</v>
      </c>
      <c r="C1301" s="62" t="s">
        <v>269</v>
      </c>
      <c r="D1301" s="62" t="s">
        <v>16</v>
      </c>
      <c r="E1301" s="62" t="s">
        <v>160</v>
      </c>
      <c r="F1301" s="63" t="s">
        <v>174</v>
      </c>
      <c r="G1301" s="62"/>
      <c r="H1301" s="64">
        <v>14500</v>
      </c>
      <c r="I1301" s="58"/>
    </row>
    <row r="1302" spans="1:9" x14ac:dyDescent="0.25">
      <c r="A1302" s="61">
        <v>43133</v>
      </c>
      <c r="B1302" s="62" t="s">
        <v>14</v>
      </c>
      <c r="C1302" s="62" t="s">
        <v>269</v>
      </c>
      <c r="D1302" s="62" t="s">
        <v>16</v>
      </c>
      <c r="E1302" s="62" t="s">
        <v>160</v>
      </c>
      <c r="F1302" s="63" t="s">
        <v>174</v>
      </c>
      <c r="G1302" s="62"/>
      <c r="H1302" s="64">
        <v>17400</v>
      </c>
      <c r="I1302" s="58"/>
    </row>
    <row r="1303" spans="1:9" x14ac:dyDescent="0.25">
      <c r="A1303" s="57">
        <v>42928</v>
      </c>
      <c r="B1303" s="58" t="s">
        <v>14</v>
      </c>
      <c r="C1303" s="58" t="s">
        <v>133</v>
      </c>
      <c r="D1303" s="58" t="s">
        <v>134</v>
      </c>
      <c r="E1303" s="58" t="s">
        <v>160</v>
      </c>
      <c r="F1303" s="59" t="s">
        <v>174</v>
      </c>
      <c r="G1303" s="58"/>
      <c r="H1303" s="60">
        <v>22200</v>
      </c>
      <c r="I1303" s="58"/>
    </row>
    <row r="1304" spans="1:9" x14ac:dyDescent="0.25">
      <c r="A1304" s="57">
        <v>42967</v>
      </c>
      <c r="B1304" s="58" t="s">
        <v>14</v>
      </c>
      <c r="C1304" s="58" t="s">
        <v>133</v>
      </c>
      <c r="D1304" s="58" t="s">
        <v>134</v>
      </c>
      <c r="E1304" s="58" t="s">
        <v>160</v>
      </c>
      <c r="F1304" s="59" t="s">
        <v>161</v>
      </c>
      <c r="G1304" s="58"/>
      <c r="H1304" s="60">
        <v>1297</v>
      </c>
      <c r="I1304" s="58"/>
    </row>
    <row r="1305" spans="1:9" x14ac:dyDescent="0.25">
      <c r="A1305" s="61">
        <v>43133</v>
      </c>
      <c r="B1305" s="62" t="s">
        <v>14</v>
      </c>
      <c r="C1305" s="62" t="s">
        <v>269</v>
      </c>
      <c r="D1305" s="62" t="s">
        <v>16</v>
      </c>
      <c r="E1305" s="62" t="s">
        <v>160</v>
      </c>
      <c r="F1305" s="63" t="s">
        <v>161</v>
      </c>
      <c r="G1305" s="62"/>
      <c r="H1305" s="64">
        <v>1350</v>
      </c>
      <c r="I1305" s="58"/>
    </row>
    <row r="1306" spans="1:9" x14ac:dyDescent="0.25">
      <c r="A1306" s="61">
        <v>43133</v>
      </c>
      <c r="B1306" s="62" t="s">
        <v>14</v>
      </c>
      <c r="C1306" s="62" t="s">
        <v>269</v>
      </c>
      <c r="D1306" s="62" t="s">
        <v>16</v>
      </c>
      <c r="E1306" s="62" t="s">
        <v>160</v>
      </c>
      <c r="F1306" s="63" t="s">
        <v>161</v>
      </c>
      <c r="G1306" s="62"/>
      <c r="H1306" s="64">
        <v>1350</v>
      </c>
      <c r="I1306" s="58"/>
    </row>
    <row r="1307" spans="1:9" x14ac:dyDescent="0.25">
      <c r="A1307" s="61">
        <v>43213</v>
      </c>
      <c r="B1307" s="62" t="s">
        <v>14</v>
      </c>
      <c r="C1307" s="62" t="s">
        <v>269</v>
      </c>
      <c r="D1307" s="62" t="s">
        <v>16</v>
      </c>
      <c r="E1307" s="62" t="s">
        <v>160</v>
      </c>
      <c r="F1307" s="63" t="s">
        <v>161</v>
      </c>
      <c r="G1307" s="62"/>
      <c r="H1307" s="64">
        <v>1689.07</v>
      </c>
      <c r="I1307" s="58"/>
    </row>
    <row r="1308" spans="1:9" x14ac:dyDescent="0.25">
      <c r="A1308" s="57">
        <v>42926</v>
      </c>
      <c r="B1308" s="58" t="s">
        <v>14</v>
      </c>
      <c r="C1308" s="58" t="s">
        <v>133</v>
      </c>
      <c r="D1308" s="58" t="s">
        <v>134</v>
      </c>
      <c r="E1308" s="58" t="s">
        <v>160</v>
      </c>
      <c r="F1308" s="59" t="s">
        <v>161</v>
      </c>
      <c r="G1308" s="58"/>
      <c r="H1308" s="60">
        <v>1726.21</v>
      </c>
      <c r="I1308" s="58"/>
    </row>
    <row r="1309" spans="1:9" x14ac:dyDescent="0.25">
      <c r="A1309" s="61">
        <v>43242</v>
      </c>
      <c r="B1309" s="62" t="s">
        <v>14</v>
      </c>
      <c r="C1309" s="62" t="s">
        <v>269</v>
      </c>
      <c r="D1309" s="62" t="s">
        <v>16</v>
      </c>
      <c r="E1309" s="62" t="s">
        <v>287</v>
      </c>
      <c r="F1309" s="63" t="s">
        <v>288</v>
      </c>
      <c r="G1309" s="62"/>
      <c r="H1309" s="64">
        <v>1250</v>
      </c>
      <c r="I1309" s="58"/>
    </row>
    <row r="1310" spans="1:9" x14ac:dyDescent="0.25">
      <c r="A1310" s="61">
        <v>43250</v>
      </c>
      <c r="B1310" s="62" t="s">
        <v>14</v>
      </c>
      <c r="C1310" s="62" t="s">
        <v>269</v>
      </c>
      <c r="D1310" s="62" t="s">
        <v>16</v>
      </c>
      <c r="E1310" s="62" t="s">
        <v>287</v>
      </c>
      <c r="F1310" s="63" t="s">
        <v>288</v>
      </c>
      <c r="G1310" s="62"/>
      <c r="H1310" s="64">
        <v>1250</v>
      </c>
      <c r="I1310" s="58"/>
    </row>
    <row r="1311" spans="1:9" x14ac:dyDescent="0.25">
      <c r="A1311" s="61">
        <v>43252</v>
      </c>
      <c r="B1311" s="62" t="s">
        <v>14</v>
      </c>
      <c r="C1311" s="62" t="s">
        <v>269</v>
      </c>
      <c r="D1311" s="62" t="s">
        <v>16</v>
      </c>
      <c r="E1311" s="62" t="s">
        <v>287</v>
      </c>
      <c r="F1311" s="63" t="s">
        <v>288</v>
      </c>
      <c r="G1311" s="62"/>
      <c r="H1311" s="64">
        <v>1250</v>
      </c>
      <c r="I1311" s="58"/>
    </row>
    <row r="1312" spans="1:9" x14ac:dyDescent="0.25">
      <c r="A1312" s="61">
        <v>43263</v>
      </c>
      <c r="B1312" s="62" t="s">
        <v>14</v>
      </c>
      <c r="C1312" s="62" t="s">
        <v>269</v>
      </c>
      <c r="D1312" s="62" t="s">
        <v>16</v>
      </c>
      <c r="E1312" s="62" t="s">
        <v>287</v>
      </c>
      <c r="F1312" s="63" t="s">
        <v>288</v>
      </c>
      <c r="G1312" s="62"/>
      <c r="H1312" s="64">
        <v>1269.69</v>
      </c>
      <c r="I1312" s="58"/>
    </row>
    <row r="1313" spans="1:9" x14ac:dyDescent="0.25">
      <c r="A1313" s="61">
        <v>43269</v>
      </c>
      <c r="B1313" s="62" t="s">
        <v>14</v>
      </c>
      <c r="C1313" s="62" t="s">
        <v>269</v>
      </c>
      <c r="D1313" s="62" t="s">
        <v>16</v>
      </c>
      <c r="E1313" s="62" t="s">
        <v>287</v>
      </c>
      <c r="F1313" s="63" t="s">
        <v>288</v>
      </c>
      <c r="G1313" s="62"/>
      <c r="H1313" s="64">
        <v>1269.69</v>
      </c>
      <c r="I1313" s="58"/>
    </row>
    <row r="1314" spans="1:9" x14ac:dyDescent="0.25">
      <c r="A1314" s="61">
        <v>43241</v>
      </c>
      <c r="B1314" s="62" t="s">
        <v>14</v>
      </c>
      <c r="C1314" s="62" t="s">
        <v>269</v>
      </c>
      <c r="D1314" s="62" t="s">
        <v>16</v>
      </c>
      <c r="E1314" s="62" t="s">
        <v>287</v>
      </c>
      <c r="F1314" s="63" t="s">
        <v>288</v>
      </c>
      <c r="G1314" s="62"/>
      <c r="H1314" s="64">
        <v>1299.07</v>
      </c>
      <c r="I1314" s="58"/>
    </row>
    <row r="1315" spans="1:9" x14ac:dyDescent="0.25">
      <c r="A1315" s="61">
        <v>43241</v>
      </c>
      <c r="B1315" s="62" t="s">
        <v>14</v>
      </c>
      <c r="C1315" s="62" t="s">
        <v>269</v>
      </c>
      <c r="D1315" s="62" t="s">
        <v>16</v>
      </c>
      <c r="E1315" s="62" t="s">
        <v>287</v>
      </c>
      <c r="F1315" s="63" t="s">
        <v>288</v>
      </c>
      <c r="G1315" s="62"/>
      <c r="H1315" s="64">
        <v>1299.07</v>
      </c>
      <c r="I1315" s="58"/>
    </row>
    <row r="1316" spans="1:9" x14ac:dyDescent="0.25">
      <c r="A1316" s="61">
        <v>43209</v>
      </c>
      <c r="B1316" s="62" t="s">
        <v>14</v>
      </c>
      <c r="C1316" s="62" t="s">
        <v>269</v>
      </c>
      <c r="D1316" s="62" t="s">
        <v>16</v>
      </c>
      <c r="E1316" s="62" t="s">
        <v>287</v>
      </c>
      <c r="F1316" s="63" t="s">
        <v>288</v>
      </c>
      <c r="G1316" s="62"/>
      <c r="H1316" s="64">
        <v>1327.74</v>
      </c>
      <c r="I1316" s="58"/>
    </row>
    <row r="1317" spans="1:9" x14ac:dyDescent="0.25">
      <c r="A1317" s="61">
        <v>43276</v>
      </c>
      <c r="B1317" s="62" t="s">
        <v>14</v>
      </c>
      <c r="C1317" s="62" t="s">
        <v>269</v>
      </c>
      <c r="D1317" s="62" t="s">
        <v>16</v>
      </c>
      <c r="E1317" s="62" t="s">
        <v>287</v>
      </c>
      <c r="F1317" s="63" t="s">
        <v>288</v>
      </c>
      <c r="G1317" s="62"/>
      <c r="H1317" s="64">
        <v>1327.74</v>
      </c>
      <c r="I1317" s="58"/>
    </row>
    <row r="1318" spans="1:9" x14ac:dyDescent="0.25">
      <c r="A1318" s="61">
        <v>43234</v>
      </c>
      <c r="B1318" s="62" t="s">
        <v>14</v>
      </c>
      <c r="C1318" s="62" t="s">
        <v>269</v>
      </c>
      <c r="D1318" s="62" t="s">
        <v>16</v>
      </c>
      <c r="E1318" s="62" t="s">
        <v>287</v>
      </c>
      <c r="F1318" s="63" t="s">
        <v>288</v>
      </c>
      <c r="G1318" s="62"/>
      <c r="H1318" s="64">
        <v>1336.82</v>
      </c>
      <c r="I1318" s="58"/>
    </row>
    <row r="1319" spans="1:9" x14ac:dyDescent="0.25">
      <c r="A1319" s="61">
        <v>43215</v>
      </c>
      <c r="B1319" s="62" t="s">
        <v>14</v>
      </c>
      <c r="C1319" s="62" t="s">
        <v>269</v>
      </c>
      <c r="D1319" s="62" t="s">
        <v>16</v>
      </c>
      <c r="E1319" s="62" t="s">
        <v>287</v>
      </c>
      <c r="F1319" s="63" t="s">
        <v>288</v>
      </c>
      <c r="G1319" s="62"/>
      <c r="H1319" s="64">
        <v>1345.82</v>
      </c>
      <c r="I1319" s="58"/>
    </row>
    <row r="1320" spans="1:9" x14ac:dyDescent="0.25">
      <c r="A1320" s="61">
        <v>43229</v>
      </c>
      <c r="B1320" s="62" t="s">
        <v>14</v>
      </c>
      <c r="C1320" s="62" t="s">
        <v>269</v>
      </c>
      <c r="D1320" s="62" t="s">
        <v>16</v>
      </c>
      <c r="E1320" s="62" t="s">
        <v>287</v>
      </c>
      <c r="F1320" s="63" t="s">
        <v>288</v>
      </c>
      <c r="G1320" s="62"/>
      <c r="H1320" s="64">
        <v>1345.82</v>
      </c>
      <c r="I1320" s="58"/>
    </row>
    <row r="1321" spans="1:9" x14ac:dyDescent="0.25">
      <c r="A1321" s="61">
        <v>43266</v>
      </c>
      <c r="B1321" s="62" t="s">
        <v>14</v>
      </c>
      <c r="C1321" s="62" t="s">
        <v>269</v>
      </c>
      <c r="D1321" s="62" t="s">
        <v>16</v>
      </c>
      <c r="E1321" s="62" t="s">
        <v>287</v>
      </c>
      <c r="F1321" s="63" t="s">
        <v>288</v>
      </c>
      <c r="G1321" s="62"/>
      <c r="H1321" s="64">
        <v>1345.82</v>
      </c>
      <c r="I1321" s="58"/>
    </row>
    <row r="1322" spans="1:9" x14ac:dyDescent="0.25">
      <c r="A1322" s="61">
        <v>43266</v>
      </c>
      <c r="B1322" s="62" t="s">
        <v>14</v>
      </c>
      <c r="C1322" s="62" t="s">
        <v>269</v>
      </c>
      <c r="D1322" s="62" t="s">
        <v>16</v>
      </c>
      <c r="E1322" s="62" t="s">
        <v>287</v>
      </c>
      <c r="F1322" s="63" t="s">
        <v>288</v>
      </c>
      <c r="G1322" s="62"/>
      <c r="H1322" s="64">
        <v>1345.82</v>
      </c>
      <c r="I1322" s="58"/>
    </row>
    <row r="1323" spans="1:9" x14ac:dyDescent="0.25">
      <c r="A1323" s="61">
        <v>43273</v>
      </c>
      <c r="B1323" s="62" t="s">
        <v>14</v>
      </c>
      <c r="C1323" s="62" t="s">
        <v>269</v>
      </c>
      <c r="D1323" s="62" t="s">
        <v>16</v>
      </c>
      <c r="E1323" s="62" t="s">
        <v>287</v>
      </c>
      <c r="F1323" s="63" t="s">
        <v>288</v>
      </c>
      <c r="G1323" s="62"/>
      <c r="H1323" s="64">
        <v>1345.82</v>
      </c>
      <c r="I1323" s="58"/>
    </row>
    <row r="1324" spans="1:9" x14ac:dyDescent="0.25">
      <c r="A1324" s="61">
        <v>43152</v>
      </c>
      <c r="B1324" s="62" t="s">
        <v>14</v>
      </c>
      <c r="C1324" s="62" t="s">
        <v>269</v>
      </c>
      <c r="D1324" s="62" t="s">
        <v>16</v>
      </c>
      <c r="E1324" s="62" t="s">
        <v>287</v>
      </c>
      <c r="F1324" s="63" t="s">
        <v>288</v>
      </c>
      <c r="G1324" s="62"/>
      <c r="H1324" s="64">
        <v>1350</v>
      </c>
      <c r="I1324" s="58"/>
    </row>
    <row r="1325" spans="1:9" x14ac:dyDescent="0.25">
      <c r="A1325" s="61">
        <v>43213</v>
      </c>
      <c r="B1325" s="62" t="s">
        <v>14</v>
      </c>
      <c r="C1325" s="62" t="s">
        <v>269</v>
      </c>
      <c r="D1325" s="62" t="s">
        <v>16</v>
      </c>
      <c r="E1325" s="62" t="s">
        <v>287</v>
      </c>
      <c r="F1325" s="63" t="s">
        <v>288</v>
      </c>
      <c r="G1325" s="62"/>
      <c r="H1325" s="64">
        <v>1350</v>
      </c>
      <c r="I1325" s="58"/>
    </row>
    <row r="1326" spans="1:9" x14ac:dyDescent="0.25">
      <c r="A1326" s="61">
        <v>43276</v>
      </c>
      <c r="B1326" s="62" t="s">
        <v>14</v>
      </c>
      <c r="C1326" s="62" t="s">
        <v>269</v>
      </c>
      <c r="D1326" s="62" t="s">
        <v>16</v>
      </c>
      <c r="E1326" s="62" t="s">
        <v>287</v>
      </c>
      <c r="F1326" s="63" t="s">
        <v>288</v>
      </c>
      <c r="G1326" s="62"/>
      <c r="H1326" s="64">
        <v>1350</v>
      </c>
      <c r="I1326" s="58"/>
    </row>
    <row r="1327" spans="1:9" x14ac:dyDescent="0.25">
      <c r="A1327" s="61">
        <v>43273</v>
      </c>
      <c r="B1327" s="62" t="s">
        <v>14</v>
      </c>
      <c r="C1327" s="62" t="s">
        <v>269</v>
      </c>
      <c r="D1327" s="62" t="s">
        <v>16</v>
      </c>
      <c r="E1327" s="62" t="s">
        <v>287</v>
      </c>
      <c r="F1327" s="63" t="s">
        <v>288</v>
      </c>
      <c r="G1327" s="62"/>
      <c r="H1327" s="64">
        <v>1367.11</v>
      </c>
      <c r="I1327" s="58"/>
    </row>
    <row r="1328" spans="1:9" x14ac:dyDescent="0.25">
      <c r="A1328" s="61">
        <v>43252</v>
      </c>
      <c r="B1328" s="62" t="s">
        <v>14</v>
      </c>
      <c r="C1328" s="62" t="s">
        <v>269</v>
      </c>
      <c r="D1328" s="62" t="s">
        <v>16</v>
      </c>
      <c r="E1328" s="62" t="s">
        <v>287</v>
      </c>
      <c r="F1328" s="63" t="s">
        <v>288</v>
      </c>
      <c r="G1328" s="62"/>
      <c r="H1328" s="64">
        <v>1395</v>
      </c>
      <c r="I1328" s="58"/>
    </row>
    <row r="1329" spans="1:9" x14ac:dyDescent="0.25">
      <c r="A1329" s="61">
        <v>43272</v>
      </c>
      <c r="B1329" s="62" t="s">
        <v>14</v>
      </c>
      <c r="C1329" s="62" t="s">
        <v>269</v>
      </c>
      <c r="D1329" s="62" t="s">
        <v>16</v>
      </c>
      <c r="E1329" s="62" t="s">
        <v>287</v>
      </c>
      <c r="F1329" s="63" t="s">
        <v>288</v>
      </c>
      <c r="G1329" s="62"/>
      <c r="H1329" s="64">
        <v>1413.43</v>
      </c>
      <c r="I1329" s="58"/>
    </row>
    <row r="1330" spans="1:9" x14ac:dyDescent="0.25">
      <c r="A1330" s="61">
        <v>43273</v>
      </c>
      <c r="B1330" s="62" t="s">
        <v>14</v>
      </c>
      <c r="C1330" s="62" t="s">
        <v>269</v>
      </c>
      <c r="D1330" s="62" t="s">
        <v>16</v>
      </c>
      <c r="E1330" s="62" t="s">
        <v>287</v>
      </c>
      <c r="F1330" s="63" t="s">
        <v>288</v>
      </c>
      <c r="G1330" s="62"/>
      <c r="H1330" s="64">
        <v>1413.43</v>
      </c>
      <c r="I1330" s="58"/>
    </row>
    <row r="1331" spans="1:9" x14ac:dyDescent="0.25">
      <c r="A1331" s="61">
        <v>43199</v>
      </c>
      <c r="B1331" s="62" t="s">
        <v>14</v>
      </c>
      <c r="C1331" s="62" t="s">
        <v>269</v>
      </c>
      <c r="D1331" s="62" t="s">
        <v>16</v>
      </c>
      <c r="E1331" s="62" t="s">
        <v>287</v>
      </c>
      <c r="F1331" s="63" t="s">
        <v>288</v>
      </c>
      <c r="G1331" s="62"/>
      <c r="H1331" s="64">
        <v>1419.51</v>
      </c>
      <c r="I1331" s="58"/>
    </row>
    <row r="1332" spans="1:9" x14ac:dyDescent="0.25">
      <c r="A1332" s="61">
        <v>43273</v>
      </c>
      <c r="B1332" s="62" t="s">
        <v>14</v>
      </c>
      <c r="C1332" s="62" t="s">
        <v>269</v>
      </c>
      <c r="D1332" s="62" t="s">
        <v>16</v>
      </c>
      <c r="E1332" s="62" t="s">
        <v>287</v>
      </c>
      <c r="F1332" s="63" t="s">
        <v>288</v>
      </c>
      <c r="G1332" s="62"/>
      <c r="H1332" s="64">
        <v>1434.24</v>
      </c>
      <c r="I1332" s="58"/>
    </row>
    <row r="1333" spans="1:9" x14ac:dyDescent="0.25">
      <c r="A1333" s="61">
        <v>43274</v>
      </c>
      <c r="B1333" s="62" t="s">
        <v>14</v>
      </c>
      <c r="C1333" s="62" t="s">
        <v>269</v>
      </c>
      <c r="D1333" s="62" t="s">
        <v>16</v>
      </c>
      <c r="E1333" s="62" t="s">
        <v>287</v>
      </c>
      <c r="F1333" s="63" t="s">
        <v>288</v>
      </c>
      <c r="G1333" s="62"/>
      <c r="H1333" s="64">
        <v>1434.24</v>
      </c>
      <c r="I1333" s="58"/>
    </row>
    <row r="1334" spans="1:9" x14ac:dyDescent="0.25">
      <c r="A1334" s="61">
        <v>43214</v>
      </c>
      <c r="B1334" s="62" t="s">
        <v>14</v>
      </c>
      <c r="C1334" s="62" t="s">
        <v>269</v>
      </c>
      <c r="D1334" s="62" t="s">
        <v>16</v>
      </c>
      <c r="E1334" s="62" t="s">
        <v>287</v>
      </c>
      <c r="F1334" s="63" t="s">
        <v>288</v>
      </c>
      <c r="G1334" s="62"/>
      <c r="H1334" s="64">
        <v>1439.11</v>
      </c>
      <c r="I1334" s="58"/>
    </row>
    <row r="1335" spans="1:9" x14ac:dyDescent="0.25">
      <c r="A1335" s="61">
        <v>43278</v>
      </c>
      <c r="B1335" s="62" t="s">
        <v>14</v>
      </c>
      <c r="C1335" s="62" t="s">
        <v>269</v>
      </c>
      <c r="D1335" s="62" t="s">
        <v>16</v>
      </c>
      <c r="E1335" s="62" t="s">
        <v>287</v>
      </c>
      <c r="F1335" s="63" t="s">
        <v>288</v>
      </c>
      <c r="G1335" s="62"/>
      <c r="H1335" s="64">
        <v>1441.56</v>
      </c>
      <c r="I1335" s="58"/>
    </row>
    <row r="1336" spans="1:9" x14ac:dyDescent="0.25">
      <c r="A1336" s="61">
        <v>43202</v>
      </c>
      <c r="B1336" s="62" t="s">
        <v>14</v>
      </c>
      <c r="C1336" s="62" t="s">
        <v>269</v>
      </c>
      <c r="D1336" s="62" t="s">
        <v>16</v>
      </c>
      <c r="E1336" s="62" t="s">
        <v>287</v>
      </c>
      <c r="F1336" s="63" t="s">
        <v>288</v>
      </c>
      <c r="G1336" s="62"/>
      <c r="H1336" s="64">
        <v>1443.24</v>
      </c>
      <c r="I1336" s="58"/>
    </row>
    <row r="1337" spans="1:9" x14ac:dyDescent="0.25">
      <c r="A1337" s="61">
        <v>43269</v>
      </c>
      <c r="B1337" s="62" t="s">
        <v>14</v>
      </c>
      <c r="C1337" s="62" t="s">
        <v>269</v>
      </c>
      <c r="D1337" s="62" t="s">
        <v>16</v>
      </c>
      <c r="E1337" s="62" t="s">
        <v>287</v>
      </c>
      <c r="F1337" s="63" t="s">
        <v>288</v>
      </c>
      <c r="G1337" s="62"/>
      <c r="H1337" s="64">
        <v>1462.93</v>
      </c>
      <c r="I1337" s="58"/>
    </row>
    <row r="1338" spans="1:9" x14ac:dyDescent="0.25">
      <c r="A1338" s="61">
        <v>43279</v>
      </c>
      <c r="B1338" s="62" t="s">
        <v>14</v>
      </c>
      <c r="C1338" s="62" t="s">
        <v>269</v>
      </c>
      <c r="D1338" s="62" t="s">
        <v>16</v>
      </c>
      <c r="E1338" s="62" t="s">
        <v>287</v>
      </c>
      <c r="F1338" s="63" t="s">
        <v>288</v>
      </c>
      <c r="G1338" s="62"/>
      <c r="H1338" s="64">
        <v>1462.93</v>
      </c>
      <c r="I1338" s="58"/>
    </row>
    <row r="1339" spans="1:9" x14ac:dyDescent="0.25">
      <c r="A1339" s="61">
        <v>43221</v>
      </c>
      <c r="B1339" s="62" t="s">
        <v>14</v>
      </c>
      <c r="C1339" s="62" t="s">
        <v>269</v>
      </c>
      <c r="D1339" s="62" t="s">
        <v>16</v>
      </c>
      <c r="E1339" s="62" t="s">
        <v>287</v>
      </c>
      <c r="F1339" s="63" t="s">
        <v>288</v>
      </c>
      <c r="G1339" s="62"/>
      <c r="H1339" s="64">
        <v>1470.61</v>
      </c>
      <c r="I1339" s="58"/>
    </row>
    <row r="1340" spans="1:9" x14ac:dyDescent="0.25">
      <c r="A1340" s="61">
        <v>43237</v>
      </c>
      <c r="B1340" s="62" t="s">
        <v>14</v>
      </c>
      <c r="C1340" s="62" t="s">
        <v>269</v>
      </c>
      <c r="D1340" s="62" t="s">
        <v>16</v>
      </c>
      <c r="E1340" s="62" t="s">
        <v>287</v>
      </c>
      <c r="F1340" s="63" t="s">
        <v>288</v>
      </c>
      <c r="G1340" s="62"/>
      <c r="H1340" s="64">
        <v>1471.48</v>
      </c>
      <c r="I1340" s="58"/>
    </row>
    <row r="1341" spans="1:9" x14ac:dyDescent="0.25">
      <c r="A1341" s="61">
        <v>43241</v>
      </c>
      <c r="B1341" s="62" t="s">
        <v>14</v>
      </c>
      <c r="C1341" s="62" t="s">
        <v>269</v>
      </c>
      <c r="D1341" s="62" t="s">
        <v>16</v>
      </c>
      <c r="E1341" s="62" t="s">
        <v>287</v>
      </c>
      <c r="F1341" s="63" t="s">
        <v>288</v>
      </c>
      <c r="G1341" s="62"/>
      <c r="H1341" s="64">
        <v>1471.48</v>
      </c>
      <c r="I1341" s="58"/>
    </row>
    <row r="1342" spans="1:9" x14ac:dyDescent="0.25">
      <c r="A1342" s="61">
        <v>43255</v>
      </c>
      <c r="B1342" s="62" t="s">
        <v>14</v>
      </c>
      <c r="C1342" s="62" t="s">
        <v>269</v>
      </c>
      <c r="D1342" s="62" t="s">
        <v>16</v>
      </c>
      <c r="E1342" s="62" t="s">
        <v>287</v>
      </c>
      <c r="F1342" s="63" t="s">
        <v>288</v>
      </c>
      <c r="G1342" s="62"/>
      <c r="H1342" s="64">
        <v>1471.48</v>
      </c>
      <c r="I1342" s="58"/>
    </row>
    <row r="1343" spans="1:9" x14ac:dyDescent="0.25">
      <c r="A1343" s="61">
        <v>43276</v>
      </c>
      <c r="B1343" s="62" t="s">
        <v>14</v>
      </c>
      <c r="C1343" s="62" t="s">
        <v>269</v>
      </c>
      <c r="D1343" s="62" t="s">
        <v>16</v>
      </c>
      <c r="E1343" s="62" t="s">
        <v>287</v>
      </c>
      <c r="F1343" s="63" t="s">
        <v>288</v>
      </c>
      <c r="G1343" s="62"/>
      <c r="H1343" s="64">
        <v>1471.48</v>
      </c>
      <c r="I1343" s="58"/>
    </row>
    <row r="1344" spans="1:9" x14ac:dyDescent="0.25">
      <c r="A1344" s="61">
        <v>43276</v>
      </c>
      <c r="B1344" s="62" t="s">
        <v>14</v>
      </c>
      <c r="C1344" s="62" t="s">
        <v>269</v>
      </c>
      <c r="D1344" s="62" t="s">
        <v>16</v>
      </c>
      <c r="E1344" s="62" t="s">
        <v>287</v>
      </c>
      <c r="F1344" s="63" t="s">
        <v>288</v>
      </c>
      <c r="G1344" s="62"/>
      <c r="H1344" s="64">
        <v>1471.48</v>
      </c>
      <c r="I1344" s="58"/>
    </row>
    <row r="1345" spans="1:9" x14ac:dyDescent="0.25">
      <c r="A1345" s="61">
        <v>43147</v>
      </c>
      <c r="B1345" s="62" t="s">
        <v>14</v>
      </c>
      <c r="C1345" s="62" t="s">
        <v>269</v>
      </c>
      <c r="D1345" s="62" t="s">
        <v>16</v>
      </c>
      <c r="E1345" s="62" t="s">
        <v>287</v>
      </c>
      <c r="F1345" s="63" t="s">
        <v>288</v>
      </c>
      <c r="G1345" s="62"/>
      <c r="H1345" s="64">
        <v>1495</v>
      </c>
      <c r="I1345" s="58"/>
    </row>
    <row r="1346" spans="1:9" x14ac:dyDescent="0.25">
      <c r="A1346" s="61">
        <v>43152</v>
      </c>
      <c r="B1346" s="62" t="s">
        <v>14</v>
      </c>
      <c r="C1346" s="62" t="s">
        <v>269</v>
      </c>
      <c r="D1346" s="62" t="s">
        <v>16</v>
      </c>
      <c r="E1346" s="62" t="s">
        <v>287</v>
      </c>
      <c r="F1346" s="63" t="s">
        <v>288</v>
      </c>
      <c r="G1346" s="62"/>
      <c r="H1346" s="64">
        <v>1495</v>
      </c>
      <c r="I1346" s="58"/>
    </row>
    <row r="1347" spans="1:9" x14ac:dyDescent="0.25">
      <c r="A1347" s="61">
        <v>43200</v>
      </c>
      <c r="B1347" s="62" t="s">
        <v>14</v>
      </c>
      <c r="C1347" s="62" t="s">
        <v>269</v>
      </c>
      <c r="D1347" s="62" t="s">
        <v>16</v>
      </c>
      <c r="E1347" s="62" t="s">
        <v>287</v>
      </c>
      <c r="F1347" s="63" t="s">
        <v>288</v>
      </c>
      <c r="G1347" s="62"/>
      <c r="H1347" s="64">
        <v>1495</v>
      </c>
      <c r="I1347" s="58"/>
    </row>
    <row r="1348" spans="1:9" x14ac:dyDescent="0.25">
      <c r="A1348" s="61">
        <v>43252</v>
      </c>
      <c r="B1348" s="62" t="s">
        <v>14</v>
      </c>
      <c r="C1348" s="62" t="s">
        <v>269</v>
      </c>
      <c r="D1348" s="62" t="s">
        <v>16</v>
      </c>
      <c r="E1348" s="62" t="s">
        <v>287</v>
      </c>
      <c r="F1348" s="63" t="s">
        <v>288</v>
      </c>
      <c r="G1348" s="62"/>
      <c r="H1348" s="64">
        <v>1497.24</v>
      </c>
      <c r="I1348" s="58"/>
    </row>
    <row r="1349" spans="1:9" x14ac:dyDescent="0.25">
      <c r="A1349" s="61">
        <v>43262</v>
      </c>
      <c r="B1349" s="62" t="s">
        <v>14</v>
      </c>
      <c r="C1349" s="62" t="s">
        <v>269</v>
      </c>
      <c r="D1349" s="62" t="s">
        <v>16</v>
      </c>
      <c r="E1349" s="62" t="s">
        <v>287</v>
      </c>
      <c r="F1349" s="63" t="s">
        <v>288</v>
      </c>
      <c r="G1349" s="62"/>
      <c r="H1349" s="64">
        <v>1497.24</v>
      </c>
      <c r="I1349" s="58"/>
    </row>
    <row r="1350" spans="1:9" x14ac:dyDescent="0.25">
      <c r="A1350" s="61">
        <v>43263</v>
      </c>
      <c r="B1350" s="62" t="s">
        <v>14</v>
      </c>
      <c r="C1350" s="62" t="s">
        <v>269</v>
      </c>
      <c r="D1350" s="62" t="s">
        <v>16</v>
      </c>
      <c r="E1350" s="62" t="s">
        <v>287</v>
      </c>
      <c r="F1350" s="63" t="s">
        <v>288</v>
      </c>
      <c r="G1350" s="62"/>
      <c r="H1350" s="64">
        <v>1516.93</v>
      </c>
      <c r="I1350" s="58"/>
    </row>
    <row r="1351" spans="1:9" x14ac:dyDescent="0.25">
      <c r="A1351" s="61">
        <v>43265</v>
      </c>
      <c r="B1351" s="62" t="s">
        <v>14</v>
      </c>
      <c r="C1351" s="62" t="s">
        <v>269</v>
      </c>
      <c r="D1351" s="62" t="s">
        <v>16</v>
      </c>
      <c r="E1351" s="62" t="s">
        <v>287</v>
      </c>
      <c r="F1351" s="63" t="s">
        <v>288</v>
      </c>
      <c r="G1351" s="62"/>
      <c r="H1351" s="64">
        <v>1516.93</v>
      </c>
      <c r="I1351" s="58"/>
    </row>
    <row r="1352" spans="1:9" x14ac:dyDescent="0.25">
      <c r="A1352" s="61">
        <v>43262</v>
      </c>
      <c r="B1352" s="62" t="s">
        <v>14</v>
      </c>
      <c r="C1352" s="62" t="s">
        <v>269</v>
      </c>
      <c r="D1352" s="62" t="s">
        <v>16</v>
      </c>
      <c r="E1352" s="62" t="s">
        <v>287</v>
      </c>
      <c r="F1352" s="63" t="s">
        <v>288</v>
      </c>
      <c r="G1352" s="62"/>
      <c r="H1352" s="64">
        <v>1525</v>
      </c>
      <c r="I1352" s="58"/>
    </row>
    <row r="1353" spans="1:9" x14ac:dyDescent="0.25">
      <c r="A1353" s="61">
        <v>43229</v>
      </c>
      <c r="B1353" s="62" t="s">
        <v>14</v>
      </c>
      <c r="C1353" s="62" t="s">
        <v>269</v>
      </c>
      <c r="D1353" s="62" t="s">
        <v>16</v>
      </c>
      <c r="E1353" s="62" t="s">
        <v>287</v>
      </c>
      <c r="F1353" s="63" t="s">
        <v>288</v>
      </c>
      <c r="G1353" s="62"/>
      <c r="H1353" s="64">
        <v>1550</v>
      </c>
      <c r="I1353" s="58"/>
    </row>
    <row r="1354" spans="1:9" x14ac:dyDescent="0.25">
      <c r="A1354" s="61">
        <v>43273</v>
      </c>
      <c r="B1354" s="62" t="s">
        <v>14</v>
      </c>
      <c r="C1354" s="62" t="s">
        <v>269</v>
      </c>
      <c r="D1354" s="62" t="s">
        <v>16</v>
      </c>
      <c r="E1354" s="62" t="s">
        <v>287</v>
      </c>
      <c r="F1354" s="63" t="s">
        <v>288</v>
      </c>
      <c r="G1354" s="62"/>
      <c r="H1354" s="64">
        <v>1557.43</v>
      </c>
      <c r="I1354" s="58"/>
    </row>
    <row r="1355" spans="1:9" x14ac:dyDescent="0.25">
      <c r="A1355" s="61">
        <v>43214</v>
      </c>
      <c r="B1355" s="62" t="s">
        <v>14</v>
      </c>
      <c r="C1355" s="62" t="s">
        <v>269</v>
      </c>
      <c r="D1355" s="62" t="s">
        <v>16</v>
      </c>
      <c r="E1355" s="62" t="s">
        <v>287</v>
      </c>
      <c r="F1355" s="63" t="s">
        <v>288</v>
      </c>
      <c r="G1355" s="62"/>
      <c r="H1355" s="64">
        <v>1561.48</v>
      </c>
      <c r="I1355" s="58"/>
    </row>
    <row r="1356" spans="1:9" x14ac:dyDescent="0.25">
      <c r="A1356" s="61">
        <v>43217</v>
      </c>
      <c r="B1356" s="62" t="s">
        <v>14</v>
      </c>
      <c r="C1356" s="62" t="s">
        <v>269</v>
      </c>
      <c r="D1356" s="62" t="s">
        <v>16</v>
      </c>
      <c r="E1356" s="62" t="s">
        <v>287</v>
      </c>
      <c r="F1356" s="63" t="s">
        <v>288</v>
      </c>
      <c r="G1356" s="62"/>
      <c r="H1356" s="64">
        <v>1575</v>
      </c>
      <c r="I1356" s="58"/>
    </row>
    <row r="1357" spans="1:9" x14ac:dyDescent="0.25">
      <c r="A1357" s="61">
        <v>43203</v>
      </c>
      <c r="B1357" s="62" t="s">
        <v>14</v>
      </c>
      <c r="C1357" s="62" t="s">
        <v>269</v>
      </c>
      <c r="D1357" s="62" t="s">
        <v>16</v>
      </c>
      <c r="E1357" s="62" t="s">
        <v>287</v>
      </c>
      <c r="F1357" s="63" t="s">
        <v>288</v>
      </c>
      <c r="G1357" s="62"/>
      <c r="H1357" s="64">
        <v>1597.48</v>
      </c>
      <c r="I1357" s="58"/>
    </row>
    <row r="1358" spans="1:9" x14ac:dyDescent="0.25">
      <c r="A1358" s="61">
        <v>43258</v>
      </c>
      <c r="B1358" s="62" t="s">
        <v>14</v>
      </c>
      <c r="C1358" s="62" t="s">
        <v>269</v>
      </c>
      <c r="D1358" s="62" t="s">
        <v>16</v>
      </c>
      <c r="E1358" s="62" t="s">
        <v>287</v>
      </c>
      <c r="F1358" s="63" t="s">
        <v>288</v>
      </c>
      <c r="G1358" s="62"/>
      <c r="H1358" s="64">
        <v>1642.48</v>
      </c>
      <c r="I1358" s="58"/>
    </row>
    <row r="1359" spans="1:9" x14ac:dyDescent="0.25">
      <c r="A1359" s="61">
        <v>43249</v>
      </c>
      <c r="B1359" s="62" t="s">
        <v>14</v>
      </c>
      <c r="C1359" s="62" t="s">
        <v>269</v>
      </c>
      <c r="D1359" s="62" t="s">
        <v>16</v>
      </c>
      <c r="E1359" s="62" t="s">
        <v>287</v>
      </c>
      <c r="F1359" s="63" t="s">
        <v>288</v>
      </c>
      <c r="G1359" s="62"/>
      <c r="H1359" s="64">
        <v>1675</v>
      </c>
      <c r="I1359" s="58"/>
    </row>
    <row r="1360" spans="1:9" x14ac:dyDescent="0.25">
      <c r="A1360" s="61">
        <v>43273</v>
      </c>
      <c r="B1360" s="62" t="s">
        <v>14</v>
      </c>
      <c r="C1360" s="62" t="s">
        <v>269</v>
      </c>
      <c r="D1360" s="62" t="s">
        <v>16</v>
      </c>
      <c r="E1360" s="62" t="s">
        <v>287</v>
      </c>
      <c r="F1360" s="63" t="s">
        <v>288</v>
      </c>
      <c r="G1360" s="62"/>
      <c r="H1360" s="64">
        <v>1705.48</v>
      </c>
      <c r="I1360" s="58"/>
    </row>
    <row r="1361" spans="1:9" x14ac:dyDescent="0.25">
      <c r="A1361" s="61">
        <v>43272</v>
      </c>
      <c r="B1361" s="62" t="s">
        <v>14</v>
      </c>
      <c r="C1361" s="62" t="s">
        <v>269</v>
      </c>
      <c r="D1361" s="62" t="s">
        <v>16</v>
      </c>
      <c r="E1361" s="62" t="s">
        <v>287</v>
      </c>
      <c r="F1361" s="63" t="s">
        <v>288</v>
      </c>
      <c r="G1361" s="62"/>
      <c r="H1361" s="64">
        <v>1750</v>
      </c>
      <c r="I1361" s="58"/>
    </row>
    <row r="1362" spans="1:9" x14ac:dyDescent="0.25">
      <c r="A1362" s="61">
        <v>43251</v>
      </c>
      <c r="B1362" s="62" t="s">
        <v>14</v>
      </c>
      <c r="C1362" s="62" t="s">
        <v>269</v>
      </c>
      <c r="D1362" s="62" t="s">
        <v>16</v>
      </c>
      <c r="E1362" s="62" t="s">
        <v>287</v>
      </c>
      <c r="F1362" s="63" t="s">
        <v>288</v>
      </c>
      <c r="G1362" s="62"/>
      <c r="H1362" s="64">
        <v>1786.48</v>
      </c>
      <c r="I1362" s="58"/>
    </row>
    <row r="1363" spans="1:9" x14ac:dyDescent="0.25">
      <c r="A1363" s="61">
        <v>43249</v>
      </c>
      <c r="B1363" s="62" t="s">
        <v>14</v>
      </c>
      <c r="C1363" s="62" t="s">
        <v>269</v>
      </c>
      <c r="D1363" s="62" t="s">
        <v>16</v>
      </c>
      <c r="E1363" s="62" t="s">
        <v>287</v>
      </c>
      <c r="F1363" s="63" t="s">
        <v>288</v>
      </c>
      <c r="G1363" s="62"/>
      <c r="H1363" s="64">
        <v>1791.77</v>
      </c>
      <c r="I1363" s="58"/>
    </row>
    <row r="1364" spans="1:9" x14ac:dyDescent="0.25">
      <c r="A1364" s="61">
        <v>43214</v>
      </c>
      <c r="B1364" s="62" t="s">
        <v>14</v>
      </c>
      <c r="C1364" s="62" t="s">
        <v>269</v>
      </c>
      <c r="D1364" s="62" t="s">
        <v>16</v>
      </c>
      <c r="E1364" s="62" t="s">
        <v>287</v>
      </c>
      <c r="F1364" s="63" t="s">
        <v>288</v>
      </c>
      <c r="G1364" s="62"/>
      <c r="H1364" s="64">
        <v>1835.98</v>
      </c>
      <c r="I1364" s="58"/>
    </row>
    <row r="1365" spans="1:9" x14ac:dyDescent="0.25">
      <c r="A1365" s="61">
        <v>43125</v>
      </c>
      <c r="B1365" s="62" t="s">
        <v>14</v>
      </c>
      <c r="C1365" s="62" t="s">
        <v>269</v>
      </c>
      <c r="D1365" s="62" t="s">
        <v>16</v>
      </c>
      <c r="E1365" s="62" t="s">
        <v>287</v>
      </c>
      <c r="F1365" s="63" t="s">
        <v>288</v>
      </c>
      <c r="G1365" s="62"/>
      <c r="H1365" s="64">
        <v>1883.42</v>
      </c>
      <c r="I1365" s="58"/>
    </row>
    <row r="1366" spans="1:9" x14ac:dyDescent="0.25">
      <c r="A1366" s="61">
        <v>43172</v>
      </c>
      <c r="B1366" s="62" t="s">
        <v>14</v>
      </c>
      <c r="C1366" s="62" t="s">
        <v>269</v>
      </c>
      <c r="D1366" s="62" t="s">
        <v>16</v>
      </c>
      <c r="E1366" s="62" t="s">
        <v>287</v>
      </c>
      <c r="F1366" s="63" t="s">
        <v>288</v>
      </c>
      <c r="G1366" s="62"/>
      <c r="H1366" s="64">
        <v>2091.2399999999998</v>
      </c>
      <c r="I1366" s="58"/>
    </row>
    <row r="1367" spans="1:9" x14ac:dyDescent="0.25">
      <c r="A1367" s="61">
        <v>43274</v>
      </c>
      <c r="B1367" s="62" t="s">
        <v>14</v>
      </c>
      <c r="C1367" s="62" t="s">
        <v>269</v>
      </c>
      <c r="D1367" s="62" t="s">
        <v>16</v>
      </c>
      <c r="E1367" s="62" t="s">
        <v>287</v>
      </c>
      <c r="F1367" s="63" t="s">
        <v>288</v>
      </c>
      <c r="G1367" s="62"/>
      <c r="H1367" s="64">
        <v>2539.38</v>
      </c>
      <c r="I1367" s="58"/>
    </row>
    <row r="1368" spans="1:9" x14ac:dyDescent="0.25">
      <c r="A1368" s="61">
        <v>43252</v>
      </c>
      <c r="B1368" s="62" t="s">
        <v>14</v>
      </c>
      <c r="C1368" s="62" t="s">
        <v>269</v>
      </c>
      <c r="D1368" s="62" t="s">
        <v>16</v>
      </c>
      <c r="E1368" s="62" t="s">
        <v>287</v>
      </c>
      <c r="F1368" s="63" t="s">
        <v>288</v>
      </c>
      <c r="G1368" s="62"/>
      <c r="H1368" s="64">
        <v>2592.64</v>
      </c>
      <c r="I1368" s="58"/>
    </row>
    <row r="1369" spans="1:9" x14ac:dyDescent="0.25">
      <c r="A1369" s="61">
        <v>43252</v>
      </c>
      <c r="B1369" s="62" t="s">
        <v>14</v>
      </c>
      <c r="C1369" s="62" t="s">
        <v>269</v>
      </c>
      <c r="D1369" s="62" t="s">
        <v>16</v>
      </c>
      <c r="E1369" s="62" t="s">
        <v>287</v>
      </c>
      <c r="F1369" s="63" t="s">
        <v>288</v>
      </c>
      <c r="G1369" s="62"/>
      <c r="H1369" s="64">
        <v>2941.22</v>
      </c>
      <c r="I1369" s="58"/>
    </row>
    <row r="1370" spans="1:9" x14ac:dyDescent="0.25">
      <c r="A1370" s="61">
        <v>43245</v>
      </c>
      <c r="B1370" s="62" t="s">
        <v>14</v>
      </c>
      <c r="C1370" s="62" t="s">
        <v>269</v>
      </c>
      <c r="D1370" s="62" t="s">
        <v>16</v>
      </c>
      <c r="E1370" s="62" t="s">
        <v>287</v>
      </c>
      <c r="F1370" s="63" t="s">
        <v>288</v>
      </c>
      <c r="G1370" s="62"/>
      <c r="H1370" s="64">
        <v>2994.32</v>
      </c>
      <c r="I1370" s="58"/>
    </row>
    <row r="1371" spans="1:9" x14ac:dyDescent="0.25">
      <c r="A1371" s="61">
        <v>43203</v>
      </c>
      <c r="B1371" s="62" t="s">
        <v>14</v>
      </c>
      <c r="C1371" s="62" t="s">
        <v>269</v>
      </c>
      <c r="D1371" s="62" t="s">
        <v>16</v>
      </c>
      <c r="E1371" s="62" t="s">
        <v>287</v>
      </c>
      <c r="F1371" s="63" t="s">
        <v>288</v>
      </c>
      <c r="G1371" s="62"/>
      <c r="H1371" s="64">
        <v>2994.48</v>
      </c>
      <c r="I1371" s="58"/>
    </row>
    <row r="1372" spans="1:9" x14ac:dyDescent="0.25">
      <c r="A1372" s="61">
        <v>43239</v>
      </c>
      <c r="B1372" s="62" t="s">
        <v>14</v>
      </c>
      <c r="C1372" s="62" t="s">
        <v>269</v>
      </c>
      <c r="D1372" s="62" t="s">
        <v>16</v>
      </c>
      <c r="E1372" s="62" t="s">
        <v>287</v>
      </c>
      <c r="F1372" s="63" t="s">
        <v>288</v>
      </c>
      <c r="G1372" s="62"/>
      <c r="H1372" s="64">
        <v>2994.48</v>
      </c>
      <c r="I1372" s="58"/>
    </row>
    <row r="1373" spans="1:9" x14ac:dyDescent="0.25">
      <c r="A1373" s="61">
        <v>43281</v>
      </c>
      <c r="B1373" s="62" t="s">
        <v>14</v>
      </c>
      <c r="C1373" s="62" t="s">
        <v>269</v>
      </c>
      <c r="D1373" s="62" t="s">
        <v>16</v>
      </c>
      <c r="E1373" s="62" t="s">
        <v>287</v>
      </c>
      <c r="F1373" s="63" t="s">
        <v>288</v>
      </c>
      <c r="G1373" s="62"/>
      <c r="H1373" s="64">
        <v>2994.48</v>
      </c>
      <c r="I1373" s="58"/>
    </row>
    <row r="1374" spans="1:9" x14ac:dyDescent="0.25">
      <c r="A1374" s="61">
        <v>43281</v>
      </c>
      <c r="B1374" s="62" t="s">
        <v>14</v>
      </c>
      <c r="C1374" s="62" t="s">
        <v>269</v>
      </c>
      <c r="D1374" s="62" t="s">
        <v>16</v>
      </c>
      <c r="E1374" s="62" t="s">
        <v>287</v>
      </c>
      <c r="F1374" s="63" t="s">
        <v>288</v>
      </c>
      <c r="G1374" s="62"/>
      <c r="H1374" s="64">
        <v>3300</v>
      </c>
      <c r="I1374" s="58"/>
    </row>
    <row r="1375" spans="1:9" x14ac:dyDescent="0.25">
      <c r="A1375" s="61">
        <v>43265</v>
      </c>
      <c r="B1375" s="62" t="s">
        <v>14</v>
      </c>
      <c r="C1375" s="62" t="s">
        <v>269</v>
      </c>
      <c r="D1375" s="62" t="s">
        <v>16</v>
      </c>
      <c r="E1375" s="62" t="s">
        <v>287</v>
      </c>
      <c r="F1375" s="63" t="s">
        <v>288</v>
      </c>
      <c r="G1375" s="62"/>
      <c r="H1375" s="64">
        <v>3500</v>
      </c>
      <c r="I1375" s="58"/>
    </row>
    <row r="1376" spans="1:9" x14ac:dyDescent="0.25">
      <c r="A1376" s="61">
        <v>43221</v>
      </c>
      <c r="B1376" s="62" t="s">
        <v>14</v>
      </c>
      <c r="C1376" s="62" t="s">
        <v>269</v>
      </c>
      <c r="D1376" s="62" t="s">
        <v>16</v>
      </c>
      <c r="E1376" s="62" t="s">
        <v>287</v>
      </c>
      <c r="F1376" s="63" t="s">
        <v>288</v>
      </c>
      <c r="G1376" s="62"/>
      <c r="H1376" s="64">
        <v>3750</v>
      </c>
      <c r="I1376" s="58"/>
    </row>
    <row r="1377" spans="1:9" x14ac:dyDescent="0.25">
      <c r="A1377" s="61">
        <v>43235</v>
      </c>
      <c r="B1377" s="62" t="s">
        <v>14</v>
      </c>
      <c r="C1377" s="62" t="s">
        <v>269</v>
      </c>
      <c r="D1377" s="62" t="s">
        <v>16</v>
      </c>
      <c r="E1377" s="62" t="s">
        <v>287</v>
      </c>
      <c r="F1377" s="63" t="s">
        <v>288</v>
      </c>
      <c r="G1377" s="62"/>
      <c r="H1377" s="64">
        <v>5800</v>
      </c>
      <c r="I1377" s="58"/>
    </row>
    <row r="1378" spans="1:9" x14ac:dyDescent="0.25">
      <c r="A1378" s="61">
        <v>43227</v>
      </c>
      <c r="B1378" s="62" t="s">
        <v>14</v>
      </c>
      <c r="C1378" s="62" t="s">
        <v>269</v>
      </c>
      <c r="D1378" s="62" t="s">
        <v>16</v>
      </c>
      <c r="E1378" s="62" t="s">
        <v>287</v>
      </c>
      <c r="F1378" s="63" t="s">
        <v>288</v>
      </c>
      <c r="G1378" s="62"/>
      <c r="H1378" s="64">
        <v>6625</v>
      </c>
      <c r="I1378" s="58"/>
    </row>
    <row r="1379" spans="1:9" x14ac:dyDescent="0.25">
      <c r="A1379" s="61">
        <v>43216</v>
      </c>
      <c r="B1379" s="62" t="s">
        <v>14</v>
      </c>
      <c r="C1379" s="62" t="s">
        <v>269</v>
      </c>
      <c r="D1379" s="62" t="s">
        <v>16</v>
      </c>
      <c r="E1379" s="62" t="s">
        <v>287</v>
      </c>
      <c r="F1379" s="63" t="s">
        <v>288</v>
      </c>
      <c r="G1379" s="62"/>
      <c r="H1379" s="64">
        <v>7250</v>
      </c>
      <c r="I1379" s="58"/>
    </row>
    <row r="1380" spans="1:9" x14ac:dyDescent="0.25">
      <c r="A1380" s="61">
        <v>43227</v>
      </c>
      <c r="B1380" s="62" t="s">
        <v>14</v>
      </c>
      <c r="C1380" s="62" t="s">
        <v>269</v>
      </c>
      <c r="D1380" s="62" t="s">
        <v>16</v>
      </c>
      <c r="E1380" s="62" t="s">
        <v>287</v>
      </c>
      <c r="F1380" s="63" t="s">
        <v>288</v>
      </c>
      <c r="G1380" s="62"/>
      <c r="H1380" s="64">
        <v>7950</v>
      </c>
      <c r="I1380" s="58"/>
    </row>
    <row r="1381" spans="1:9" x14ac:dyDescent="0.25">
      <c r="A1381" s="61">
        <v>43273</v>
      </c>
      <c r="B1381" s="62" t="s">
        <v>14</v>
      </c>
      <c r="C1381" s="62" t="s">
        <v>269</v>
      </c>
      <c r="D1381" s="62" t="s">
        <v>16</v>
      </c>
      <c r="E1381" s="62" t="s">
        <v>287</v>
      </c>
      <c r="F1381" s="63" t="s">
        <v>288</v>
      </c>
      <c r="G1381" s="62"/>
      <c r="H1381" s="64">
        <v>9765</v>
      </c>
      <c r="I1381" s="58"/>
    </row>
    <row r="1382" spans="1:9" x14ac:dyDescent="0.25">
      <c r="A1382" s="61">
        <v>43229</v>
      </c>
      <c r="B1382" s="62" t="s">
        <v>14</v>
      </c>
      <c r="C1382" s="62" t="s">
        <v>269</v>
      </c>
      <c r="D1382" s="62" t="s">
        <v>16</v>
      </c>
      <c r="E1382" s="62" t="s">
        <v>287</v>
      </c>
      <c r="F1382" s="63" t="s">
        <v>288</v>
      </c>
      <c r="G1382" s="62"/>
      <c r="H1382" s="64">
        <v>11977.92</v>
      </c>
      <c r="I1382" s="58"/>
    </row>
    <row r="1383" spans="1:9" x14ac:dyDescent="0.25">
      <c r="A1383" s="61">
        <v>43227</v>
      </c>
      <c r="B1383" s="62" t="s">
        <v>14</v>
      </c>
      <c r="C1383" s="62" t="s">
        <v>269</v>
      </c>
      <c r="D1383" s="62" t="s">
        <v>16</v>
      </c>
      <c r="E1383" s="62" t="s">
        <v>287</v>
      </c>
      <c r="F1383" s="63" t="s">
        <v>288</v>
      </c>
      <c r="G1383" s="62"/>
      <c r="H1383" s="64">
        <v>19875</v>
      </c>
      <c r="I1383" s="58"/>
    </row>
    <row r="1384" spans="1:9" x14ac:dyDescent="0.25">
      <c r="A1384" s="61">
        <v>43227</v>
      </c>
      <c r="B1384" s="62" t="s">
        <v>14</v>
      </c>
      <c r="C1384" s="62" t="s">
        <v>269</v>
      </c>
      <c r="D1384" s="62" t="s">
        <v>16</v>
      </c>
      <c r="E1384" s="62" t="s">
        <v>287</v>
      </c>
      <c r="F1384" s="63" t="s">
        <v>288</v>
      </c>
      <c r="G1384" s="62"/>
      <c r="H1384" s="64">
        <v>22525</v>
      </c>
      <c r="I1384" s="58"/>
    </row>
    <row r="1385" spans="1:9" x14ac:dyDescent="0.25">
      <c r="A1385" s="61">
        <v>43227</v>
      </c>
      <c r="B1385" s="62" t="s">
        <v>14</v>
      </c>
      <c r="C1385" s="62" t="s">
        <v>269</v>
      </c>
      <c r="D1385" s="62" t="s">
        <v>16</v>
      </c>
      <c r="E1385" s="62" t="s">
        <v>287</v>
      </c>
      <c r="F1385" s="63" t="s">
        <v>288</v>
      </c>
      <c r="G1385" s="62"/>
      <c r="H1385" s="64">
        <v>22525</v>
      </c>
      <c r="I1385" s="58"/>
    </row>
    <row r="1386" spans="1:9" x14ac:dyDescent="0.25">
      <c r="A1386" s="57">
        <v>42929</v>
      </c>
      <c r="B1386" s="58" t="s">
        <v>14</v>
      </c>
      <c r="C1386" s="58" t="s">
        <v>133</v>
      </c>
      <c r="D1386" s="58" t="s">
        <v>134</v>
      </c>
      <c r="E1386" s="58" t="s">
        <v>17</v>
      </c>
      <c r="F1386" s="59" t="s">
        <v>18</v>
      </c>
      <c r="G1386" s="58"/>
      <c r="H1386" s="60">
        <v>1250</v>
      </c>
      <c r="I1386" s="58"/>
    </row>
    <row r="1387" spans="1:9" x14ac:dyDescent="0.25">
      <c r="A1387" s="57">
        <v>42984</v>
      </c>
      <c r="B1387" s="58" t="s">
        <v>14</v>
      </c>
      <c r="C1387" s="58" t="s">
        <v>133</v>
      </c>
      <c r="D1387" s="58" t="s">
        <v>134</v>
      </c>
      <c r="E1387" s="58" t="s">
        <v>17</v>
      </c>
      <c r="F1387" s="59" t="s">
        <v>18</v>
      </c>
      <c r="G1387" s="58"/>
      <c r="H1387" s="60">
        <v>1663.26</v>
      </c>
      <c r="I1387" s="58"/>
    </row>
    <row r="1388" spans="1:9" x14ac:dyDescent="0.25">
      <c r="A1388" s="57">
        <v>42934</v>
      </c>
      <c r="B1388" s="58" t="s">
        <v>14</v>
      </c>
      <c r="C1388" s="58" t="s">
        <v>133</v>
      </c>
      <c r="D1388" s="58" t="s">
        <v>134</v>
      </c>
      <c r="E1388" s="58" t="s">
        <v>70</v>
      </c>
      <c r="F1388" s="59" t="s">
        <v>71</v>
      </c>
      <c r="G1388" s="58"/>
      <c r="H1388" s="60">
        <v>1250</v>
      </c>
      <c r="I1388" s="58"/>
    </row>
    <row r="1389" spans="1:9" x14ac:dyDescent="0.25">
      <c r="A1389" s="57">
        <v>42964</v>
      </c>
      <c r="B1389" s="58" t="s">
        <v>14</v>
      </c>
      <c r="C1389" s="58" t="s">
        <v>133</v>
      </c>
      <c r="D1389" s="58" t="s">
        <v>134</v>
      </c>
      <c r="E1389" s="58" t="s">
        <v>70</v>
      </c>
      <c r="F1389" s="59" t="s">
        <v>71</v>
      </c>
      <c r="G1389" s="58"/>
      <c r="H1389" s="60">
        <v>2045.55</v>
      </c>
      <c r="I1389" s="58"/>
    </row>
    <row r="1390" spans="1:9" x14ac:dyDescent="0.25">
      <c r="A1390" s="57">
        <v>42934</v>
      </c>
      <c r="B1390" s="58" t="s">
        <v>14</v>
      </c>
      <c r="C1390" s="58" t="s">
        <v>133</v>
      </c>
      <c r="D1390" s="58" t="s">
        <v>134</v>
      </c>
      <c r="E1390" s="58" t="s">
        <v>70</v>
      </c>
      <c r="F1390" s="59" t="s">
        <v>71</v>
      </c>
      <c r="G1390" s="58"/>
      <c r="H1390" s="60">
        <v>6705.78</v>
      </c>
      <c r="I1390" s="58"/>
    </row>
    <row r="1391" spans="1:9" x14ac:dyDescent="0.25">
      <c r="A1391" s="61">
        <v>43272</v>
      </c>
      <c r="B1391" s="62" t="s">
        <v>14</v>
      </c>
      <c r="C1391" s="62" t="s">
        <v>135</v>
      </c>
      <c r="D1391" s="62" t="s">
        <v>9</v>
      </c>
      <c r="E1391" s="62" t="s">
        <v>271</v>
      </c>
      <c r="F1391" s="63" t="s">
        <v>74</v>
      </c>
      <c r="G1391" s="62"/>
      <c r="H1391" s="64">
        <v>129.19</v>
      </c>
      <c r="I1391" s="58"/>
    </row>
    <row r="1392" spans="1:9" x14ac:dyDescent="0.25">
      <c r="A1392" s="61">
        <v>43180</v>
      </c>
      <c r="B1392" s="62" t="s">
        <v>14</v>
      </c>
      <c r="C1392" s="62" t="s">
        <v>135</v>
      </c>
      <c r="D1392" s="62" t="s">
        <v>9</v>
      </c>
      <c r="E1392" s="62" t="s">
        <v>271</v>
      </c>
      <c r="F1392" s="63" t="s">
        <v>74</v>
      </c>
      <c r="G1392" s="62"/>
      <c r="H1392" s="64">
        <v>132.59</v>
      </c>
      <c r="I1392" s="58"/>
    </row>
    <row r="1393" spans="1:9" x14ac:dyDescent="0.25">
      <c r="A1393" s="61">
        <v>43270</v>
      </c>
      <c r="B1393" s="62" t="s">
        <v>14</v>
      </c>
      <c r="C1393" s="62" t="s">
        <v>135</v>
      </c>
      <c r="D1393" s="62" t="s">
        <v>9</v>
      </c>
      <c r="E1393" s="62" t="s">
        <v>271</v>
      </c>
      <c r="F1393" s="63" t="s">
        <v>74</v>
      </c>
      <c r="G1393" s="62"/>
      <c r="H1393" s="64">
        <v>132.59</v>
      </c>
      <c r="I1393" s="58"/>
    </row>
    <row r="1394" spans="1:9" x14ac:dyDescent="0.25">
      <c r="A1394" s="57">
        <v>42997</v>
      </c>
      <c r="B1394" s="58" t="s">
        <v>14</v>
      </c>
      <c r="C1394" s="58" t="s">
        <v>133</v>
      </c>
      <c r="D1394" s="58" t="s">
        <v>139</v>
      </c>
      <c r="E1394" s="58" t="s">
        <v>91</v>
      </c>
      <c r="F1394" s="59" t="s">
        <v>92</v>
      </c>
      <c r="G1394" s="58"/>
      <c r="H1394" s="60">
        <v>1504.59</v>
      </c>
      <c r="I1394" s="58"/>
    </row>
    <row r="1395" spans="1:9" x14ac:dyDescent="0.25">
      <c r="A1395" s="57">
        <v>42970</v>
      </c>
      <c r="B1395" s="58" t="s">
        <v>14</v>
      </c>
      <c r="C1395" s="58" t="s">
        <v>133</v>
      </c>
      <c r="D1395" s="58" t="s">
        <v>139</v>
      </c>
      <c r="E1395" s="58" t="s">
        <v>91</v>
      </c>
      <c r="F1395" s="59" t="s">
        <v>92</v>
      </c>
      <c r="G1395" s="58"/>
      <c r="H1395" s="60">
        <v>1712.09</v>
      </c>
      <c r="I1395" s="58"/>
    </row>
    <row r="1396" spans="1:9" x14ac:dyDescent="0.25">
      <c r="A1396" s="61">
        <v>43179</v>
      </c>
      <c r="B1396" s="62" t="s">
        <v>14</v>
      </c>
      <c r="C1396" s="62" t="s">
        <v>8</v>
      </c>
      <c r="D1396" s="62" t="s">
        <v>31</v>
      </c>
      <c r="E1396" s="62" t="s">
        <v>124</v>
      </c>
      <c r="F1396" s="63" t="s">
        <v>125</v>
      </c>
      <c r="G1396" s="62"/>
      <c r="H1396" s="64">
        <v>186.99</v>
      </c>
      <c r="I1396" s="58"/>
    </row>
    <row r="1397" spans="1:9" x14ac:dyDescent="0.25">
      <c r="A1397" s="57">
        <v>43007</v>
      </c>
      <c r="B1397" s="58" t="s">
        <v>14</v>
      </c>
      <c r="C1397" s="58" t="s">
        <v>135</v>
      </c>
      <c r="D1397" s="58" t="s">
        <v>148</v>
      </c>
      <c r="E1397" s="58" t="s">
        <v>101</v>
      </c>
      <c r="F1397" s="59" t="s">
        <v>102</v>
      </c>
      <c r="G1397" s="58"/>
      <c r="H1397" s="60">
        <v>186.99</v>
      </c>
      <c r="I1397" s="58"/>
    </row>
    <row r="1398" spans="1:9" x14ac:dyDescent="0.25">
      <c r="A1398" s="61">
        <v>43265</v>
      </c>
      <c r="B1398" s="62" t="s">
        <v>14</v>
      </c>
      <c r="C1398" s="62" t="s">
        <v>274</v>
      </c>
      <c r="D1398" s="62" t="s">
        <v>39</v>
      </c>
      <c r="E1398" s="62" t="s">
        <v>221</v>
      </c>
      <c r="F1398" s="63" t="s">
        <v>222</v>
      </c>
      <c r="G1398" s="62"/>
      <c r="H1398" s="64">
        <v>1706</v>
      </c>
      <c r="I1398" s="58"/>
    </row>
    <row r="1399" spans="1:9" x14ac:dyDescent="0.25">
      <c r="A1399" s="61">
        <v>43266</v>
      </c>
      <c r="B1399" s="62" t="s">
        <v>14</v>
      </c>
      <c r="C1399" s="62" t="s">
        <v>274</v>
      </c>
      <c r="D1399" s="62" t="s">
        <v>39</v>
      </c>
      <c r="E1399" s="62" t="s">
        <v>221</v>
      </c>
      <c r="F1399" s="63" t="s">
        <v>222</v>
      </c>
      <c r="G1399" s="62"/>
      <c r="H1399" s="64">
        <v>1706</v>
      </c>
      <c r="I1399" s="58"/>
    </row>
    <row r="1400" spans="1:9" x14ac:dyDescent="0.25">
      <c r="A1400" s="61">
        <v>43127</v>
      </c>
      <c r="B1400" s="62" t="s">
        <v>14</v>
      </c>
      <c r="C1400" s="62" t="s">
        <v>274</v>
      </c>
      <c r="D1400" s="62" t="s">
        <v>39</v>
      </c>
      <c r="E1400" s="62" t="s">
        <v>221</v>
      </c>
      <c r="F1400" s="63" t="s">
        <v>222</v>
      </c>
      <c r="G1400" s="62"/>
      <c r="H1400" s="64">
        <v>1850</v>
      </c>
      <c r="I1400" s="58"/>
    </row>
    <row r="1401" spans="1:9" x14ac:dyDescent="0.25">
      <c r="A1401" s="61">
        <v>43141</v>
      </c>
      <c r="B1401" s="62" t="s">
        <v>14</v>
      </c>
      <c r="C1401" s="62" t="s">
        <v>274</v>
      </c>
      <c r="D1401" s="62" t="s">
        <v>39</v>
      </c>
      <c r="E1401" s="62" t="s">
        <v>221</v>
      </c>
      <c r="F1401" s="63" t="s">
        <v>222</v>
      </c>
      <c r="G1401" s="62"/>
      <c r="H1401" s="64">
        <v>2650</v>
      </c>
      <c r="I1401" s="58"/>
    </row>
    <row r="1402" spans="1:9" x14ac:dyDescent="0.25">
      <c r="A1402" s="61">
        <v>43169</v>
      </c>
      <c r="B1402" s="62" t="s">
        <v>14</v>
      </c>
      <c r="C1402" s="62" t="s">
        <v>274</v>
      </c>
      <c r="D1402" s="62" t="s">
        <v>39</v>
      </c>
      <c r="E1402" s="62" t="s">
        <v>221</v>
      </c>
      <c r="F1402" s="63" t="s">
        <v>222</v>
      </c>
      <c r="G1402" s="62"/>
      <c r="H1402" s="64">
        <v>2904.5</v>
      </c>
      <c r="I1402" s="58"/>
    </row>
    <row r="1403" spans="1:9" x14ac:dyDescent="0.25">
      <c r="A1403" s="57">
        <v>43060</v>
      </c>
      <c r="B1403" s="58" t="s">
        <v>14</v>
      </c>
      <c r="C1403" s="58" t="s">
        <v>133</v>
      </c>
      <c r="D1403" s="58" t="s">
        <v>140</v>
      </c>
      <c r="E1403" s="58" t="s">
        <v>221</v>
      </c>
      <c r="F1403" s="59" t="s">
        <v>222</v>
      </c>
      <c r="G1403" s="58"/>
      <c r="H1403" s="60">
        <v>3675</v>
      </c>
      <c r="I1403" s="58"/>
    </row>
    <row r="1404" spans="1:9" x14ac:dyDescent="0.25">
      <c r="A1404" s="61">
        <v>43259</v>
      </c>
      <c r="B1404" s="62" t="s">
        <v>14</v>
      </c>
      <c r="C1404" s="62" t="s">
        <v>274</v>
      </c>
      <c r="D1404" s="62" t="s">
        <v>39</v>
      </c>
      <c r="E1404" s="62" t="s">
        <v>221</v>
      </c>
      <c r="F1404" s="63" t="s">
        <v>222</v>
      </c>
      <c r="G1404" s="62"/>
      <c r="H1404" s="64">
        <v>12596.25</v>
      </c>
      <c r="I1404" s="58"/>
    </row>
    <row r="1405" spans="1:9" x14ac:dyDescent="0.25">
      <c r="A1405" s="61">
        <v>43114</v>
      </c>
      <c r="B1405" s="62" t="s">
        <v>14</v>
      </c>
      <c r="C1405" s="62" t="s">
        <v>274</v>
      </c>
      <c r="D1405" s="62" t="s">
        <v>39</v>
      </c>
      <c r="E1405" s="62" t="s">
        <v>221</v>
      </c>
      <c r="F1405" s="63" t="s">
        <v>222</v>
      </c>
      <c r="G1405" s="62"/>
      <c r="H1405" s="64">
        <v>25025</v>
      </c>
      <c r="I1405" s="58"/>
    </row>
    <row r="1406" spans="1:9" x14ac:dyDescent="0.25">
      <c r="A1406" s="61">
        <v>43114</v>
      </c>
      <c r="B1406" s="62" t="s">
        <v>14</v>
      </c>
      <c r="C1406" s="62" t="s">
        <v>274</v>
      </c>
      <c r="D1406" s="62" t="s">
        <v>39</v>
      </c>
      <c r="E1406" s="62" t="s">
        <v>221</v>
      </c>
      <c r="F1406" s="63" t="s">
        <v>222</v>
      </c>
      <c r="G1406" s="62"/>
      <c r="H1406" s="64">
        <v>27300</v>
      </c>
      <c r="I1406" s="58"/>
    </row>
    <row r="1407" spans="1:9" x14ac:dyDescent="0.25">
      <c r="A1407" s="57">
        <v>42977</v>
      </c>
      <c r="B1407" s="58" t="s">
        <v>14</v>
      </c>
      <c r="C1407" s="58" t="s">
        <v>133</v>
      </c>
      <c r="D1407" s="58" t="s">
        <v>140</v>
      </c>
      <c r="E1407" s="58" t="s">
        <v>63</v>
      </c>
      <c r="F1407" s="59" t="s">
        <v>64</v>
      </c>
      <c r="G1407" s="58"/>
      <c r="H1407" s="60">
        <v>581.92999999999995</v>
      </c>
      <c r="I1407" s="58"/>
    </row>
    <row r="1408" spans="1:9" x14ac:dyDescent="0.25">
      <c r="A1408" s="61">
        <v>43215</v>
      </c>
      <c r="B1408" s="62" t="s">
        <v>14</v>
      </c>
      <c r="C1408" s="62" t="s">
        <v>274</v>
      </c>
      <c r="D1408" s="62" t="s">
        <v>39</v>
      </c>
      <c r="E1408" s="62" t="s">
        <v>63</v>
      </c>
      <c r="F1408" s="63" t="s">
        <v>64</v>
      </c>
      <c r="G1408" s="62"/>
      <c r="H1408" s="64">
        <v>875</v>
      </c>
      <c r="I1408" s="58"/>
    </row>
    <row r="1409" spans="1:9" x14ac:dyDescent="0.25">
      <c r="A1409" s="57">
        <v>43087</v>
      </c>
      <c r="B1409" s="58" t="s">
        <v>14</v>
      </c>
      <c r="C1409" s="58" t="s">
        <v>133</v>
      </c>
      <c r="D1409" s="58" t="s">
        <v>140</v>
      </c>
      <c r="E1409" s="58" t="s">
        <v>63</v>
      </c>
      <c r="F1409" s="59" t="s">
        <v>64</v>
      </c>
      <c r="G1409" s="58"/>
      <c r="H1409" s="60">
        <v>1050</v>
      </c>
      <c r="I1409" s="58"/>
    </row>
    <row r="1410" spans="1:9" x14ac:dyDescent="0.25">
      <c r="A1410" s="57">
        <v>43024</v>
      </c>
      <c r="B1410" s="58" t="s">
        <v>14</v>
      </c>
      <c r="C1410" s="58" t="s">
        <v>133</v>
      </c>
      <c r="D1410" s="58" t="s">
        <v>140</v>
      </c>
      <c r="E1410" s="58" t="s">
        <v>63</v>
      </c>
      <c r="F1410" s="59" t="s">
        <v>64</v>
      </c>
      <c r="G1410" s="58"/>
      <c r="H1410" s="60">
        <v>1065</v>
      </c>
      <c r="I1410" s="58"/>
    </row>
    <row r="1411" spans="1:9" x14ac:dyDescent="0.25">
      <c r="A1411" s="61">
        <v>43200</v>
      </c>
      <c r="B1411" s="62" t="s">
        <v>14</v>
      </c>
      <c r="C1411" s="62" t="s">
        <v>274</v>
      </c>
      <c r="D1411" s="62" t="s">
        <v>39</v>
      </c>
      <c r="E1411" s="62" t="s">
        <v>63</v>
      </c>
      <c r="F1411" s="63" t="s">
        <v>64</v>
      </c>
      <c r="G1411" s="62"/>
      <c r="H1411" s="64">
        <v>1741.24</v>
      </c>
      <c r="I1411" s="58"/>
    </row>
    <row r="1412" spans="1:9" x14ac:dyDescent="0.25">
      <c r="A1412" s="61">
        <v>43155</v>
      </c>
      <c r="B1412" s="62" t="s">
        <v>14</v>
      </c>
      <c r="C1412" s="62" t="s">
        <v>274</v>
      </c>
      <c r="D1412" s="62" t="s">
        <v>39</v>
      </c>
      <c r="E1412" s="62" t="s">
        <v>63</v>
      </c>
      <c r="F1412" s="63" t="s">
        <v>64</v>
      </c>
      <c r="G1412" s="62"/>
      <c r="H1412" s="64">
        <v>1900</v>
      </c>
      <c r="I1412" s="58"/>
    </row>
    <row r="1413" spans="1:9" x14ac:dyDescent="0.25">
      <c r="A1413" s="61">
        <v>43230</v>
      </c>
      <c r="B1413" s="62" t="s">
        <v>14</v>
      </c>
      <c r="C1413" s="62" t="s">
        <v>274</v>
      </c>
      <c r="D1413" s="62" t="s">
        <v>39</v>
      </c>
      <c r="E1413" s="62" t="s">
        <v>63</v>
      </c>
      <c r="F1413" s="63" t="s">
        <v>64</v>
      </c>
      <c r="G1413" s="62"/>
      <c r="H1413" s="64">
        <v>2211.92</v>
      </c>
      <c r="I1413" s="58"/>
    </row>
    <row r="1414" spans="1:9" x14ac:dyDescent="0.25">
      <c r="A1414" s="57">
        <v>42952</v>
      </c>
      <c r="B1414" s="58" t="s">
        <v>14</v>
      </c>
      <c r="C1414" s="58" t="s">
        <v>133</v>
      </c>
      <c r="D1414" s="58" t="s">
        <v>140</v>
      </c>
      <c r="E1414" s="58" t="s">
        <v>63</v>
      </c>
      <c r="F1414" s="59" t="s">
        <v>64</v>
      </c>
      <c r="G1414" s="58"/>
      <c r="H1414" s="60">
        <v>5900</v>
      </c>
      <c r="I1414" s="58"/>
    </row>
    <row r="1415" spans="1:9" x14ac:dyDescent="0.25">
      <c r="A1415" s="57">
        <v>42951</v>
      </c>
      <c r="B1415" s="58" t="s">
        <v>14</v>
      </c>
      <c r="C1415" s="58" t="s">
        <v>133</v>
      </c>
      <c r="D1415" s="58" t="s">
        <v>140</v>
      </c>
      <c r="E1415" s="58" t="s">
        <v>63</v>
      </c>
      <c r="F1415" s="59" t="s">
        <v>64</v>
      </c>
      <c r="G1415" s="58"/>
      <c r="H1415" s="60">
        <v>6450</v>
      </c>
      <c r="I1415" s="58"/>
    </row>
    <row r="1416" spans="1:9" x14ac:dyDescent="0.25">
      <c r="A1416" s="57">
        <v>43016</v>
      </c>
      <c r="B1416" s="58" t="s">
        <v>14</v>
      </c>
      <c r="C1416" s="58" t="s">
        <v>133</v>
      </c>
      <c r="D1416" s="58" t="s">
        <v>140</v>
      </c>
      <c r="E1416" s="58" t="s">
        <v>47</v>
      </c>
      <c r="F1416" s="59" t="s">
        <v>48</v>
      </c>
      <c r="G1416" s="58"/>
      <c r="H1416" s="60">
        <v>1275</v>
      </c>
      <c r="I1416" s="58"/>
    </row>
    <row r="1417" spans="1:9" x14ac:dyDescent="0.25">
      <c r="A1417" s="57">
        <v>43022</v>
      </c>
      <c r="B1417" s="58" t="s">
        <v>14</v>
      </c>
      <c r="C1417" s="58" t="s">
        <v>133</v>
      </c>
      <c r="D1417" s="58" t="s">
        <v>140</v>
      </c>
      <c r="E1417" s="58" t="s">
        <v>47</v>
      </c>
      <c r="F1417" s="59" t="s">
        <v>48</v>
      </c>
      <c r="G1417" s="58"/>
      <c r="H1417" s="60">
        <v>1329.29</v>
      </c>
      <c r="I1417" s="58"/>
    </row>
    <row r="1418" spans="1:9" x14ac:dyDescent="0.25">
      <c r="A1418" s="57">
        <v>43028</v>
      </c>
      <c r="B1418" s="58" t="s">
        <v>14</v>
      </c>
      <c r="C1418" s="58" t="s">
        <v>133</v>
      </c>
      <c r="D1418" s="58" t="s">
        <v>140</v>
      </c>
      <c r="E1418" s="58" t="s">
        <v>47</v>
      </c>
      <c r="F1418" s="59" t="s">
        <v>48</v>
      </c>
      <c r="G1418" s="58"/>
      <c r="H1418" s="60">
        <v>1395</v>
      </c>
      <c r="I1418" s="58"/>
    </row>
    <row r="1419" spans="1:9" x14ac:dyDescent="0.25">
      <c r="A1419" s="61">
        <v>43224</v>
      </c>
      <c r="B1419" s="62" t="s">
        <v>14</v>
      </c>
      <c r="C1419" s="62" t="s">
        <v>274</v>
      </c>
      <c r="D1419" s="62" t="s">
        <v>39</v>
      </c>
      <c r="E1419" s="62" t="s">
        <v>47</v>
      </c>
      <c r="F1419" s="63" t="s">
        <v>48</v>
      </c>
      <c r="G1419" s="62"/>
      <c r="H1419" s="64">
        <v>1414</v>
      </c>
      <c r="I1419" s="58"/>
    </row>
    <row r="1420" spans="1:9" x14ac:dyDescent="0.25">
      <c r="A1420" s="61">
        <v>43256</v>
      </c>
      <c r="B1420" s="62" t="s">
        <v>14</v>
      </c>
      <c r="C1420" s="62" t="s">
        <v>274</v>
      </c>
      <c r="D1420" s="62" t="s">
        <v>39</v>
      </c>
      <c r="E1420" s="62" t="s">
        <v>47</v>
      </c>
      <c r="F1420" s="63" t="s">
        <v>48</v>
      </c>
      <c r="G1420" s="62"/>
      <c r="H1420" s="64">
        <v>1495</v>
      </c>
      <c r="I1420" s="58"/>
    </row>
    <row r="1421" spans="1:9" x14ac:dyDescent="0.25">
      <c r="A1421" s="57">
        <v>42955</v>
      </c>
      <c r="B1421" s="58" t="s">
        <v>14</v>
      </c>
      <c r="C1421" s="58" t="s">
        <v>133</v>
      </c>
      <c r="D1421" s="58" t="s">
        <v>140</v>
      </c>
      <c r="E1421" s="58" t="s">
        <v>47</v>
      </c>
      <c r="F1421" s="59" t="s">
        <v>48</v>
      </c>
      <c r="G1421" s="58"/>
      <c r="H1421" s="60">
        <v>1550</v>
      </c>
      <c r="I1421" s="58"/>
    </row>
    <row r="1422" spans="1:9" x14ac:dyDescent="0.25">
      <c r="A1422" s="61">
        <v>43263</v>
      </c>
      <c r="B1422" s="62" t="s">
        <v>14</v>
      </c>
      <c r="C1422" s="62" t="s">
        <v>274</v>
      </c>
      <c r="D1422" s="62" t="s">
        <v>39</v>
      </c>
      <c r="E1422" s="62" t="s">
        <v>47</v>
      </c>
      <c r="F1422" s="63" t="s">
        <v>48</v>
      </c>
      <c r="G1422" s="62"/>
      <c r="H1422" s="64">
        <v>1552.59</v>
      </c>
      <c r="I1422" s="58"/>
    </row>
    <row r="1423" spans="1:9" x14ac:dyDescent="0.25">
      <c r="A1423" s="57">
        <v>42985</v>
      </c>
      <c r="B1423" s="58" t="s">
        <v>14</v>
      </c>
      <c r="C1423" s="58" t="s">
        <v>133</v>
      </c>
      <c r="D1423" s="58" t="s">
        <v>140</v>
      </c>
      <c r="E1423" s="58" t="s">
        <v>47</v>
      </c>
      <c r="F1423" s="59" t="s">
        <v>48</v>
      </c>
      <c r="G1423" s="58"/>
      <c r="H1423" s="60">
        <v>1675</v>
      </c>
      <c r="I1423" s="58"/>
    </row>
    <row r="1424" spans="1:9" x14ac:dyDescent="0.25">
      <c r="A1424" s="61">
        <v>43129</v>
      </c>
      <c r="B1424" s="62" t="s">
        <v>14</v>
      </c>
      <c r="C1424" s="62" t="s">
        <v>274</v>
      </c>
      <c r="D1424" s="62" t="s">
        <v>39</v>
      </c>
      <c r="E1424" s="62" t="s">
        <v>47</v>
      </c>
      <c r="F1424" s="63" t="s">
        <v>48</v>
      </c>
      <c r="G1424" s="62"/>
      <c r="H1424" s="64">
        <v>1745</v>
      </c>
      <c r="I1424" s="58"/>
    </row>
    <row r="1425" spans="1:9" x14ac:dyDescent="0.25">
      <c r="A1425" s="57">
        <v>42958</v>
      </c>
      <c r="B1425" s="58" t="s">
        <v>14</v>
      </c>
      <c r="C1425" s="58" t="s">
        <v>133</v>
      </c>
      <c r="D1425" s="58" t="s">
        <v>140</v>
      </c>
      <c r="E1425" s="58" t="s">
        <v>47</v>
      </c>
      <c r="F1425" s="59" t="s">
        <v>48</v>
      </c>
      <c r="G1425" s="58"/>
      <c r="H1425" s="60">
        <v>1840</v>
      </c>
      <c r="I1425" s="58"/>
    </row>
    <row r="1426" spans="1:9" x14ac:dyDescent="0.25">
      <c r="A1426" s="57">
        <v>42973</v>
      </c>
      <c r="B1426" s="58" t="s">
        <v>14</v>
      </c>
      <c r="C1426" s="58" t="s">
        <v>133</v>
      </c>
      <c r="D1426" s="58" t="s">
        <v>140</v>
      </c>
      <c r="E1426" s="58" t="s">
        <v>47</v>
      </c>
      <c r="F1426" s="59" t="s">
        <v>48</v>
      </c>
      <c r="G1426" s="58"/>
      <c r="H1426" s="60">
        <v>1840</v>
      </c>
      <c r="I1426" s="58"/>
    </row>
    <row r="1427" spans="1:9" x14ac:dyDescent="0.25">
      <c r="A1427" s="61">
        <v>43154</v>
      </c>
      <c r="B1427" s="62" t="s">
        <v>14</v>
      </c>
      <c r="C1427" s="62" t="s">
        <v>274</v>
      </c>
      <c r="D1427" s="62" t="s">
        <v>39</v>
      </c>
      <c r="E1427" s="62" t="s">
        <v>47</v>
      </c>
      <c r="F1427" s="63" t="s">
        <v>48</v>
      </c>
      <c r="G1427" s="62"/>
      <c r="H1427" s="64">
        <v>1840.3</v>
      </c>
      <c r="I1427" s="58"/>
    </row>
    <row r="1428" spans="1:9" x14ac:dyDescent="0.25">
      <c r="A1428" s="61">
        <v>43223</v>
      </c>
      <c r="B1428" s="62" t="s">
        <v>14</v>
      </c>
      <c r="C1428" s="62" t="s">
        <v>274</v>
      </c>
      <c r="D1428" s="62" t="s">
        <v>39</v>
      </c>
      <c r="E1428" s="62" t="s">
        <v>47</v>
      </c>
      <c r="F1428" s="63" t="s">
        <v>48</v>
      </c>
      <c r="G1428" s="62"/>
      <c r="H1428" s="64">
        <v>1845.18</v>
      </c>
      <c r="I1428" s="58"/>
    </row>
    <row r="1429" spans="1:9" x14ac:dyDescent="0.25">
      <c r="A1429" s="57">
        <v>43073</v>
      </c>
      <c r="B1429" s="58" t="s">
        <v>14</v>
      </c>
      <c r="C1429" s="58" t="s">
        <v>133</v>
      </c>
      <c r="D1429" s="58" t="s">
        <v>140</v>
      </c>
      <c r="E1429" s="58" t="s">
        <v>47</v>
      </c>
      <c r="F1429" s="59" t="s">
        <v>48</v>
      </c>
      <c r="G1429" s="58"/>
      <c r="H1429" s="60">
        <v>1917.62</v>
      </c>
      <c r="I1429" s="58"/>
    </row>
    <row r="1430" spans="1:9" x14ac:dyDescent="0.25">
      <c r="A1430" s="57">
        <v>43023</v>
      </c>
      <c r="B1430" s="58" t="s">
        <v>14</v>
      </c>
      <c r="C1430" s="58" t="s">
        <v>133</v>
      </c>
      <c r="D1430" s="58" t="s">
        <v>140</v>
      </c>
      <c r="E1430" s="58" t="s">
        <v>47</v>
      </c>
      <c r="F1430" s="59" t="s">
        <v>48</v>
      </c>
      <c r="G1430" s="58"/>
      <c r="H1430" s="60">
        <v>1917.62</v>
      </c>
      <c r="I1430" s="58"/>
    </row>
    <row r="1431" spans="1:9" x14ac:dyDescent="0.25">
      <c r="A1431" s="61">
        <v>43115</v>
      </c>
      <c r="B1431" s="62" t="s">
        <v>14</v>
      </c>
      <c r="C1431" s="62" t="s">
        <v>274</v>
      </c>
      <c r="D1431" s="62" t="s">
        <v>39</v>
      </c>
      <c r="E1431" s="62" t="s">
        <v>47</v>
      </c>
      <c r="F1431" s="63" t="s">
        <v>48</v>
      </c>
      <c r="G1431" s="62"/>
      <c r="H1431" s="64">
        <v>1985</v>
      </c>
      <c r="I1431" s="58"/>
    </row>
    <row r="1432" spans="1:9" x14ac:dyDescent="0.25">
      <c r="A1432" s="57">
        <v>42963</v>
      </c>
      <c r="B1432" s="58" t="s">
        <v>14</v>
      </c>
      <c r="C1432" s="58" t="s">
        <v>133</v>
      </c>
      <c r="D1432" s="58" t="s">
        <v>140</v>
      </c>
      <c r="E1432" s="58" t="s">
        <v>47</v>
      </c>
      <c r="F1432" s="59" t="s">
        <v>48</v>
      </c>
      <c r="G1432" s="58"/>
      <c r="H1432" s="60">
        <v>2000</v>
      </c>
      <c r="I1432" s="58"/>
    </row>
    <row r="1433" spans="1:9" x14ac:dyDescent="0.25">
      <c r="A1433" s="57">
        <v>42995</v>
      </c>
      <c r="B1433" s="58" t="s">
        <v>14</v>
      </c>
      <c r="C1433" s="58" t="s">
        <v>133</v>
      </c>
      <c r="D1433" s="58" t="s">
        <v>140</v>
      </c>
      <c r="E1433" s="58" t="s">
        <v>47</v>
      </c>
      <c r="F1433" s="59" t="s">
        <v>48</v>
      </c>
      <c r="G1433" s="58"/>
      <c r="H1433" s="60">
        <v>2000</v>
      </c>
      <c r="I1433" s="58"/>
    </row>
    <row r="1434" spans="1:9" x14ac:dyDescent="0.25">
      <c r="A1434" s="57">
        <v>42955</v>
      </c>
      <c r="B1434" s="58" t="s">
        <v>14</v>
      </c>
      <c r="C1434" s="58" t="s">
        <v>133</v>
      </c>
      <c r="D1434" s="58" t="s">
        <v>140</v>
      </c>
      <c r="E1434" s="58" t="s">
        <v>47</v>
      </c>
      <c r="F1434" s="59" t="s">
        <v>48</v>
      </c>
      <c r="G1434" s="58"/>
      <c r="H1434" s="60">
        <v>2002.01</v>
      </c>
      <c r="I1434" s="58"/>
    </row>
    <row r="1435" spans="1:9" x14ac:dyDescent="0.25">
      <c r="A1435" s="61">
        <v>43122</v>
      </c>
      <c r="B1435" s="62" t="s">
        <v>14</v>
      </c>
      <c r="C1435" s="62" t="s">
        <v>274</v>
      </c>
      <c r="D1435" s="62" t="s">
        <v>39</v>
      </c>
      <c r="E1435" s="62" t="s">
        <v>47</v>
      </c>
      <c r="F1435" s="63" t="s">
        <v>48</v>
      </c>
      <c r="G1435" s="62"/>
      <c r="H1435" s="64">
        <v>2038.16</v>
      </c>
      <c r="I1435" s="58"/>
    </row>
    <row r="1436" spans="1:9" x14ac:dyDescent="0.25">
      <c r="A1436" s="57">
        <v>43042</v>
      </c>
      <c r="B1436" s="58" t="s">
        <v>14</v>
      </c>
      <c r="C1436" s="58" t="s">
        <v>133</v>
      </c>
      <c r="D1436" s="58" t="s">
        <v>140</v>
      </c>
      <c r="E1436" s="58" t="s">
        <v>47</v>
      </c>
      <c r="F1436" s="59" t="s">
        <v>48</v>
      </c>
      <c r="G1436" s="58"/>
      <c r="H1436" s="60">
        <v>2220</v>
      </c>
      <c r="I1436" s="58"/>
    </row>
    <row r="1437" spans="1:9" x14ac:dyDescent="0.25">
      <c r="A1437" s="61">
        <v>43242</v>
      </c>
      <c r="B1437" s="62" t="s">
        <v>14</v>
      </c>
      <c r="C1437" s="62" t="s">
        <v>274</v>
      </c>
      <c r="D1437" s="62" t="s">
        <v>39</v>
      </c>
      <c r="E1437" s="62" t="s">
        <v>47</v>
      </c>
      <c r="F1437" s="63" t="s">
        <v>48</v>
      </c>
      <c r="G1437" s="62"/>
      <c r="H1437" s="64">
        <v>2335</v>
      </c>
      <c r="I1437" s="58"/>
    </row>
    <row r="1438" spans="1:9" x14ac:dyDescent="0.25">
      <c r="A1438" s="61">
        <v>43246</v>
      </c>
      <c r="B1438" s="62" t="s">
        <v>14</v>
      </c>
      <c r="C1438" s="62" t="s">
        <v>274</v>
      </c>
      <c r="D1438" s="62" t="s">
        <v>39</v>
      </c>
      <c r="E1438" s="62" t="s">
        <v>47</v>
      </c>
      <c r="F1438" s="63" t="s">
        <v>48</v>
      </c>
      <c r="G1438" s="62"/>
      <c r="H1438" s="64">
        <v>2335</v>
      </c>
      <c r="I1438" s="58"/>
    </row>
    <row r="1439" spans="1:9" x14ac:dyDescent="0.25">
      <c r="A1439" s="57">
        <v>43027</v>
      </c>
      <c r="B1439" s="58" t="s">
        <v>14</v>
      </c>
      <c r="C1439" s="58" t="s">
        <v>133</v>
      </c>
      <c r="D1439" s="58" t="s">
        <v>140</v>
      </c>
      <c r="E1439" s="58" t="s">
        <v>47</v>
      </c>
      <c r="F1439" s="59" t="s">
        <v>48</v>
      </c>
      <c r="G1439" s="58"/>
      <c r="H1439" s="60">
        <v>2336.36</v>
      </c>
      <c r="I1439" s="58"/>
    </row>
    <row r="1440" spans="1:9" x14ac:dyDescent="0.25">
      <c r="A1440" s="57">
        <v>42948</v>
      </c>
      <c r="B1440" s="58" t="s">
        <v>14</v>
      </c>
      <c r="C1440" s="58" t="s">
        <v>133</v>
      </c>
      <c r="D1440" s="58" t="s">
        <v>140</v>
      </c>
      <c r="E1440" s="58" t="s">
        <v>47</v>
      </c>
      <c r="F1440" s="59" t="s">
        <v>48</v>
      </c>
      <c r="G1440" s="58"/>
      <c r="H1440" s="60">
        <v>2375</v>
      </c>
      <c r="I1440" s="58"/>
    </row>
    <row r="1441" spans="1:9" x14ac:dyDescent="0.25">
      <c r="A1441" s="57">
        <v>42961</v>
      </c>
      <c r="B1441" s="58" t="s">
        <v>14</v>
      </c>
      <c r="C1441" s="58" t="s">
        <v>133</v>
      </c>
      <c r="D1441" s="58" t="s">
        <v>140</v>
      </c>
      <c r="E1441" s="58" t="s">
        <v>47</v>
      </c>
      <c r="F1441" s="59" t="s">
        <v>48</v>
      </c>
      <c r="G1441" s="58"/>
      <c r="H1441" s="60">
        <v>2453.5100000000002</v>
      </c>
      <c r="I1441" s="58"/>
    </row>
    <row r="1442" spans="1:9" x14ac:dyDescent="0.25">
      <c r="A1442" s="61">
        <v>43120</v>
      </c>
      <c r="B1442" s="62" t="s">
        <v>14</v>
      </c>
      <c r="C1442" s="62" t="s">
        <v>274</v>
      </c>
      <c r="D1442" s="62" t="s">
        <v>39</v>
      </c>
      <c r="E1442" s="62" t="s">
        <v>47</v>
      </c>
      <c r="F1442" s="63" t="s">
        <v>48</v>
      </c>
      <c r="G1442" s="62"/>
      <c r="H1442" s="64">
        <v>2550</v>
      </c>
      <c r="I1442" s="58"/>
    </row>
    <row r="1443" spans="1:9" x14ac:dyDescent="0.25">
      <c r="A1443" s="57">
        <v>42963</v>
      </c>
      <c r="B1443" s="58" t="s">
        <v>14</v>
      </c>
      <c r="C1443" s="58" t="s">
        <v>133</v>
      </c>
      <c r="D1443" s="58" t="s">
        <v>140</v>
      </c>
      <c r="E1443" s="58" t="s">
        <v>47</v>
      </c>
      <c r="F1443" s="59" t="s">
        <v>48</v>
      </c>
      <c r="G1443" s="58"/>
      <c r="H1443" s="60">
        <v>2550</v>
      </c>
      <c r="I1443" s="58"/>
    </row>
    <row r="1444" spans="1:9" x14ac:dyDescent="0.25">
      <c r="A1444" s="57">
        <v>43087</v>
      </c>
      <c r="B1444" s="58" t="s">
        <v>14</v>
      </c>
      <c r="C1444" s="58" t="s">
        <v>133</v>
      </c>
      <c r="D1444" s="58" t="s">
        <v>140</v>
      </c>
      <c r="E1444" s="58" t="s">
        <v>47</v>
      </c>
      <c r="F1444" s="59" t="s">
        <v>48</v>
      </c>
      <c r="G1444" s="58"/>
      <c r="H1444" s="60">
        <v>2676.8</v>
      </c>
      <c r="I1444" s="58"/>
    </row>
    <row r="1445" spans="1:9" x14ac:dyDescent="0.25">
      <c r="A1445" s="57">
        <v>43042</v>
      </c>
      <c r="B1445" s="58" t="s">
        <v>14</v>
      </c>
      <c r="C1445" s="58" t="s">
        <v>133</v>
      </c>
      <c r="D1445" s="58" t="s">
        <v>140</v>
      </c>
      <c r="E1445" s="58" t="s">
        <v>47</v>
      </c>
      <c r="F1445" s="59" t="s">
        <v>48</v>
      </c>
      <c r="G1445" s="58"/>
      <c r="H1445" s="60">
        <v>2845.26</v>
      </c>
      <c r="I1445" s="58"/>
    </row>
    <row r="1446" spans="1:9" x14ac:dyDescent="0.25">
      <c r="A1446" s="57">
        <v>42955</v>
      </c>
      <c r="B1446" s="58" t="s">
        <v>14</v>
      </c>
      <c r="C1446" s="58" t="s">
        <v>133</v>
      </c>
      <c r="D1446" s="58" t="s">
        <v>140</v>
      </c>
      <c r="E1446" s="58" t="s">
        <v>47</v>
      </c>
      <c r="F1446" s="59" t="s">
        <v>48</v>
      </c>
      <c r="G1446" s="58"/>
      <c r="H1446" s="60">
        <v>3047.57</v>
      </c>
      <c r="I1446" s="58"/>
    </row>
    <row r="1447" spans="1:9" x14ac:dyDescent="0.25">
      <c r="A1447" s="57">
        <v>43092</v>
      </c>
      <c r="B1447" s="58" t="s">
        <v>14</v>
      </c>
      <c r="C1447" s="58" t="s">
        <v>133</v>
      </c>
      <c r="D1447" s="58" t="s">
        <v>140</v>
      </c>
      <c r="E1447" s="58" t="s">
        <v>47</v>
      </c>
      <c r="F1447" s="59" t="s">
        <v>48</v>
      </c>
      <c r="G1447" s="58"/>
      <c r="H1447" s="60">
        <v>3100</v>
      </c>
      <c r="I1447" s="58"/>
    </row>
    <row r="1448" spans="1:9" x14ac:dyDescent="0.25">
      <c r="A1448" s="61">
        <v>43216</v>
      </c>
      <c r="B1448" s="62" t="s">
        <v>14</v>
      </c>
      <c r="C1448" s="62" t="s">
        <v>274</v>
      </c>
      <c r="D1448" s="62" t="s">
        <v>39</v>
      </c>
      <c r="E1448" s="62" t="s">
        <v>47</v>
      </c>
      <c r="F1448" s="63" t="s">
        <v>48</v>
      </c>
      <c r="G1448" s="62"/>
      <c r="H1448" s="64">
        <v>3263.94</v>
      </c>
      <c r="I1448" s="58"/>
    </row>
    <row r="1449" spans="1:9" x14ac:dyDescent="0.25">
      <c r="A1449" s="57">
        <v>42984</v>
      </c>
      <c r="B1449" s="58" t="s">
        <v>14</v>
      </c>
      <c r="C1449" s="58" t="s">
        <v>133</v>
      </c>
      <c r="D1449" s="58" t="s">
        <v>140</v>
      </c>
      <c r="E1449" s="58" t="s">
        <v>47</v>
      </c>
      <c r="F1449" s="59" t="s">
        <v>48</v>
      </c>
      <c r="G1449" s="58"/>
      <c r="H1449" s="60">
        <v>3291.88</v>
      </c>
      <c r="I1449" s="58"/>
    </row>
    <row r="1450" spans="1:9" x14ac:dyDescent="0.25">
      <c r="A1450" s="57">
        <v>42981</v>
      </c>
      <c r="B1450" s="58" t="s">
        <v>14</v>
      </c>
      <c r="C1450" s="58" t="s">
        <v>133</v>
      </c>
      <c r="D1450" s="58" t="s">
        <v>140</v>
      </c>
      <c r="E1450" s="58" t="s">
        <v>47</v>
      </c>
      <c r="F1450" s="59" t="s">
        <v>48</v>
      </c>
      <c r="G1450" s="58"/>
      <c r="H1450" s="60">
        <v>3300</v>
      </c>
      <c r="I1450" s="58"/>
    </row>
    <row r="1451" spans="1:9" x14ac:dyDescent="0.25">
      <c r="A1451" s="57">
        <v>42961</v>
      </c>
      <c r="B1451" s="58" t="s">
        <v>14</v>
      </c>
      <c r="C1451" s="58" t="s">
        <v>133</v>
      </c>
      <c r="D1451" s="58" t="s">
        <v>140</v>
      </c>
      <c r="E1451" s="58" t="s">
        <v>47</v>
      </c>
      <c r="F1451" s="59" t="s">
        <v>48</v>
      </c>
      <c r="G1451" s="58"/>
      <c r="H1451" s="60">
        <v>3396.15</v>
      </c>
      <c r="I1451" s="58"/>
    </row>
    <row r="1452" spans="1:9" x14ac:dyDescent="0.25">
      <c r="A1452" s="61">
        <v>43167</v>
      </c>
      <c r="B1452" s="62" t="s">
        <v>14</v>
      </c>
      <c r="C1452" s="62" t="s">
        <v>274</v>
      </c>
      <c r="D1452" s="62" t="s">
        <v>39</v>
      </c>
      <c r="E1452" s="62" t="s">
        <v>47</v>
      </c>
      <c r="F1452" s="63" t="s">
        <v>48</v>
      </c>
      <c r="G1452" s="62"/>
      <c r="H1452" s="64">
        <v>3700</v>
      </c>
      <c r="I1452" s="58"/>
    </row>
    <row r="1453" spans="1:9" x14ac:dyDescent="0.25">
      <c r="A1453" s="61">
        <v>43259</v>
      </c>
      <c r="B1453" s="62" t="s">
        <v>14</v>
      </c>
      <c r="C1453" s="62" t="s">
        <v>274</v>
      </c>
      <c r="D1453" s="62" t="s">
        <v>39</v>
      </c>
      <c r="E1453" s="62" t="s">
        <v>47</v>
      </c>
      <c r="F1453" s="63" t="s">
        <v>48</v>
      </c>
      <c r="G1453" s="62"/>
      <c r="H1453" s="64">
        <v>3746.15</v>
      </c>
      <c r="I1453" s="58"/>
    </row>
    <row r="1454" spans="1:9" x14ac:dyDescent="0.25">
      <c r="A1454" s="57">
        <v>42955</v>
      </c>
      <c r="B1454" s="58" t="s">
        <v>14</v>
      </c>
      <c r="C1454" s="58" t="s">
        <v>133</v>
      </c>
      <c r="D1454" s="58" t="s">
        <v>140</v>
      </c>
      <c r="E1454" s="58" t="s">
        <v>47</v>
      </c>
      <c r="F1454" s="59" t="s">
        <v>48</v>
      </c>
      <c r="G1454" s="58"/>
      <c r="H1454" s="60">
        <v>3750</v>
      </c>
      <c r="I1454" s="58"/>
    </row>
    <row r="1455" spans="1:9" x14ac:dyDescent="0.25">
      <c r="A1455" s="61">
        <v>43137</v>
      </c>
      <c r="B1455" s="62" t="s">
        <v>14</v>
      </c>
      <c r="C1455" s="62" t="s">
        <v>274</v>
      </c>
      <c r="D1455" s="62" t="s">
        <v>39</v>
      </c>
      <c r="E1455" s="62" t="s">
        <v>47</v>
      </c>
      <c r="F1455" s="63" t="s">
        <v>48</v>
      </c>
      <c r="G1455" s="62"/>
      <c r="H1455" s="64">
        <v>3920</v>
      </c>
      <c r="I1455" s="58"/>
    </row>
    <row r="1456" spans="1:9" x14ac:dyDescent="0.25">
      <c r="A1456" s="61">
        <v>43273</v>
      </c>
      <c r="B1456" s="62" t="s">
        <v>14</v>
      </c>
      <c r="C1456" s="62" t="s">
        <v>274</v>
      </c>
      <c r="D1456" s="62" t="s">
        <v>39</v>
      </c>
      <c r="E1456" s="62" t="s">
        <v>47</v>
      </c>
      <c r="F1456" s="63" t="s">
        <v>48</v>
      </c>
      <c r="G1456" s="62"/>
      <c r="H1456" s="64">
        <v>4263.6899999999996</v>
      </c>
      <c r="I1456" s="58"/>
    </row>
    <row r="1457" spans="1:9" x14ac:dyDescent="0.25">
      <c r="A1457" s="61">
        <v>43187</v>
      </c>
      <c r="B1457" s="62" t="s">
        <v>14</v>
      </c>
      <c r="C1457" s="62" t="s">
        <v>274</v>
      </c>
      <c r="D1457" s="62" t="s">
        <v>39</v>
      </c>
      <c r="E1457" s="62" t="s">
        <v>47</v>
      </c>
      <c r="F1457" s="63" t="s">
        <v>48</v>
      </c>
      <c r="G1457" s="62"/>
      <c r="H1457" s="64">
        <v>4736.24</v>
      </c>
      <c r="I1457" s="58"/>
    </row>
    <row r="1458" spans="1:9" x14ac:dyDescent="0.25">
      <c r="A1458" s="61">
        <v>43266</v>
      </c>
      <c r="B1458" s="62" t="s">
        <v>14</v>
      </c>
      <c r="C1458" s="62" t="s">
        <v>274</v>
      </c>
      <c r="D1458" s="62" t="s">
        <v>39</v>
      </c>
      <c r="E1458" s="62" t="s">
        <v>47</v>
      </c>
      <c r="F1458" s="63" t="s">
        <v>48</v>
      </c>
      <c r="G1458" s="62"/>
      <c r="H1458" s="64">
        <v>9086.7000000000007</v>
      </c>
      <c r="I1458" s="58"/>
    </row>
    <row r="1459" spans="1:9" x14ac:dyDescent="0.25">
      <c r="A1459" s="61">
        <v>43187</v>
      </c>
      <c r="B1459" s="62" t="s">
        <v>14</v>
      </c>
      <c r="C1459" s="62" t="s">
        <v>274</v>
      </c>
      <c r="D1459" s="62" t="s">
        <v>39</v>
      </c>
      <c r="E1459" s="62" t="s">
        <v>47</v>
      </c>
      <c r="F1459" s="63" t="s">
        <v>48</v>
      </c>
      <c r="G1459" s="62"/>
      <c r="H1459" s="64">
        <v>14208.72</v>
      </c>
      <c r="I1459" s="58"/>
    </row>
    <row r="1460" spans="1:9" x14ac:dyDescent="0.25">
      <c r="A1460" s="61">
        <v>43257</v>
      </c>
      <c r="B1460" s="62" t="s">
        <v>14</v>
      </c>
      <c r="C1460" s="62" t="s">
        <v>274</v>
      </c>
      <c r="D1460" s="62" t="s">
        <v>39</v>
      </c>
      <c r="E1460" s="62" t="s">
        <v>47</v>
      </c>
      <c r="F1460" s="63" t="s">
        <v>48</v>
      </c>
      <c r="G1460" s="62"/>
      <c r="H1460" s="64">
        <v>15710.82</v>
      </c>
      <c r="I1460" s="58"/>
    </row>
    <row r="1461" spans="1:9" x14ac:dyDescent="0.25">
      <c r="A1461" s="57">
        <v>42984</v>
      </c>
      <c r="B1461" s="58" t="s">
        <v>14</v>
      </c>
      <c r="C1461" s="58" t="s">
        <v>133</v>
      </c>
      <c r="D1461" s="58" t="s">
        <v>140</v>
      </c>
      <c r="E1461" s="58" t="s">
        <v>40</v>
      </c>
      <c r="F1461" s="59" t="s">
        <v>41</v>
      </c>
      <c r="G1461" s="58"/>
      <c r="H1461" s="60">
        <v>1645</v>
      </c>
      <c r="I1461" s="58"/>
    </row>
    <row r="1462" spans="1:9" x14ac:dyDescent="0.25">
      <c r="A1462" s="57">
        <v>42982</v>
      </c>
      <c r="B1462" s="58" t="s">
        <v>14</v>
      </c>
      <c r="C1462" s="58" t="s">
        <v>133</v>
      </c>
      <c r="D1462" s="58" t="s">
        <v>140</v>
      </c>
      <c r="E1462" s="58" t="s">
        <v>40</v>
      </c>
      <c r="F1462" s="59" t="s">
        <v>41</v>
      </c>
      <c r="G1462" s="58"/>
      <c r="H1462" s="60">
        <v>1645</v>
      </c>
      <c r="I1462" s="58"/>
    </row>
    <row r="1463" spans="1:9" x14ac:dyDescent="0.25">
      <c r="A1463" s="57">
        <v>42944</v>
      </c>
      <c r="B1463" s="58" t="s">
        <v>14</v>
      </c>
      <c r="C1463" s="58" t="s">
        <v>133</v>
      </c>
      <c r="D1463" s="58" t="s">
        <v>140</v>
      </c>
      <c r="E1463" s="58" t="s">
        <v>40</v>
      </c>
      <c r="F1463" s="59" t="s">
        <v>41</v>
      </c>
      <c r="G1463" s="58"/>
      <c r="H1463" s="60">
        <v>1705.43</v>
      </c>
      <c r="I1463" s="58"/>
    </row>
    <row r="1464" spans="1:9" x14ac:dyDescent="0.25">
      <c r="A1464" s="57">
        <v>43034</v>
      </c>
      <c r="B1464" s="58" t="s">
        <v>14</v>
      </c>
      <c r="C1464" s="58" t="s">
        <v>133</v>
      </c>
      <c r="D1464" s="58" t="s">
        <v>140</v>
      </c>
      <c r="E1464" s="58" t="s">
        <v>40</v>
      </c>
      <c r="F1464" s="59" t="s">
        <v>41</v>
      </c>
      <c r="G1464" s="58"/>
      <c r="H1464" s="60">
        <v>1722.93</v>
      </c>
      <c r="I1464" s="58"/>
    </row>
    <row r="1465" spans="1:9" x14ac:dyDescent="0.25">
      <c r="A1465" s="57">
        <v>42939</v>
      </c>
      <c r="B1465" s="58" t="s">
        <v>14</v>
      </c>
      <c r="C1465" s="58" t="s">
        <v>133</v>
      </c>
      <c r="D1465" s="58" t="s">
        <v>140</v>
      </c>
      <c r="E1465" s="58" t="s">
        <v>40</v>
      </c>
      <c r="F1465" s="59" t="s">
        <v>41</v>
      </c>
      <c r="G1465" s="58"/>
      <c r="H1465" s="60">
        <v>1950</v>
      </c>
      <c r="I1465" s="58"/>
    </row>
    <row r="1466" spans="1:9" x14ac:dyDescent="0.25">
      <c r="A1466" s="61">
        <v>43254</v>
      </c>
      <c r="B1466" s="62" t="s">
        <v>14</v>
      </c>
      <c r="C1466" s="62" t="s">
        <v>274</v>
      </c>
      <c r="D1466" s="62" t="s">
        <v>39</v>
      </c>
      <c r="E1466" s="62" t="s">
        <v>40</v>
      </c>
      <c r="F1466" s="63" t="s">
        <v>41</v>
      </c>
      <c r="G1466" s="62"/>
      <c r="H1466" s="64">
        <v>2175</v>
      </c>
      <c r="I1466" s="58"/>
    </row>
    <row r="1467" spans="1:9" x14ac:dyDescent="0.25">
      <c r="A1467" s="57">
        <v>43003</v>
      </c>
      <c r="B1467" s="58" t="s">
        <v>14</v>
      </c>
      <c r="C1467" s="58" t="s">
        <v>133</v>
      </c>
      <c r="D1467" s="58" t="s">
        <v>140</v>
      </c>
      <c r="E1467" s="58" t="s">
        <v>40</v>
      </c>
      <c r="F1467" s="59" t="s">
        <v>41</v>
      </c>
      <c r="G1467" s="58"/>
      <c r="H1467" s="60">
        <v>2224.87</v>
      </c>
      <c r="I1467" s="58"/>
    </row>
    <row r="1468" spans="1:9" x14ac:dyDescent="0.25">
      <c r="A1468" s="57">
        <v>42936</v>
      </c>
      <c r="B1468" s="58" t="s">
        <v>14</v>
      </c>
      <c r="C1468" s="58" t="s">
        <v>133</v>
      </c>
      <c r="D1468" s="58" t="s">
        <v>140</v>
      </c>
      <c r="E1468" s="58" t="s">
        <v>40</v>
      </c>
      <c r="F1468" s="59" t="s">
        <v>41</v>
      </c>
      <c r="G1468" s="58"/>
      <c r="H1468" s="60">
        <v>2611.96</v>
      </c>
      <c r="I1468" s="58"/>
    </row>
    <row r="1469" spans="1:9" x14ac:dyDescent="0.25">
      <c r="A1469" s="61">
        <v>43111</v>
      </c>
      <c r="B1469" s="62" t="s">
        <v>14</v>
      </c>
      <c r="C1469" s="62" t="s">
        <v>274</v>
      </c>
      <c r="D1469" s="62" t="s">
        <v>39</v>
      </c>
      <c r="E1469" s="62" t="s">
        <v>40</v>
      </c>
      <c r="F1469" s="63" t="s">
        <v>41</v>
      </c>
      <c r="G1469" s="62"/>
      <c r="H1469" s="64">
        <v>2850</v>
      </c>
      <c r="I1469" s="58"/>
    </row>
    <row r="1470" spans="1:9" x14ac:dyDescent="0.25">
      <c r="A1470" s="57">
        <v>42948</v>
      </c>
      <c r="B1470" s="58" t="s">
        <v>14</v>
      </c>
      <c r="C1470" s="58" t="s">
        <v>133</v>
      </c>
      <c r="D1470" s="58" t="s">
        <v>140</v>
      </c>
      <c r="E1470" s="58" t="s">
        <v>40</v>
      </c>
      <c r="F1470" s="59" t="s">
        <v>41</v>
      </c>
      <c r="G1470" s="58"/>
      <c r="H1470" s="60">
        <v>2952.36</v>
      </c>
      <c r="I1470" s="58"/>
    </row>
    <row r="1471" spans="1:9" x14ac:dyDescent="0.25">
      <c r="A1471" s="57">
        <v>42975</v>
      </c>
      <c r="B1471" s="58" t="s">
        <v>14</v>
      </c>
      <c r="C1471" s="58" t="s">
        <v>133</v>
      </c>
      <c r="D1471" s="58" t="s">
        <v>140</v>
      </c>
      <c r="E1471" s="58" t="s">
        <v>40</v>
      </c>
      <c r="F1471" s="59" t="s">
        <v>41</v>
      </c>
      <c r="G1471" s="58"/>
      <c r="H1471" s="60">
        <v>3300</v>
      </c>
      <c r="I1471" s="58"/>
    </row>
    <row r="1472" spans="1:9" x14ac:dyDescent="0.25">
      <c r="A1472" s="61">
        <v>43167</v>
      </c>
      <c r="B1472" s="62" t="s">
        <v>14</v>
      </c>
      <c r="C1472" s="62" t="s">
        <v>274</v>
      </c>
      <c r="D1472" s="62" t="s">
        <v>39</v>
      </c>
      <c r="E1472" s="62" t="s">
        <v>40</v>
      </c>
      <c r="F1472" s="63" t="s">
        <v>41</v>
      </c>
      <c r="G1472" s="62"/>
      <c r="H1472" s="64">
        <v>3500</v>
      </c>
      <c r="I1472" s="58"/>
    </row>
    <row r="1473" spans="1:9" x14ac:dyDescent="0.25">
      <c r="A1473" s="57">
        <v>43002</v>
      </c>
      <c r="B1473" s="58" t="s">
        <v>14</v>
      </c>
      <c r="C1473" s="58" t="s">
        <v>133</v>
      </c>
      <c r="D1473" s="58" t="s">
        <v>140</v>
      </c>
      <c r="E1473" s="58" t="s">
        <v>40</v>
      </c>
      <c r="F1473" s="59" t="s">
        <v>41</v>
      </c>
      <c r="G1473" s="58"/>
      <c r="H1473" s="60">
        <v>3541.55</v>
      </c>
      <c r="I1473" s="58"/>
    </row>
    <row r="1474" spans="1:9" x14ac:dyDescent="0.25">
      <c r="A1474" s="57">
        <v>42973</v>
      </c>
      <c r="B1474" s="58" t="s">
        <v>14</v>
      </c>
      <c r="C1474" s="58" t="s">
        <v>133</v>
      </c>
      <c r="D1474" s="58" t="s">
        <v>140</v>
      </c>
      <c r="E1474" s="58" t="s">
        <v>40</v>
      </c>
      <c r="F1474" s="59" t="s">
        <v>41</v>
      </c>
      <c r="G1474" s="58"/>
      <c r="H1474" s="60">
        <v>3550</v>
      </c>
      <c r="I1474" s="58"/>
    </row>
    <row r="1475" spans="1:9" x14ac:dyDescent="0.25">
      <c r="A1475" s="57">
        <v>42936</v>
      </c>
      <c r="B1475" s="58" t="s">
        <v>14</v>
      </c>
      <c r="C1475" s="58" t="s">
        <v>133</v>
      </c>
      <c r="D1475" s="58" t="s">
        <v>140</v>
      </c>
      <c r="E1475" s="58" t="s">
        <v>40</v>
      </c>
      <c r="F1475" s="59" t="s">
        <v>41</v>
      </c>
      <c r="G1475" s="58"/>
      <c r="H1475" s="60">
        <v>3885.24</v>
      </c>
      <c r="I1475" s="58"/>
    </row>
    <row r="1476" spans="1:9" x14ac:dyDescent="0.25">
      <c r="A1476" s="61">
        <v>43112</v>
      </c>
      <c r="B1476" s="62" t="s">
        <v>14</v>
      </c>
      <c r="C1476" s="62" t="s">
        <v>274</v>
      </c>
      <c r="D1476" s="62" t="s">
        <v>39</v>
      </c>
      <c r="E1476" s="62" t="s">
        <v>40</v>
      </c>
      <c r="F1476" s="63" t="s">
        <v>41</v>
      </c>
      <c r="G1476" s="62"/>
      <c r="H1476" s="64">
        <v>3950</v>
      </c>
      <c r="I1476" s="58"/>
    </row>
    <row r="1477" spans="1:9" x14ac:dyDescent="0.25">
      <c r="A1477" s="57">
        <v>42960</v>
      </c>
      <c r="B1477" s="58" t="s">
        <v>14</v>
      </c>
      <c r="C1477" s="58" t="s">
        <v>133</v>
      </c>
      <c r="D1477" s="58" t="s">
        <v>140</v>
      </c>
      <c r="E1477" s="58" t="s">
        <v>40</v>
      </c>
      <c r="F1477" s="59" t="s">
        <v>41</v>
      </c>
      <c r="G1477" s="58"/>
      <c r="H1477" s="60">
        <v>4418</v>
      </c>
      <c r="I1477" s="58"/>
    </row>
    <row r="1478" spans="1:9" x14ac:dyDescent="0.25">
      <c r="A1478" s="57">
        <v>43004</v>
      </c>
      <c r="B1478" s="58" t="s">
        <v>14</v>
      </c>
      <c r="C1478" s="58" t="s">
        <v>133</v>
      </c>
      <c r="D1478" s="58" t="s">
        <v>140</v>
      </c>
      <c r="E1478" s="58" t="s">
        <v>40</v>
      </c>
      <c r="F1478" s="59" t="s">
        <v>41</v>
      </c>
      <c r="G1478" s="58"/>
      <c r="H1478" s="60">
        <v>5458.37</v>
      </c>
      <c r="I1478" s="58"/>
    </row>
    <row r="1479" spans="1:9" x14ac:dyDescent="0.25">
      <c r="A1479" s="57">
        <v>42967</v>
      </c>
      <c r="B1479" s="58" t="s">
        <v>14</v>
      </c>
      <c r="C1479" s="58" t="s">
        <v>133</v>
      </c>
      <c r="D1479" s="58" t="s">
        <v>140</v>
      </c>
      <c r="E1479" s="58" t="s">
        <v>40</v>
      </c>
      <c r="F1479" s="59" t="s">
        <v>41</v>
      </c>
      <c r="G1479" s="58"/>
      <c r="H1479" s="60">
        <v>6627</v>
      </c>
      <c r="I1479" s="58"/>
    </row>
    <row r="1480" spans="1:9" x14ac:dyDescent="0.25">
      <c r="A1480" s="57">
        <v>42932</v>
      </c>
      <c r="B1480" s="58" t="s">
        <v>14</v>
      </c>
      <c r="C1480" s="58" t="s">
        <v>133</v>
      </c>
      <c r="D1480" s="58" t="s">
        <v>140</v>
      </c>
      <c r="E1480" s="58" t="s">
        <v>40</v>
      </c>
      <c r="F1480" s="59" t="s">
        <v>41</v>
      </c>
      <c r="G1480" s="58"/>
      <c r="H1480" s="60">
        <v>7770.48</v>
      </c>
      <c r="I1480" s="58"/>
    </row>
    <row r="1481" spans="1:9" x14ac:dyDescent="0.25">
      <c r="A1481" s="57">
        <v>42936</v>
      </c>
      <c r="B1481" s="58" t="s">
        <v>14</v>
      </c>
      <c r="C1481" s="58" t="s">
        <v>133</v>
      </c>
      <c r="D1481" s="58" t="s">
        <v>140</v>
      </c>
      <c r="E1481" s="58" t="s">
        <v>40</v>
      </c>
      <c r="F1481" s="59" t="s">
        <v>41</v>
      </c>
      <c r="G1481" s="58"/>
      <c r="H1481" s="60">
        <v>7770.48</v>
      </c>
      <c r="I1481" s="58"/>
    </row>
    <row r="1482" spans="1:9" x14ac:dyDescent="0.25">
      <c r="A1482" s="57">
        <v>43090</v>
      </c>
      <c r="B1482" s="58" t="s">
        <v>14</v>
      </c>
      <c r="C1482" s="58" t="s">
        <v>133</v>
      </c>
      <c r="D1482" s="58" t="s">
        <v>140</v>
      </c>
      <c r="E1482" s="58" t="s">
        <v>40</v>
      </c>
      <c r="F1482" s="59" t="s">
        <v>41</v>
      </c>
      <c r="G1482" s="58"/>
      <c r="H1482" s="60">
        <v>8700</v>
      </c>
      <c r="I1482" s="58"/>
    </row>
    <row r="1483" spans="1:9" x14ac:dyDescent="0.25">
      <c r="A1483" s="61">
        <v>43216</v>
      </c>
      <c r="B1483" s="62" t="s">
        <v>14</v>
      </c>
      <c r="C1483" s="62" t="s">
        <v>274</v>
      </c>
      <c r="D1483" s="62" t="s">
        <v>39</v>
      </c>
      <c r="E1483" s="62" t="s">
        <v>68</v>
      </c>
      <c r="F1483" s="63" t="s">
        <v>69</v>
      </c>
      <c r="G1483" s="62"/>
      <c r="H1483" s="64">
        <v>2293.19</v>
      </c>
      <c r="I1483" s="58"/>
    </row>
    <row r="1484" spans="1:9" x14ac:dyDescent="0.25">
      <c r="A1484" s="57">
        <v>43042</v>
      </c>
      <c r="B1484" s="58" t="s">
        <v>14</v>
      </c>
      <c r="C1484" s="58" t="s">
        <v>133</v>
      </c>
      <c r="D1484" s="58" t="s">
        <v>140</v>
      </c>
      <c r="E1484" s="58" t="s">
        <v>93</v>
      </c>
      <c r="F1484" s="59" t="s">
        <v>94</v>
      </c>
      <c r="G1484" s="58"/>
      <c r="H1484" s="60">
        <v>2653.47</v>
      </c>
      <c r="I1484" s="58"/>
    </row>
    <row r="1485" spans="1:9" x14ac:dyDescent="0.25">
      <c r="A1485" s="61">
        <v>43112</v>
      </c>
      <c r="B1485" s="62" t="s">
        <v>14</v>
      </c>
      <c r="C1485" s="62" t="s">
        <v>274</v>
      </c>
      <c r="D1485" s="62" t="s">
        <v>39</v>
      </c>
      <c r="E1485" s="62" t="s">
        <v>93</v>
      </c>
      <c r="F1485" s="63" t="s">
        <v>94</v>
      </c>
      <c r="G1485" s="62"/>
      <c r="H1485" s="64">
        <v>3750</v>
      </c>
      <c r="I1485" s="58"/>
    </row>
    <row r="1486" spans="1:9" x14ac:dyDescent="0.25">
      <c r="A1486" s="57">
        <v>42951</v>
      </c>
      <c r="B1486" s="58" t="s">
        <v>14</v>
      </c>
      <c r="C1486" s="58" t="s">
        <v>133</v>
      </c>
      <c r="D1486" s="58" t="s">
        <v>140</v>
      </c>
      <c r="E1486" s="58" t="s">
        <v>93</v>
      </c>
      <c r="F1486" s="59" t="s">
        <v>94</v>
      </c>
      <c r="G1486" s="58"/>
      <c r="H1486" s="60">
        <v>3750</v>
      </c>
      <c r="I1486" s="58"/>
    </row>
    <row r="1487" spans="1:9" x14ac:dyDescent="0.25">
      <c r="A1487" s="57">
        <v>43042</v>
      </c>
      <c r="B1487" s="58" t="s">
        <v>14</v>
      </c>
      <c r="C1487" s="58" t="s">
        <v>133</v>
      </c>
      <c r="D1487" s="58" t="s">
        <v>140</v>
      </c>
      <c r="E1487" s="58" t="s">
        <v>93</v>
      </c>
      <c r="F1487" s="59" t="s">
        <v>94</v>
      </c>
      <c r="G1487" s="58"/>
      <c r="H1487" s="60">
        <v>5917.8</v>
      </c>
      <c r="I1487" s="58"/>
    </row>
    <row r="1488" spans="1:9" x14ac:dyDescent="0.25">
      <c r="A1488" s="57">
        <v>42936</v>
      </c>
      <c r="B1488" s="58" t="s">
        <v>14</v>
      </c>
      <c r="C1488" s="58" t="s">
        <v>133</v>
      </c>
      <c r="D1488" s="58" t="s">
        <v>140</v>
      </c>
      <c r="E1488" s="58" t="s">
        <v>122</v>
      </c>
      <c r="F1488" s="59" t="s">
        <v>123</v>
      </c>
      <c r="G1488" s="58"/>
      <c r="H1488" s="60">
        <v>4607.87</v>
      </c>
      <c r="I1488" s="58"/>
    </row>
    <row r="1489" spans="1:9" x14ac:dyDescent="0.25">
      <c r="A1489" s="57">
        <v>42927</v>
      </c>
      <c r="B1489" s="58" t="s">
        <v>14</v>
      </c>
      <c r="C1489" s="58" t="s">
        <v>133</v>
      </c>
      <c r="D1489" s="58" t="s">
        <v>140</v>
      </c>
      <c r="E1489" s="58" t="s">
        <v>122</v>
      </c>
      <c r="F1489" s="59" t="s">
        <v>123</v>
      </c>
      <c r="G1489" s="58"/>
      <c r="H1489" s="60">
        <v>7139.07</v>
      </c>
      <c r="I1489" s="58"/>
    </row>
    <row r="1490" spans="1:9" x14ac:dyDescent="0.25">
      <c r="A1490" s="57">
        <v>42936</v>
      </c>
      <c r="B1490" s="58" t="s">
        <v>14</v>
      </c>
      <c r="C1490" s="58" t="s">
        <v>133</v>
      </c>
      <c r="D1490" s="58" t="s">
        <v>140</v>
      </c>
      <c r="E1490" s="58" t="s">
        <v>122</v>
      </c>
      <c r="F1490" s="59" t="s">
        <v>123</v>
      </c>
      <c r="G1490" s="58"/>
      <c r="H1490" s="60">
        <v>8157.8</v>
      </c>
      <c r="I1490" s="58"/>
    </row>
    <row r="1491" spans="1:9" x14ac:dyDescent="0.25">
      <c r="A1491" s="61">
        <v>43270</v>
      </c>
      <c r="B1491" s="62" t="s">
        <v>14</v>
      </c>
      <c r="C1491" s="62" t="s">
        <v>274</v>
      </c>
      <c r="D1491" s="62" t="s">
        <v>39</v>
      </c>
      <c r="E1491" s="62" t="s">
        <v>58</v>
      </c>
      <c r="F1491" s="63" t="s">
        <v>59</v>
      </c>
      <c r="G1491" s="62"/>
      <c r="H1491" s="64">
        <v>3588.65</v>
      </c>
      <c r="I1491" s="58"/>
    </row>
    <row r="1492" spans="1:9" x14ac:dyDescent="0.25">
      <c r="A1492" s="57">
        <v>43069</v>
      </c>
      <c r="B1492" s="58" t="s">
        <v>14</v>
      </c>
      <c r="C1492" s="58" t="s">
        <v>133</v>
      </c>
      <c r="D1492" s="58" t="s">
        <v>140</v>
      </c>
      <c r="E1492" s="58" t="s">
        <v>58</v>
      </c>
      <c r="F1492" s="59" t="s">
        <v>59</v>
      </c>
      <c r="G1492" s="58"/>
      <c r="H1492" s="60">
        <v>6515.25</v>
      </c>
      <c r="I1492" s="58"/>
    </row>
    <row r="1493" spans="1:9" x14ac:dyDescent="0.25">
      <c r="A1493" s="57">
        <v>42940</v>
      </c>
      <c r="B1493" s="58" t="s">
        <v>14</v>
      </c>
      <c r="C1493" s="58" t="s">
        <v>133</v>
      </c>
      <c r="D1493" s="58" t="s">
        <v>140</v>
      </c>
      <c r="E1493" s="58" t="s">
        <v>58</v>
      </c>
      <c r="F1493" s="59" t="s">
        <v>59</v>
      </c>
      <c r="G1493" s="58"/>
      <c r="H1493" s="60">
        <v>6683.5</v>
      </c>
      <c r="I1493" s="58"/>
    </row>
    <row r="1494" spans="1:9" x14ac:dyDescent="0.25">
      <c r="A1494" s="61">
        <v>43128</v>
      </c>
      <c r="B1494" s="62" t="s">
        <v>14</v>
      </c>
      <c r="C1494" s="62" t="s">
        <v>274</v>
      </c>
      <c r="D1494" s="62" t="s">
        <v>39</v>
      </c>
      <c r="E1494" s="62" t="s">
        <v>97</v>
      </c>
      <c r="F1494" s="63" t="s">
        <v>98</v>
      </c>
      <c r="G1494" s="62"/>
      <c r="H1494" s="64">
        <v>3488.33</v>
      </c>
      <c r="I1494" s="58"/>
    </row>
    <row r="1495" spans="1:9" x14ac:dyDescent="0.25">
      <c r="A1495" s="61">
        <v>43216</v>
      </c>
      <c r="B1495" s="62" t="s">
        <v>14</v>
      </c>
      <c r="C1495" s="62" t="s">
        <v>274</v>
      </c>
      <c r="D1495" s="62" t="s">
        <v>39</v>
      </c>
      <c r="E1495" s="62" t="s">
        <v>97</v>
      </c>
      <c r="F1495" s="63" t="s">
        <v>98</v>
      </c>
      <c r="G1495" s="62"/>
      <c r="H1495" s="64">
        <v>3502.33</v>
      </c>
      <c r="I1495" s="58"/>
    </row>
    <row r="1496" spans="1:9" x14ac:dyDescent="0.25">
      <c r="A1496" s="57">
        <v>42955</v>
      </c>
      <c r="B1496" s="58" t="s">
        <v>14</v>
      </c>
      <c r="C1496" s="58" t="s">
        <v>135</v>
      </c>
      <c r="D1496" s="58" t="s">
        <v>148</v>
      </c>
      <c r="E1496" s="58" t="s">
        <v>61</v>
      </c>
      <c r="F1496" s="59" t="s">
        <v>62</v>
      </c>
      <c r="G1496" s="58"/>
      <c r="H1496" s="60">
        <v>110.49</v>
      </c>
      <c r="I1496" s="58"/>
    </row>
    <row r="1497" spans="1:9" x14ac:dyDescent="0.25">
      <c r="A1497" s="61">
        <v>43137</v>
      </c>
      <c r="B1497" s="62" t="s">
        <v>14</v>
      </c>
      <c r="C1497" s="62" t="s">
        <v>8</v>
      </c>
      <c r="D1497" s="62" t="s">
        <v>31</v>
      </c>
      <c r="E1497" s="62" t="s">
        <v>61</v>
      </c>
      <c r="F1497" s="63" t="s">
        <v>62</v>
      </c>
      <c r="G1497" s="62"/>
      <c r="H1497" s="64">
        <v>110.49</v>
      </c>
      <c r="I1497" s="58"/>
    </row>
    <row r="1498" spans="1:9" x14ac:dyDescent="0.25">
      <c r="A1498" s="61">
        <v>43210</v>
      </c>
      <c r="B1498" s="62" t="s">
        <v>14</v>
      </c>
      <c r="C1498" s="62" t="s">
        <v>8</v>
      </c>
      <c r="D1498" s="62" t="s">
        <v>31</v>
      </c>
      <c r="E1498" s="62" t="s">
        <v>61</v>
      </c>
      <c r="F1498" s="63" t="s">
        <v>62</v>
      </c>
      <c r="G1498" s="62"/>
      <c r="H1498" s="64">
        <v>110.49</v>
      </c>
      <c r="I1498" s="58"/>
    </row>
    <row r="1499" spans="1:9" x14ac:dyDescent="0.25">
      <c r="A1499" s="57">
        <v>42993</v>
      </c>
      <c r="B1499" s="58" t="s">
        <v>14</v>
      </c>
      <c r="C1499" s="58" t="s">
        <v>135</v>
      </c>
      <c r="D1499" s="58" t="s">
        <v>148</v>
      </c>
      <c r="E1499" s="58" t="s">
        <v>61</v>
      </c>
      <c r="F1499" s="59" t="s">
        <v>62</v>
      </c>
      <c r="G1499" s="58"/>
      <c r="H1499" s="60">
        <v>110.49</v>
      </c>
      <c r="I1499" s="58"/>
    </row>
    <row r="1500" spans="1:9" x14ac:dyDescent="0.25">
      <c r="A1500" s="57">
        <v>43041</v>
      </c>
      <c r="B1500" s="58" t="s">
        <v>14</v>
      </c>
      <c r="C1500" s="58" t="s">
        <v>135</v>
      </c>
      <c r="D1500" s="58" t="s">
        <v>148</v>
      </c>
      <c r="E1500" s="58" t="s">
        <v>61</v>
      </c>
      <c r="F1500" s="59" t="s">
        <v>62</v>
      </c>
      <c r="G1500" s="58"/>
      <c r="H1500" s="60">
        <v>110.49</v>
      </c>
      <c r="I1500" s="58"/>
    </row>
    <row r="1501" spans="1:9" x14ac:dyDescent="0.25">
      <c r="A1501" s="57">
        <v>43045</v>
      </c>
      <c r="B1501" s="58" t="s">
        <v>14</v>
      </c>
      <c r="C1501" s="58" t="s">
        <v>135</v>
      </c>
      <c r="D1501" s="58" t="s">
        <v>148</v>
      </c>
      <c r="E1501" s="58" t="s">
        <v>61</v>
      </c>
      <c r="F1501" s="59" t="s">
        <v>62</v>
      </c>
      <c r="G1501" s="58"/>
      <c r="H1501" s="60">
        <v>110.49</v>
      </c>
      <c r="I1501" s="58"/>
    </row>
    <row r="1502" spans="1:9" x14ac:dyDescent="0.25">
      <c r="A1502" s="57">
        <v>42952</v>
      </c>
      <c r="B1502" s="58" t="s">
        <v>14</v>
      </c>
      <c r="C1502" s="58" t="s">
        <v>135</v>
      </c>
      <c r="D1502" s="58" t="s">
        <v>148</v>
      </c>
      <c r="E1502" s="58" t="s">
        <v>61</v>
      </c>
      <c r="F1502" s="59" t="s">
        <v>62</v>
      </c>
      <c r="G1502" s="58"/>
      <c r="H1502" s="60">
        <v>120</v>
      </c>
      <c r="I1502" s="58"/>
    </row>
    <row r="1503" spans="1:9" x14ac:dyDescent="0.25">
      <c r="A1503" s="61">
        <v>43198</v>
      </c>
      <c r="B1503" s="62" t="s">
        <v>14</v>
      </c>
      <c r="C1503" s="62" t="s">
        <v>8</v>
      </c>
      <c r="D1503" s="62" t="s">
        <v>31</v>
      </c>
      <c r="E1503" s="62" t="s">
        <v>107</v>
      </c>
      <c r="F1503" s="63" t="s">
        <v>108</v>
      </c>
      <c r="G1503" s="62"/>
      <c r="H1503" s="64">
        <v>120</v>
      </c>
      <c r="I1503" s="58"/>
    </row>
    <row r="1504" spans="1:9" x14ac:dyDescent="0.25">
      <c r="A1504" s="61">
        <v>43127</v>
      </c>
      <c r="B1504" s="62" t="s">
        <v>14</v>
      </c>
      <c r="C1504" s="62" t="s">
        <v>8</v>
      </c>
      <c r="D1504" s="62" t="s">
        <v>31</v>
      </c>
      <c r="E1504" s="62" t="s">
        <v>107</v>
      </c>
      <c r="F1504" s="63" t="s">
        <v>108</v>
      </c>
      <c r="G1504" s="62"/>
      <c r="H1504" s="64">
        <v>181.79</v>
      </c>
      <c r="I1504" s="58"/>
    </row>
    <row r="1505" spans="1:9" x14ac:dyDescent="0.25">
      <c r="A1505" s="61">
        <v>43140</v>
      </c>
      <c r="B1505" s="62" t="s">
        <v>14</v>
      </c>
      <c r="C1505" s="62" t="s">
        <v>8</v>
      </c>
      <c r="D1505" s="62" t="s">
        <v>31</v>
      </c>
      <c r="E1505" s="62" t="s">
        <v>107</v>
      </c>
      <c r="F1505" s="63" t="s">
        <v>108</v>
      </c>
      <c r="G1505" s="62"/>
      <c r="H1505" s="64">
        <v>181.79</v>
      </c>
      <c r="I1505" s="58"/>
    </row>
    <row r="1506" spans="1:9" x14ac:dyDescent="0.25">
      <c r="A1506" s="61">
        <v>43155</v>
      </c>
      <c r="B1506" s="62" t="s">
        <v>14</v>
      </c>
      <c r="C1506" s="62" t="s">
        <v>8</v>
      </c>
      <c r="D1506" s="62" t="s">
        <v>31</v>
      </c>
      <c r="E1506" s="62" t="s">
        <v>107</v>
      </c>
      <c r="F1506" s="63" t="s">
        <v>108</v>
      </c>
      <c r="G1506" s="62"/>
      <c r="H1506" s="64">
        <v>181.79</v>
      </c>
      <c r="I1506" s="58"/>
    </row>
    <row r="1507" spans="1:9" x14ac:dyDescent="0.25">
      <c r="A1507" s="57">
        <v>42960</v>
      </c>
      <c r="B1507" s="58" t="s">
        <v>14</v>
      </c>
      <c r="C1507" s="58" t="s">
        <v>135</v>
      </c>
      <c r="D1507" s="58" t="s">
        <v>148</v>
      </c>
      <c r="E1507" s="58" t="s">
        <v>107</v>
      </c>
      <c r="F1507" s="59" t="s">
        <v>108</v>
      </c>
      <c r="G1507" s="58"/>
      <c r="H1507" s="60">
        <v>212.49</v>
      </c>
      <c r="I1507" s="58"/>
    </row>
    <row r="1508" spans="1:9" x14ac:dyDescent="0.25">
      <c r="A1508" s="57">
        <v>43059</v>
      </c>
      <c r="B1508" s="58" t="s">
        <v>14</v>
      </c>
      <c r="C1508" s="58" t="s">
        <v>135</v>
      </c>
      <c r="D1508" s="58" t="s">
        <v>148</v>
      </c>
      <c r="E1508" s="58" t="s">
        <v>107</v>
      </c>
      <c r="F1508" s="59" t="s">
        <v>108</v>
      </c>
      <c r="G1508" s="58"/>
      <c r="H1508" s="60">
        <v>225</v>
      </c>
      <c r="I1508" s="58"/>
    </row>
    <row r="1509" spans="1:9" x14ac:dyDescent="0.25">
      <c r="A1509" s="61">
        <v>43163</v>
      </c>
      <c r="B1509" s="62" t="s">
        <v>14</v>
      </c>
      <c r="C1509" s="62" t="s">
        <v>8</v>
      </c>
      <c r="D1509" s="62" t="s">
        <v>31</v>
      </c>
      <c r="E1509" s="62" t="s">
        <v>107</v>
      </c>
      <c r="F1509" s="63" t="s">
        <v>108</v>
      </c>
      <c r="G1509" s="62"/>
      <c r="H1509" s="64">
        <v>246.49</v>
      </c>
      <c r="I1509" s="58"/>
    </row>
    <row r="1510" spans="1:9" x14ac:dyDescent="0.25">
      <c r="A1510" s="61">
        <v>43252</v>
      </c>
      <c r="B1510" s="62" t="s">
        <v>14</v>
      </c>
      <c r="C1510" s="62" t="s">
        <v>8</v>
      </c>
      <c r="D1510" s="62" t="s">
        <v>31</v>
      </c>
      <c r="E1510" s="62" t="s">
        <v>107</v>
      </c>
      <c r="F1510" s="63" t="s">
        <v>108</v>
      </c>
      <c r="G1510" s="62"/>
      <c r="H1510" s="64">
        <v>246.49</v>
      </c>
      <c r="I1510" s="58"/>
    </row>
    <row r="1511" spans="1:9" x14ac:dyDescent="0.25">
      <c r="A1511" s="57">
        <v>42961</v>
      </c>
      <c r="B1511" s="58" t="s">
        <v>14</v>
      </c>
      <c r="C1511" s="58" t="s">
        <v>135</v>
      </c>
      <c r="D1511" s="58" t="s">
        <v>9</v>
      </c>
      <c r="E1511" s="58" t="s">
        <v>53</v>
      </c>
      <c r="F1511" s="59" t="s">
        <v>109</v>
      </c>
      <c r="G1511" s="58"/>
      <c r="H1511" s="60">
        <v>182</v>
      </c>
      <c r="I1511" s="58"/>
    </row>
    <row r="1512" spans="1:9" x14ac:dyDescent="0.25">
      <c r="A1512" s="57">
        <v>42937</v>
      </c>
      <c r="B1512" s="58" t="s">
        <v>14</v>
      </c>
      <c r="C1512" s="58" t="s">
        <v>135</v>
      </c>
      <c r="D1512" s="58" t="s">
        <v>9</v>
      </c>
      <c r="E1512" s="58" t="s">
        <v>53</v>
      </c>
      <c r="F1512" s="59" t="s">
        <v>109</v>
      </c>
      <c r="G1512" s="58"/>
      <c r="H1512" s="60">
        <v>182</v>
      </c>
      <c r="I1512" s="58"/>
    </row>
    <row r="1513" spans="1:9" x14ac:dyDescent="0.25">
      <c r="A1513" s="57">
        <v>42934</v>
      </c>
      <c r="B1513" s="58" t="s">
        <v>14</v>
      </c>
      <c r="C1513" s="58" t="s">
        <v>135</v>
      </c>
      <c r="D1513" s="58" t="s">
        <v>9</v>
      </c>
      <c r="E1513" s="58" t="s">
        <v>53</v>
      </c>
      <c r="F1513" s="59" t="s">
        <v>109</v>
      </c>
      <c r="G1513" s="58"/>
      <c r="H1513" s="60">
        <v>182</v>
      </c>
      <c r="I1513" s="58"/>
    </row>
    <row r="1514" spans="1:9" x14ac:dyDescent="0.25">
      <c r="A1514" s="57">
        <v>43073</v>
      </c>
      <c r="B1514" s="58" t="s">
        <v>14</v>
      </c>
      <c r="C1514" s="58" t="s">
        <v>135</v>
      </c>
      <c r="D1514" s="58" t="s">
        <v>9</v>
      </c>
      <c r="E1514" s="58" t="s">
        <v>53</v>
      </c>
      <c r="F1514" s="59" t="s">
        <v>109</v>
      </c>
      <c r="G1514" s="58"/>
      <c r="H1514" s="60">
        <v>182</v>
      </c>
      <c r="I1514" s="58"/>
    </row>
    <row r="1515" spans="1:9" x14ac:dyDescent="0.25">
      <c r="A1515" s="57">
        <v>43080</v>
      </c>
      <c r="B1515" s="58" t="s">
        <v>14</v>
      </c>
      <c r="C1515" s="58" t="s">
        <v>135</v>
      </c>
      <c r="D1515" s="58" t="s">
        <v>9</v>
      </c>
      <c r="E1515" s="58" t="s">
        <v>53</v>
      </c>
      <c r="F1515" s="59" t="s">
        <v>109</v>
      </c>
      <c r="G1515" s="58"/>
      <c r="H1515" s="60">
        <v>182</v>
      </c>
      <c r="I1515" s="58"/>
    </row>
    <row r="1516" spans="1:9" x14ac:dyDescent="0.25">
      <c r="A1516" s="57">
        <v>43084</v>
      </c>
      <c r="B1516" s="58" t="s">
        <v>14</v>
      </c>
      <c r="C1516" s="58" t="s">
        <v>135</v>
      </c>
      <c r="D1516" s="58" t="s">
        <v>9</v>
      </c>
      <c r="E1516" s="58" t="s">
        <v>53</v>
      </c>
      <c r="F1516" s="59" t="s">
        <v>109</v>
      </c>
      <c r="G1516" s="58"/>
      <c r="H1516" s="60">
        <v>182</v>
      </c>
      <c r="I1516" s="58"/>
    </row>
    <row r="1517" spans="1:9" x14ac:dyDescent="0.25">
      <c r="A1517" s="61">
        <v>43114</v>
      </c>
      <c r="B1517" s="62" t="s">
        <v>14</v>
      </c>
      <c r="C1517" s="62" t="s">
        <v>8</v>
      </c>
      <c r="D1517" s="62" t="s">
        <v>270</v>
      </c>
      <c r="E1517" s="62" t="s">
        <v>53</v>
      </c>
      <c r="F1517" s="63" t="s">
        <v>109</v>
      </c>
      <c r="G1517" s="62"/>
      <c r="H1517" s="64">
        <v>182</v>
      </c>
      <c r="I1517" s="58"/>
    </row>
    <row r="1518" spans="1:9" x14ac:dyDescent="0.25">
      <c r="A1518" s="61">
        <v>43120</v>
      </c>
      <c r="B1518" s="62" t="s">
        <v>14</v>
      </c>
      <c r="C1518" s="62" t="s">
        <v>8</v>
      </c>
      <c r="D1518" s="62" t="s">
        <v>270</v>
      </c>
      <c r="E1518" s="62" t="s">
        <v>53</v>
      </c>
      <c r="F1518" s="63" t="s">
        <v>109</v>
      </c>
      <c r="G1518" s="62"/>
      <c r="H1518" s="64">
        <v>182</v>
      </c>
      <c r="I1518" s="58"/>
    </row>
    <row r="1519" spans="1:9" x14ac:dyDescent="0.25">
      <c r="A1519" s="61">
        <v>43122</v>
      </c>
      <c r="B1519" s="62" t="s">
        <v>14</v>
      </c>
      <c r="C1519" s="62" t="s">
        <v>8</v>
      </c>
      <c r="D1519" s="62" t="s">
        <v>270</v>
      </c>
      <c r="E1519" s="62" t="s">
        <v>53</v>
      </c>
      <c r="F1519" s="63" t="s">
        <v>109</v>
      </c>
      <c r="G1519" s="62"/>
      <c r="H1519" s="64">
        <v>182</v>
      </c>
      <c r="I1519" s="58"/>
    </row>
    <row r="1520" spans="1:9" x14ac:dyDescent="0.25">
      <c r="A1520" s="61">
        <v>43130</v>
      </c>
      <c r="B1520" s="62" t="s">
        <v>14</v>
      </c>
      <c r="C1520" s="62" t="s">
        <v>8</v>
      </c>
      <c r="D1520" s="62" t="s">
        <v>270</v>
      </c>
      <c r="E1520" s="62" t="s">
        <v>53</v>
      </c>
      <c r="F1520" s="63" t="s">
        <v>109</v>
      </c>
      <c r="G1520" s="62"/>
      <c r="H1520" s="64">
        <v>182</v>
      </c>
      <c r="I1520" s="58"/>
    </row>
    <row r="1521" spans="1:9" x14ac:dyDescent="0.25">
      <c r="A1521" s="61">
        <v>43146</v>
      </c>
      <c r="B1521" s="62" t="s">
        <v>14</v>
      </c>
      <c r="C1521" s="62" t="s">
        <v>8</v>
      </c>
      <c r="D1521" s="62" t="s">
        <v>270</v>
      </c>
      <c r="E1521" s="62" t="s">
        <v>53</v>
      </c>
      <c r="F1521" s="63" t="s">
        <v>109</v>
      </c>
      <c r="G1521" s="62"/>
      <c r="H1521" s="64">
        <v>182</v>
      </c>
      <c r="I1521" s="58"/>
    </row>
    <row r="1522" spans="1:9" x14ac:dyDescent="0.25">
      <c r="A1522" s="61">
        <v>43152</v>
      </c>
      <c r="B1522" s="62" t="s">
        <v>14</v>
      </c>
      <c r="C1522" s="62" t="s">
        <v>8</v>
      </c>
      <c r="D1522" s="62" t="s">
        <v>270</v>
      </c>
      <c r="E1522" s="62" t="s">
        <v>53</v>
      </c>
      <c r="F1522" s="63" t="s">
        <v>109</v>
      </c>
      <c r="G1522" s="62"/>
      <c r="H1522" s="64">
        <v>182</v>
      </c>
      <c r="I1522" s="58"/>
    </row>
    <row r="1523" spans="1:9" x14ac:dyDescent="0.25">
      <c r="A1523" s="61">
        <v>43153</v>
      </c>
      <c r="B1523" s="62" t="s">
        <v>14</v>
      </c>
      <c r="C1523" s="62" t="s">
        <v>8</v>
      </c>
      <c r="D1523" s="62" t="s">
        <v>270</v>
      </c>
      <c r="E1523" s="62" t="s">
        <v>53</v>
      </c>
      <c r="F1523" s="63" t="s">
        <v>109</v>
      </c>
      <c r="G1523" s="62"/>
      <c r="H1523" s="64">
        <v>182</v>
      </c>
      <c r="I1523" s="58"/>
    </row>
    <row r="1524" spans="1:9" x14ac:dyDescent="0.25">
      <c r="A1524" s="61">
        <v>43155</v>
      </c>
      <c r="B1524" s="62" t="s">
        <v>14</v>
      </c>
      <c r="C1524" s="62" t="s">
        <v>8</v>
      </c>
      <c r="D1524" s="62" t="s">
        <v>270</v>
      </c>
      <c r="E1524" s="62" t="s">
        <v>53</v>
      </c>
      <c r="F1524" s="63" t="s">
        <v>109</v>
      </c>
      <c r="G1524" s="62"/>
      <c r="H1524" s="64">
        <v>182</v>
      </c>
      <c r="I1524" s="58"/>
    </row>
    <row r="1525" spans="1:9" x14ac:dyDescent="0.25">
      <c r="A1525" s="61">
        <v>43160</v>
      </c>
      <c r="B1525" s="62" t="s">
        <v>14</v>
      </c>
      <c r="C1525" s="62" t="s">
        <v>8</v>
      </c>
      <c r="D1525" s="62" t="s">
        <v>270</v>
      </c>
      <c r="E1525" s="62" t="s">
        <v>53</v>
      </c>
      <c r="F1525" s="63" t="s">
        <v>109</v>
      </c>
      <c r="G1525" s="62"/>
      <c r="H1525" s="64">
        <v>182</v>
      </c>
      <c r="I1525" s="58"/>
    </row>
    <row r="1526" spans="1:9" x14ac:dyDescent="0.25">
      <c r="A1526" s="61">
        <v>43167</v>
      </c>
      <c r="B1526" s="62" t="s">
        <v>14</v>
      </c>
      <c r="C1526" s="62" t="s">
        <v>8</v>
      </c>
      <c r="D1526" s="62" t="s">
        <v>270</v>
      </c>
      <c r="E1526" s="62" t="s">
        <v>53</v>
      </c>
      <c r="F1526" s="63" t="s">
        <v>109</v>
      </c>
      <c r="G1526" s="62"/>
      <c r="H1526" s="64">
        <v>182</v>
      </c>
      <c r="I1526" s="58"/>
    </row>
    <row r="1527" spans="1:9" x14ac:dyDescent="0.25">
      <c r="A1527" s="61">
        <v>43179</v>
      </c>
      <c r="B1527" s="62" t="s">
        <v>14</v>
      </c>
      <c r="C1527" s="62" t="s">
        <v>8</v>
      </c>
      <c r="D1527" s="62" t="s">
        <v>270</v>
      </c>
      <c r="E1527" s="62" t="s">
        <v>53</v>
      </c>
      <c r="F1527" s="63" t="s">
        <v>109</v>
      </c>
      <c r="G1527" s="62"/>
      <c r="H1527" s="64">
        <v>182</v>
      </c>
      <c r="I1527" s="58"/>
    </row>
    <row r="1528" spans="1:9" x14ac:dyDescent="0.25">
      <c r="A1528" s="61">
        <v>43196</v>
      </c>
      <c r="B1528" s="62" t="s">
        <v>14</v>
      </c>
      <c r="C1528" s="62" t="s">
        <v>8</v>
      </c>
      <c r="D1528" s="62" t="s">
        <v>270</v>
      </c>
      <c r="E1528" s="62" t="s">
        <v>53</v>
      </c>
      <c r="F1528" s="63" t="s">
        <v>109</v>
      </c>
      <c r="G1528" s="62"/>
      <c r="H1528" s="64">
        <v>182</v>
      </c>
      <c r="I1528" s="58"/>
    </row>
    <row r="1529" spans="1:9" x14ac:dyDescent="0.25">
      <c r="A1529" s="61">
        <v>43197</v>
      </c>
      <c r="B1529" s="62" t="s">
        <v>14</v>
      </c>
      <c r="C1529" s="62" t="s">
        <v>8</v>
      </c>
      <c r="D1529" s="62" t="s">
        <v>270</v>
      </c>
      <c r="E1529" s="62" t="s">
        <v>53</v>
      </c>
      <c r="F1529" s="63" t="s">
        <v>109</v>
      </c>
      <c r="G1529" s="62"/>
      <c r="H1529" s="64">
        <v>182</v>
      </c>
      <c r="I1529" s="58"/>
    </row>
    <row r="1530" spans="1:9" x14ac:dyDescent="0.25">
      <c r="A1530" s="61">
        <v>43200</v>
      </c>
      <c r="B1530" s="62" t="s">
        <v>14</v>
      </c>
      <c r="C1530" s="62" t="s">
        <v>8</v>
      </c>
      <c r="D1530" s="62" t="s">
        <v>270</v>
      </c>
      <c r="E1530" s="62" t="s">
        <v>53</v>
      </c>
      <c r="F1530" s="63" t="s">
        <v>109</v>
      </c>
      <c r="G1530" s="62"/>
      <c r="H1530" s="64">
        <v>182</v>
      </c>
      <c r="I1530" s="58"/>
    </row>
    <row r="1531" spans="1:9" x14ac:dyDescent="0.25">
      <c r="A1531" s="57">
        <v>43015</v>
      </c>
      <c r="B1531" s="58" t="s">
        <v>14</v>
      </c>
      <c r="C1531" s="58" t="s">
        <v>135</v>
      </c>
      <c r="D1531" s="58" t="s">
        <v>9</v>
      </c>
      <c r="E1531" s="58" t="s">
        <v>53</v>
      </c>
      <c r="F1531" s="59" t="s">
        <v>109</v>
      </c>
      <c r="G1531" s="58"/>
      <c r="H1531" s="60">
        <v>182</v>
      </c>
      <c r="I1531" s="58"/>
    </row>
    <row r="1532" spans="1:9" x14ac:dyDescent="0.25">
      <c r="A1532" s="57">
        <v>42961</v>
      </c>
      <c r="B1532" s="58" t="s">
        <v>14</v>
      </c>
      <c r="C1532" s="58" t="s">
        <v>135</v>
      </c>
      <c r="D1532" s="58" t="s">
        <v>9</v>
      </c>
      <c r="E1532" s="58" t="s">
        <v>53</v>
      </c>
      <c r="F1532" s="59" t="s">
        <v>109</v>
      </c>
      <c r="G1532" s="58"/>
      <c r="H1532" s="60">
        <v>182</v>
      </c>
      <c r="I1532" s="58"/>
    </row>
    <row r="1533" spans="1:9" x14ac:dyDescent="0.25">
      <c r="A1533" s="57">
        <v>42941</v>
      </c>
      <c r="B1533" s="58" t="s">
        <v>14</v>
      </c>
      <c r="C1533" s="58" t="s">
        <v>135</v>
      </c>
      <c r="D1533" s="58" t="s">
        <v>9</v>
      </c>
      <c r="E1533" s="58" t="s">
        <v>53</v>
      </c>
      <c r="F1533" s="59" t="s">
        <v>109</v>
      </c>
      <c r="G1533" s="58"/>
      <c r="H1533" s="60">
        <v>182</v>
      </c>
      <c r="I1533" s="58"/>
    </row>
    <row r="1534" spans="1:9" x14ac:dyDescent="0.25">
      <c r="A1534" s="57">
        <v>42934</v>
      </c>
      <c r="B1534" s="58" t="s">
        <v>14</v>
      </c>
      <c r="C1534" s="58" t="s">
        <v>135</v>
      </c>
      <c r="D1534" s="58" t="s">
        <v>9</v>
      </c>
      <c r="E1534" s="58" t="s">
        <v>53</v>
      </c>
      <c r="F1534" s="59" t="s">
        <v>109</v>
      </c>
      <c r="G1534" s="58"/>
      <c r="H1534" s="60">
        <v>182</v>
      </c>
      <c r="I1534" s="58"/>
    </row>
    <row r="1535" spans="1:9" x14ac:dyDescent="0.25">
      <c r="A1535" s="57">
        <v>43084</v>
      </c>
      <c r="B1535" s="58" t="s">
        <v>14</v>
      </c>
      <c r="C1535" s="58" t="s">
        <v>135</v>
      </c>
      <c r="D1535" s="58" t="s">
        <v>9</v>
      </c>
      <c r="E1535" s="58" t="s">
        <v>53</v>
      </c>
      <c r="F1535" s="59" t="s">
        <v>109</v>
      </c>
      <c r="G1535" s="58"/>
      <c r="H1535" s="60">
        <v>182</v>
      </c>
      <c r="I1535" s="58"/>
    </row>
    <row r="1536" spans="1:9" x14ac:dyDescent="0.25">
      <c r="A1536" s="57">
        <v>43099</v>
      </c>
      <c r="B1536" s="58" t="s">
        <v>14</v>
      </c>
      <c r="C1536" s="58" t="s">
        <v>135</v>
      </c>
      <c r="D1536" s="58" t="s">
        <v>9</v>
      </c>
      <c r="E1536" s="58" t="s">
        <v>53</v>
      </c>
      <c r="F1536" s="59" t="s">
        <v>109</v>
      </c>
      <c r="G1536" s="58"/>
      <c r="H1536" s="60">
        <v>182</v>
      </c>
      <c r="I1536" s="58"/>
    </row>
    <row r="1537" spans="1:9" x14ac:dyDescent="0.25">
      <c r="A1537" s="61">
        <v>43187</v>
      </c>
      <c r="B1537" s="62" t="s">
        <v>14</v>
      </c>
      <c r="C1537" s="62" t="s">
        <v>8</v>
      </c>
      <c r="D1537" s="62" t="s">
        <v>270</v>
      </c>
      <c r="E1537" s="62" t="s">
        <v>53</v>
      </c>
      <c r="F1537" s="63" t="s">
        <v>109</v>
      </c>
      <c r="G1537" s="62"/>
      <c r="H1537" s="64">
        <v>221</v>
      </c>
      <c r="I1537" s="58"/>
    </row>
    <row r="1538" spans="1:9" x14ac:dyDescent="0.25">
      <c r="A1538" s="57">
        <v>43060</v>
      </c>
      <c r="B1538" s="58" t="s">
        <v>14</v>
      </c>
      <c r="C1538" s="58" t="s">
        <v>135</v>
      </c>
      <c r="D1538" s="58" t="s">
        <v>9</v>
      </c>
      <c r="E1538" s="58" t="s">
        <v>53</v>
      </c>
      <c r="F1538" s="59" t="s">
        <v>109</v>
      </c>
      <c r="G1538" s="58"/>
      <c r="H1538" s="60">
        <v>259.99</v>
      </c>
      <c r="I1538" s="58"/>
    </row>
    <row r="1539" spans="1:9" x14ac:dyDescent="0.25">
      <c r="A1539" s="57">
        <v>42972</v>
      </c>
      <c r="B1539" s="58" t="s">
        <v>14</v>
      </c>
      <c r="C1539" s="58" t="s">
        <v>135</v>
      </c>
      <c r="D1539" s="58" t="s">
        <v>9</v>
      </c>
      <c r="E1539" s="58" t="s">
        <v>53</v>
      </c>
      <c r="F1539" s="59" t="s">
        <v>109</v>
      </c>
      <c r="G1539" s="58"/>
      <c r="H1539" s="60">
        <v>259.99</v>
      </c>
      <c r="I1539" s="58"/>
    </row>
    <row r="1540" spans="1:9" x14ac:dyDescent="0.25">
      <c r="A1540" s="57">
        <v>43077</v>
      </c>
      <c r="B1540" s="58" t="s">
        <v>14</v>
      </c>
      <c r="C1540" s="58" t="s">
        <v>135</v>
      </c>
      <c r="D1540" s="58" t="s">
        <v>9</v>
      </c>
      <c r="E1540" s="58" t="s">
        <v>53</v>
      </c>
      <c r="F1540" s="59" t="s">
        <v>109</v>
      </c>
      <c r="G1540" s="58"/>
      <c r="H1540" s="60">
        <v>262.49</v>
      </c>
      <c r="I1540" s="58"/>
    </row>
    <row r="1541" spans="1:9" x14ac:dyDescent="0.25">
      <c r="A1541" s="57">
        <v>43026</v>
      </c>
      <c r="B1541" s="58" t="s">
        <v>14</v>
      </c>
      <c r="C1541" s="58" t="s">
        <v>135</v>
      </c>
      <c r="D1541" s="58" t="s">
        <v>9</v>
      </c>
      <c r="E1541" s="58" t="s">
        <v>53</v>
      </c>
      <c r="F1541" s="59" t="s">
        <v>109</v>
      </c>
      <c r="G1541" s="58"/>
      <c r="H1541" s="60">
        <v>262.49</v>
      </c>
      <c r="I1541" s="58"/>
    </row>
    <row r="1542" spans="1:9" x14ac:dyDescent="0.25">
      <c r="A1542" s="57">
        <v>43042</v>
      </c>
      <c r="B1542" s="58" t="s">
        <v>14</v>
      </c>
      <c r="C1542" s="58" t="s">
        <v>135</v>
      </c>
      <c r="D1542" s="58" t="s">
        <v>9</v>
      </c>
      <c r="E1542" s="58" t="s">
        <v>53</v>
      </c>
      <c r="F1542" s="59" t="s">
        <v>109</v>
      </c>
      <c r="G1542" s="58"/>
      <c r="H1542" s="60">
        <v>262.49</v>
      </c>
      <c r="I1542" s="58"/>
    </row>
    <row r="1543" spans="1:9" x14ac:dyDescent="0.25">
      <c r="A1543" s="57">
        <v>42984</v>
      </c>
      <c r="B1543" s="58" t="s">
        <v>14</v>
      </c>
      <c r="C1543" s="58" t="s">
        <v>135</v>
      </c>
      <c r="D1543" s="58" t="s">
        <v>9</v>
      </c>
      <c r="E1543" s="58" t="s">
        <v>53</v>
      </c>
      <c r="F1543" s="59" t="s">
        <v>109</v>
      </c>
      <c r="G1543" s="58"/>
      <c r="H1543" s="60">
        <v>262.49</v>
      </c>
      <c r="I1543" s="58"/>
    </row>
    <row r="1544" spans="1:9" x14ac:dyDescent="0.25">
      <c r="A1544" s="57">
        <v>42982</v>
      </c>
      <c r="B1544" s="58" t="s">
        <v>14</v>
      </c>
      <c r="C1544" s="58" t="s">
        <v>135</v>
      </c>
      <c r="D1544" s="58" t="s">
        <v>9</v>
      </c>
      <c r="E1544" s="58" t="s">
        <v>53</v>
      </c>
      <c r="F1544" s="59" t="s">
        <v>109</v>
      </c>
      <c r="G1544" s="58"/>
      <c r="H1544" s="60">
        <v>262.49</v>
      </c>
      <c r="I1544" s="58"/>
    </row>
    <row r="1545" spans="1:9" x14ac:dyDescent="0.25">
      <c r="A1545" s="57">
        <v>42976</v>
      </c>
      <c r="B1545" s="58" t="s">
        <v>14</v>
      </c>
      <c r="C1545" s="58" t="s">
        <v>135</v>
      </c>
      <c r="D1545" s="58" t="s">
        <v>9</v>
      </c>
      <c r="E1545" s="58" t="s">
        <v>53</v>
      </c>
      <c r="F1545" s="59" t="s">
        <v>109</v>
      </c>
      <c r="G1545" s="58"/>
      <c r="H1545" s="60">
        <v>262.49</v>
      </c>
      <c r="I1545" s="58"/>
    </row>
    <row r="1546" spans="1:9" x14ac:dyDescent="0.25">
      <c r="A1546" s="61">
        <v>43131</v>
      </c>
      <c r="B1546" s="62" t="s">
        <v>14</v>
      </c>
      <c r="C1546" s="62" t="s">
        <v>8</v>
      </c>
      <c r="D1546" s="62" t="s">
        <v>270</v>
      </c>
      <c r="E1546" s="62" t="s">
        <v>53</v>
      </c>
      <c r="F1546" s="63" t="s">
        <v>109</v>
      </c>
      <c r="G1546" s="62"/>
      <c r="H1546" s="64">
        <v>262.49</v>
      </c>
      <c r="I1546" s="58"/>
    </row>
    <row r="1547" spans="1:9" x14ac:dyDescent="0.25">
      <c r="A1547" s="61">
        <v>43131</v>
      </c>
      <c r="B1547" s="62" t="s">
        <v>14</v>
      </c>
      <c r="C1547" s="62" t="s">
        <v>8</v>
      </c>
      <c r="D1547" s="62" t="s">
        <v>270</v>
      </c>
      <c r="E1547" s="62" t="s">
        <v>53</v>
      </c>
      <c r="F1547" s="63" t="s">
        <v>109</v>
      </c>
      <c r="G1547" s="62"/>
      <c r="H1547" s="64">
        <v>262.49</v>
      </c>
      <c r="I1547" s="58"/>
    </row>
    <row r="1548" spans="1:9" x14ac:dyDescent="0.25">
      <c r="A1548" s="61">
        <v>43148</v>
      </c>
      <c r="B1548" s="62" t="s">
        <v>14</v>
      </c>
      <c r="C1548" s="62" t="s">
        <v>8</v>
      </c>
      <c r="D1548" s="62" t="s">
        <v>270</v>
      </c>
      <c r="E1548" s="62" t="s">
        <v>53</v>
      </c>
      <c r="F1548" s="63" t="s">
        <v>109</v>
      </c>
      <c r="G1548" s="62"/>
      <c r="H1548" s="64">
        <v>262.49</v>
      </c>
      <c r="I1548" s="58"/>
    </row>
    <row r="1549" spans="1:9" x14ac:dyDescent="0.25">
      <c r="A1549" s="61">
        <v>43155</v>
      </c>
      <c r="B1549" s="62" t="s">
        <v>14</v>
      </c>
      <c r="C1549" s="62" t="s">
        <v>8</v>
      </c>
      <c r="D1549" s="62" t="s">
        <v>270</v>
      </c>
      <c r="E1549" s="62" t="s">
        <v>53</v>
      </c>
      <c r="F1549" s="63" t="s">
        <v>109</v>
      </c>
      <c r="G1549" s="62"/>
      <c r="H1549" s="64">
        <v>262.49</v>
      </c>
      <c r="I1549" s="58"/>
    </row>
    <row r="1550" spans="1:9" x14ac:dyDescent="0.25">
      <c r="A1550" s="61">
        <v>43184</v>
      </c>
      <c r="B1550" s="62" t="s">
        <v>14</v>
      </c>
      <c r="C1550" s="62" t="s">
        <v>8</v>
      </c>
      <c r="D1550" s="62" t="s">
        <v>270</v>
      </c>
      <c r="E1550" s="62" t="s">
        <v>53</v>
      </c>
      <c r="F1550" s="63" t="s">
        <v>109</v>
      </c>
      <c r="G1550" s="62"/>
      <c r="H1550" s="64">
        <v>262.49</v>
      </c>
      <c r="I1550" s="58"/>
    </row>
    <row r="1551" spans="1:9" x14ac:dyDescent="0.25">
      <c r="A1551" s="61">
        <v>43230</v>
      </c>
      <c r="B1551" s="62" t="s">
        <v>14</v>
      </c>
      <c r="C1551" s="62" t="s">
        <v>8</v>
      </c>
      <c r="D1551" s="62" t="s">
        <v>270</v>
      </c>
      <c r="E1551" s="62" t="s">
        <v>53</v>
      </c>
      <c r="F1551" s="63" t="s">
        <v>109</v>
      </c>
      <c r="G1551" s="62"/>
      <c r="H1551" s="64">
        <v>262.49</v>
      </c>
      <c r="I1551" s="58"/>
    </row>
    <row r="1552" spans="1:9" x14ac:dyDescent="0.25">
      <c r="A1552" s="61">
        <v>43279</v>
      </c>
      <c r="B1552" s="62" t="s">
        <v>14</v>
      </c>
      <c r="C1552" s="62" t="s">
        <v>8</v>
      </c>
      <c r="D1552" s="62" t="s">
        <v>270</v>
      </c>
      <c r="E1552" s="62" t="s">
        <v>53</v>
      </c>
      <c r="F1552" s="63" t="s">
        <v>109</v>
      </c>
      <c r="G1552" s="62"/>
      <c r="H1552" s="64">
        <v>262.49</v>
      </c>
      <c r="I1552" s="58"/>
    </row>
    <row r="1553" spans="1:9" x14ac:dyDescent="0.25">
      <c r="A1553" s="57">
        <v>43042</v>
      </c>
      <c r="B1553" s="58" t="s">
        <v>14</v>
      </c>
      <c r="C1553" s="58" t="s">
        <v>135</v>
      </c>
      <c r="D1553" s="58" t="s">
        <v>9</v>
      </c>
      <c r="E1553" s="58" t="s">
        <v>53</v>
      </c>
      <c r="F1553" s="59" t="s">
        <v>109</v>
      </c>
      <c r="G1553" s="58"/>
      <c r="H1553" s="60">
        <v>262.49</v>
      </c>
      <c r="I1553" s="58"/>
    </row>
    <row r="1554" spans="1:9" x14ac:dyDescent="0.25">
      <c r="A1554" s="57">
        <v>43012</v>
      </c>
      <c r="B1554" s="58" t="s">
        <v>14</v>
      </c>
      <c r="C1554" s="58" t="s">
        <v>135</v>
      </c>
      <c r="D1554" s="58" t="s">
        <v>9</v>
      </c>
      <c r="E1554" s="58" t="s">
        <v>53</v>
      </c>
      <c r="F1554" s="59" t="s">
        <v>109</v>
      </c>
      <c r="G1554" s="58"/>
      <c r="H1554" s="60">
        <v>262.49</v>
      </c>
      <c r="I1554" s="58"/>
    </row>
    <row r="1555" spans="1:9" x14ac:dyDescent="0.25">
      <c r="A1555" s="57">
        <v>42952</v>
      </c>
      <c r="B1555" s="58" t="s">
        <v>14</v>
      </c>
      <c r="C1555" s="58" t="s">
        <v>135</v>
      </c>
      <c r="D1555" s="58" t="s">
        <v>9</v>
      </c>
      <c r="E1555" s="58" t="s">
        <v>53</v>
      </c>
      <c r="F1555" s="59" t="s">
        <v>109</v>
      </c>
      <c r="G1555" s="58"/>
      <c r="H1555" s="60">
        <v>269.24</v>
      </c>
      <c r="I1555" s="58"/>
    </row>
    <row r="1556" spans="1:9" x14ac:dyDescent="0.25">
      <c r="A1556" s="57">
        <v>42928</v>
      </c>
      <c r="B1556" s="58" t="s">
        <v>14</v>
      </c>
      <c r="C1556" s="58" t="s">
        <v>135</v>
      </c>
      <c r="D1556" s="58" t="s">
        <v>9</v>
      </c>
      <c r="E1556" s="58" t="s">
        <v>53</v>
      </c>
      <c r="F1556" s="59" t="s">
        <v>109</v>
      </c>
      <c r="G1556" s="58"/>
      <c r="H1556" s="60">
        <v>364</v>
      </c>
      <c r="I1556" s="58"/>
    </row>
    <row r="1557" spans="1:9" x14ac:dyDescent="0.25">
      <c r="A1557" s="57">
        <v>42940</v>
      </c>
      <c r="B1557" s="58" t="s">
        <v>14</v>
      </c>
      <c r="C1557" s="58" t="s">
        <v>135</v>
      </c>
      <c r="D1557" s="58" t="s">
        <v>9</v>
      </c>
      <c r="E1557" s="58" t="s">
        <v>53</v>
      </c>
      <c r="F1557" s="59" t="s">
        <v>109</v>
      </c>
      <c r="G1557" s="58"/>
      <c r="H1557" s="60">
        <v>364</v>
      </c>
      <c r="I1557" s="58"/>
    </row>
    <row r="1558" spans="1:9" x14ac:dyDescent="0.25">
      <c r="A1558" s="57">
        <v>43038</v>
      </c>
      <c r="B1558" s="58" t="s">
        <v>14</v>
      </c>
      <c r="C1558" s="58" t="s">
        <v>135</v>
      </c>
      <c r="D1558" s="58" t="s">
        <v>9</v>
      </c>
      <c r="E1558" s="58" t="s">
        <v>53</v>
      </c>
      <c r="F1558" s="59" t="s">
        <v>109</v>
      </c>
      <c r="G1558" s="58"/>
      <c r="H1558" s="60">
        <v>364</v>
      </c>
      <c r="I1558" s="58"/>
    </row>
    <row r="1559" spans="1:9" x14ac:dyDescent="0.25">
      <c r="A1559" s="57">
        <v>42920</v>
      </c>
      <c r="B1559" s="58" t="s">
        <v>14</v>
      </c>
      <c r="C1559" s="58" t="s">
        <v>135</v>
      </c>
      <c r="D1559" s="58" t="s">
        <v>9</v>
      </c>
      <c r="E1559" s="58" t="s">
        <v>53</v>
      </c>
      <c r="F1559" s="59" t="s">
        <v>109</v>
      </c>
      <c r="G1559" s="58"/>
      <c r="H1559" s="60">
        <v>364</v>
      </c>
      <c r="I1559" s="58"/>
    </row>
    <row r="1560" spans="1:9" x14ac:dyDescent="0.25">
      <c r="A1560" s="57">
        <v>43012</v>
      </c>
      <c r="B1560" s="58" t="s">
        <v>14</v>
      </c>
      <c r="C1560" s="58" t="s">
        <v>135</v>
      </c>
      <c r="D1560" s="58" t="s">
        <v>9</v>
      </c>
      <c r="E1560" s="58" t="s">
        <v>53</v>
      </c>
      <c r="F1560" s="59" t="s">
        <v>109</v>
      </c>
      <c r="G1560" s="58"/>
      <c r="H1560" s="60">
        <v>364</v>
      </c>
      <c r="I1560" s="58"/>
    </row>
    <row r="1561" spans="1:9" x14ac:dyDescent="0.25">
      <c r="A1561" s="57">
        <v>43043</v>
      </c>
      <c r="B1561" s="58" t="s">
        <v>14</v>
      </c>
      <c r="C1561" s="58" t="s">
        <v>135</v>
      </c>
      <c r="D1561" s="58" t="s">
        <v>9</v>
      </c>
      <c r="E1561" s="58" t="s">
        <v>53</v>
      </c>
      <c r="F1561" s="59" t="s">
        <v>109</v>
      </c>
      <c r="G1561" s="58"/>
      <c r="H1561" s="60">
        <v>364</v>
      </c>
      <c r="I1561" s="58"/>
    </row>
    <row r="1562" spans="1:9" x14ac:dyDescent="0.25">
      <c r="A1562" s="57">
        <v>43084</v>
      </c>
      <c r="B1562" s="58" t="s">
        <v>14</v>
      </c>
      <c r="C1562" s="58" t="s">
        <v>135</v>
      </c>
      <c r="D1562" s="58" t="s">
        <v>9</v>
      </c>
      <c r="E1562" s="58" t="s">
        <v>53</v>
      </c>
      <c r="F1562" s="59" t="s">
        <v>109</v>
      </c>
      <c r="G1562" s="58"/>
      <c r="H1562" s="60">
        <v>364</v>
      </c>
      <c r="I1562" s="58"/>
    </row>
    <row r="1563" spans="1:9" x14ac:dyDescent="0.25">
      <c r="A1563" s="61">
        <v>43110</v>
      </c>
      <c r="B1563" s="62" t="s">
        <v>14</v>
      </c>
      <c r="C1563" s="62" t="s">
        <v>8</v>
      </c>
      <c r="D1563" s="62" t="s">
        <v>270</v>
      </c>
      <c r="E1563" s="62" t="s">
        <v>53</v>
      </c>
      <c r="F1563" s="63" t="s">
        <v>109</v>
      </c>
      <c r="G1563" s="62"/>
      <c r="H1563" s="64">
        <v>364</v>
      </c>
      <c r="I1563" s="58"/>
    </row>
    <row r="1564" spans="1:9" x14ac:dyDescent="0.25">
      <c r="A1564" s="61">
        <v>43111</v>
      </c>
      <c r="B1564" s="62" t="s">
        <v>14</v>
      </c>
      <c r="C1564" s="62" t="s">
        <v>8</v>
      </c>
      <c r="D1564" s="62" t="s">
        <v>270</v>
      </c>
      <c r="E1564" s="62" t="s">
        <v>53</v>
      </c>
      <c r="F1564" s="63" t="s">
        <v>109</v>
      </c>
      <c r="G1564" s="62"/>
      <c r="H1564" s="64">
        <v>364</v>
      </c>
      <c r="I1564" s="58"/>
    </row>
    <row r="1565" spans="1:9" x14ac:dyDescent="0.25">
      <c r="A1565" s="61">
        <v>43115</v>
      </c>
      <c r="B1565" s="62" t="s">
        <v>14</v>
      </c>
      <c r="C1565" s="62" t="s">
        <v>8</v>
      </c>
      <c r="D1565" s="62" t="s">
        <v>270</v>
      </c>
      <c r="E1565" s="62" t="s">
        <v>53</v>
      </c>
      <c r="F1565" s="63" t="s">
        <v>109</v>
      </c>
      <c r="G1565" s="62"/>
      <c r="H1565" s="64">
        <v>364</v>
      </c>
      <c r="I1565" s="58"/>
    </row>
    <row r="1566" spans="1:9" x14ac:dyDescent="0.25">
      <c r="A1566" s="61">
        <v>43151</v>
      </c>
      <c r="B1566" s="62" t="s">
        <v>14</v>
      </c>
      <c r="C1566" s="62" t="s">
        <v>8</v>
      </c>
      <c r="D1566" s="62" t="s">
        <v>270</v>
      </c>
      <c r="E1566" s="62" t="s">
        <v>53</v>
      </c>
      <c r="F1566" s="63" t="s">
        <v>109</v>
      </c>
      <c r="G1566" s="62"/>
      <c r="H1566" s="64">
        <v>364</v>
      </c>
      <c r="I1566" s="58"/>
    </row>
    <row r="1567" spans="1:9" x14ac:dyDescent="0.25">
      <c r="A1567" s="61">
        <v>43152</v>
      </c>
      <c r="B1567" s="62" t="s">
        <v>14</v>
      </c>
      <c r="C1567" s="62" t="s">
        <v>8</v>
      </c>
      <c r="D1567" s="62" t="s">
        <v>270</v>
      </c>
      <c r="E1567" s="62" t="s">
        <v>53</v>
      </c>
      <c r="F1567" s="63" t="s">
        <v>109</v>
      </c>
      <c r="G1567" s="62"/>
      <c r="H1567" s="64">
        <v>364</v>
      </c>
      <c r="I1567" s="58"/>
    </row>
    <row r="1568" spans="1:9" x14ac:dyDescent="0.25">
      <c r="A1568" s="61">
        <v>43152</v>
      </c>
      <c r="B1568" s="62" t="s">
        <v>14</v>
      </c>
      <c r="C1568" s="62" t="s">
        <v>8</v>
      </c>
      <c r="D1568" s="62" t="s">
        <v>270</v>
      </c>
      <c r="E1568" s="62" t="s">
        <v>53</v>
      </c>
      <c r="F1568" s="63" t="s">
        <v>109</v>
      </c>
      <c r="G1568" s="62"/>
      <c r="H1568" s="64">
        <v>364</v>
      </c>
      <c r="I1568" s="58"/>
    </row>
    <row r="1569" spans="1:9" x14ac:dyDescent="0.25">
      <c r="A1569" s="61">
        <v>43157</v>
      </c>
      <c r="B1569" s="62" t="s">
        <v>14</v>
      </c>
      <c r="C1569" s="62" t="s">
        <v>8</v>
      </c>
      <c r="D1569" s="62" t="s">
        <v>270</v>
      </c>
      <c r="E1569" s="62" t="s">
        <v>53</v>
      </c>
      <c r="F1569" s="63" t="s">
        <v>109</v>
      </c>
      <c r="G1569" s="62"/>
      <c r="H1569" s="64">
        <v>364</v>
      </c>
      <c r="I1569" s="58"/>
    </row>
    <row r="1570" spans="1:9" x14ac:dyDescent="0.25">
      <c r="A1570" s="61">
        <v>43157</v>
      </c>
      <c r="B1570" s="62" t="s">
        <v>14</v>
      </c>
      <c r="C1570" s="62" t="s">
        <v>8</v>
      </c>
      <c r="D1570" s="62" t="s">
        <v>270</v>
      </c>
      <c r="E1570" s="62" t="s">
        <v>53</v>
      </c>
      <c r="F1570" s="63" t="s">
        <v>109</v>
      </c>
      <c r="G1570" s="62"/>
      <c r="H1570" s="64">
        <v>364</v>
      </c>
      <c r="I1570" s="58"/>
    </row>
    <row r="1571" spans="1:9" x14ac:dyDescent="0.25">
      <c r="A1571" s="61">
        <v>43168</v>
      </c>
      <c r="B1571" s="62" t="s">
        <v>14</v>
      </c>
      <c r="C1571" s="62" t="s">
        <v>8</v>
      </c>
      <c r="D1571" s="62" t="s">
        <v>270</v>
      </c>
      <c r="E1571" s="62" t="s">
        <v>53</v>
      </c>
      <c r="F1571" s="63" t="s">
        <v>109</v>
      </c>
      <c r="G1571" s="62"/>
      <c r="H1571" s="64">
        <v>364</v>
      </c>
      <c r="I1571" s="58"/>
    </row>
    <row r="1572" spans="1:9" x14ac:dyDescent="0.25">
      <c r="A1572" s="61">
        <v>43168</v>
      </c>
      <c r="B1572" s="62" t="s">
        <v>14</v>
      </c>
      <c r="C1572" s="62" t="s">
        <v>8</v>
      </c>
      <c r="D1572" s="62" t="s">
        <v>270</v>
      </c>
      <c r="E1572" s="62" t="s">
        <v>53</v>
      </c>
      <c r="F1572" s="63" t="s">
        <v>109</v>
      </c>
      <c r="G1572" s="62"/>
      <c r="H1572" s="64">
        <v>364</v>
      </c>
      <c r="I1572" s="58"/>
    </row>
    <row r="1573" spans="1:9" x14ac:dyDescent="0.25">
      <c r="A1573" s="61">
        <v>43175</v>
      </c>
      <c r="B1573" s="62" t="s">
        <v>14</v>
      </c>
      <c r="C1573" s="62" t="s">
        <v>8</v>
      </c>
      <c r="D1573" s="62" t="s">
        <v>270</v>
      </c>
      <c r="E1573" s="62" t="s">
        <v>53</v>
      </c>
      <c r="F1573" s="63" t="s">
        <v>109</v>
      </c>
      <c r="G1573" s="62"/>
      <c r="H1573" s="64">
        <v>364</v>
      </c>
      <c r="I1573" s="58"/>
    </row>
    <row r="1574" spans="1:9" x14ac:dyDescent="0.25">
      <c r="A1574" s="61">
        <v>43177</v>
      </c>
      <c r="B1574" s="62" t="s">
        <v>14</v>
      </c>
      <c r="C1574" s="62" t="s">
        <v>8</v>
      </c>
      <c r="D1574" s="62" t="s">
        <v>270</v>
      </c>
      <c r="E1574" s="62" t="s">
        <v>53</v>
      </c>
      <c r="F1574" s="63" t="s">
        <v>109</v>
      </c>
      <c r="G1574" s="62"/>
      <c r="H1574" s="64">
        <v>364</v>
      </c>
      <c r="I1574" s="58"/>
    </row>
    <row r="1575" spans="1:9" x14ac:dyDescent="0.25">
      <c r="A1575" s="61">
        <v>43179</v>
      </c>
      <c r="B1575" s="62" t="s">
        <v>14</v>
      </c>
      <c r="C1575" s="62" t="s">
        <v>8</v>
      </c>
      <c r="D1575" s="62" t="s">
        <v>270</v>
      </c>
      <c r="E1575" s="62" t="s">
        <v>53</v>
      </c>
      <c r="F1575" s="63" t="s">
        <v>109</v>
      </c>
      <c r="G1575" s="62"/>
      <c r="H1575" s="64">
        <v>364</v>
      </c>
      <c r="I1575" s="58"/>
    </row>
    <row r="1576" spans="1:9" x14ac:dyDescent="0.25">
      <c r="A1576" s="61">
        <v>43182</v>
      </c>
      <c r="B1576" s="62" t="s">
        <v>14</v>
      </c>
      <c r="C1576" s="62" t="s">
        <v>8</v>
      </c>
      <c r="D1576" s="62" t="s">
        <v>270</v>
      </c>
      <c r="E1576" s="62" t="s">
        <v>53</v>
      </c>
      <c r="F1576" s="63" t="s">
        <v>109</v>
      </c>
      <c r="G1576" s="62"/>
      <c r="H1576" s="64">
        <v>364</v>
      </c>
      <c r="I1576" s="58"/>
    </row>
    <row r="1577" spans="1:9" x14ac:dyDescent="0.25">
      <c r="A1577" s="61">
        <v>43182</v>
      </c>
      <c r="B1577" s="62" t="s">
        <v>14</v>
      </c>
      <c r="C1577" s="62" t="s">
        <v>8</v>
      </c>
      <c r="D1577" s="62" t="s">
        <v>270</v>
      </c>
      <c r="E1577" s="62" t="s">
        <v>53</v>
      </c>
      <c r="F1577" s="63" t="s">
        <v>109</v>
      </c>
      <c r="G1577" s="62"/>
      <c r="H1577" s="64">
        <v>364</v>
      </c>
      <c r="I1577" s="58"/>
    </row>
    <row r="1578" spans="1:9" x14ac:dyDescent="0.25">
      <c r="A1578" s="61">
        <v>43184</v>
      </c>
      <c r="B1578" s="62" t="s">
        <v>14</v>
      </c>
      <c r="C1578" s="62" t="s">
        <v>8</v>
      </c>
      <c r="D1578" s="62" t="s">
        <v>270</v>
      </c>
      <c r="E1578" s="62" t="s">
        <v>53</v>
      </c>
      <c r="F1578" s="63" t="s">
        <v>109</v>
      </c>
      <c r="G1578" s="62"/>
      <c r="H1578" s="64">
        <v>364</v>
      </c>
      <c r="I1578" s="58"/>
    </row>
    <row r="1579" spans="1:9" x14ac:dyDescent="0.25">
      <c r="A1579" s="61">
        <v>43185</v>
      </c>
      <c r="B1579" s="62" t="s">
        <v>14</v>
      </c>
      <c r="C1579" s="62" t="s">
        <v>8</v>
      </c>
      <c r="D1579" s="62" t="s">
        <v>270</v>
      </c>
      <c r="E1579" s="62" t="s">
        <v>53</v>
      </c>
      <c r="F1579" s="63" t="s">
        <v>109</v>
      </c>
      <c r="G1579" s="62"/>
      <c r="H1579" s="64">
        <v>364</v>
      </c>
      <c r="I1579" s="58"/>
    </row>
    <row r="1580" spans="1:9" x14ac:dyDescent="0.25">
      <c r="A1580" s="61">
        <v>43187</v>
      </c>
      <c r="B1580" s="62" t="s">
        <v>14</v>
      </c>
      <c r="C1580" s="62" t="s">
        <v>8</v>
      </c>
      <c r="D1580" s="62" t="s">
        <v>270</v>
      </c>
      <c r="E1580" s="62" t="s">
        <v>53</v>
      </c>
      <c r="F1580" s="63" t="s">
        <v>109</v>
      </c>
      <c r="G1580" s="62"/>
      <c r="H1580" s="64">
        <v>364</v>
      </c>
      <c r="I1580" s="58"/>
    </row>
    <row r="1581" spans="1:9" x14ac:dyDescent="0.25">
      <c r="A1581" s="61">
        <v>43196</v>
      </c>
      <c r="B1581" s="62" t="s">
        <v>14</v>
      </c>
      <c r="C1581" s="62" t="s">
        <v>8</v>
      </c>
      <c r="D1581" s="62" t="s">
        <v>270</v>
      </c>
      <c r="E1581" s="62" t="s">
        <v>53</v>
      </c>
      <c r="F1581" s="63" t="s">
        <v>109</v>
      </c>
      <c r="G1581" s="62"/>
      <c r="H1581" s="64">
        <v>364</v>
      </c>
      <c r="I1581" s="58"/>
    </row>
    <row r="1582" spans="1:9" x14ac:dyDescent="0.25">
      <c r="A1582" s="61">
        <v>43196</v>
      </c>
      <c r="B1582" s="62" t="s">
        <v>14</v>
      </c>
      <c r="C1582" s="62" t="s">
        <v>8</v>
      </c>
      <c r="D1582" s="62" t="s">
        <v>270</v>
      </c>
      <c r="E1582" s="62" t="s">
        <v>53</v>
      </c>
      <c r="F1582" s="63" t="s">
        <v>109</v>
      </c>
      <c r="G1582" s="62"/>
      <c r="H1582" s="64">
        <v>364</v>
      </c>
      <c r="I1582" s="58"/>
    </row>
    <row r="1583" spans="1:9" x14ac:dyDescent="0.25">
      <c r="A1583" s="61">
        <v>43197</v>
      </c>
      <c r="B1583" s="62" t="s">
        <v>14</v>
      </c>
      <c r="C1583" s="62" t="s">
        <v>8</v>
      </c>
      <c r="D1583" s="62" t="s">
        <v>270</v>
      </c>
      <c r="E1583" s="62" t="s">
        <v>53</v>
      </c>
      <c r="F1583" s="63" t="s">
        <v>109</v>
      </c>
      <c r="G1583" s="62"/>
      <c r="H1583" s="64">
        <v>364</v>
      </c>
      <c r="I1583" s="58"/>
    </row>
    <row r="1584" spans="1:9" x14ac:dyDescent="0.25">
      <c r="A1584" s="61">
        <v>43210</v>
      </c>
      <c r="B1584" s="62" t="s">
        <v>14</v>
      </c>
      <c r="C1584" s="62" t="s">
        <v>8</v>
      </c>
      <c r="D1584" s="62" t="s">
        <v>270</v>
      </c>
      <c r="E1584" s="62" t="s">
        <v>53</v>
      </c>
      <c r="F1584" s="63" t="s">
        <v>109</v>
      </c>
      <c r="G1584" s="62"/>
      <c r="H1584" s="64">
        <v>364</v>
      </c>
      <c r="I1584" s="58"/>
    </row>
    <row r="1585" spans="1:9" x14ac:dyDescent="0.25">
      <c r="A1585" s="61">
        <v>43216</v>
      </c>
      <c r="B1585" s="62" t="s">
        <v>14</v>
      </c>
      <c r="C1585" s="62" t="s">
        <v>8</v>
      </c>
      <c r="D1585" s="62" t="s">
        <v>270</v>
      </c>
      <c r="E1585" s="62" t="s">
        <v>53</v>
      </c>
      <c r="F1585" s="63" t="s">
        <v>109</v>
      </c>
      <c r="G1585" s="62"/>
      <c r="H1585" s="64">
        <v>364</v>
      </c>
      <c r="I1585" s="58"/>
    </row>
    <row r="1586" spans="1:9" x14ac:dyDescent="0.25">
      <c r="A1586" s="61">
        <v>43216</v>
      </c>
      <c r="B1586" s="62" t="s">
        <v>14</v>
      </c>
      <c r="C1586" s="62" t="s">
        <v>8</v>
      </c>
      <c r="D1586" s="62" t="s">
        <v>270</v>
      </c>
      <c r="E1586" s="62" t="s">
        <v>53</v>
      </c>
      <c r="F1586" s="63" t="s">
        <v>109</v>
      </c>
      <c r="G1586" s="62"/>
      <c r="H1586" s="64">
        <v>364</v>
      </c>
      <c r="I1586" s="58"/>
    </row>
    <row r="1587" spans="1:9" x14ac:dyDescent="0.25">
      <c r="A1587" s="61">
        <v>43217</v>
      </c>
      <c r="B1587" s="62" t="s">
        <v>14</v>
      </c>
      <c r="C1587" s="62" t="s">
        <v>8</v>
      </c>
      <c r="D1587" s="62" t="s">
        <v>270</v>
      </c>
      <c r="E1587" s="62" t="s">
        <v>53</v>
      </c>
      <c r="F1587" s="63" t="s">
        <v>109</v>
      </c>
      <c r="G1587" s="62"/>
      <c r="H1587" s="64">
        <v>364</v>
      </c>
      <c r="I1587" s="58"/>
    </row>
    <row r="1588" spans="1:9" x14ac:dyDescent="0.25">
      <c r="A1588" s="61">
        <v>43228</v>
      </c>
      <c r="B1588" s="62" t="s">
        <v>14</v>
      </c>
      <c r="C1588" s="62" t="s">
        <v>8</v>
      </c>
      <c r="D1588" s="62" t="s">
        <v>270</v>
      </c>
      <c r="E1588" s="62" t="s">
        <v>53</v>
      </c>
      <c r="F1588" s="63" t="s">
        <v>109</v>
      </c>
      <c r="G1588" s="62"/>
      <c r="H1588" s="64">
        <v>364</v>
      </c>
      <c r="I1588" s="58"/>
    </row>
    <row r="1589" spans="1:9" x14ac:dyDescent="0.25">
      <c r="A1589" s="61">
        <v>43229</v>
      </c>
      <c r="B1589" s="62" t="s">
        <v>14</v>
      </c>
      <c r="C1589" s="62" t="s">
        <v>8</v>
      </c>
      <c r="D1589" s="62" t="s">
        <v>270</v>
      </c>
      <c r="E1589" s="62" t="s">
        <v>53</v>
      </c>
      <c r="F1589" s="63" t="s">
        <v>109</v>
      </c>
      <c r="G1589" s="62"/>
      <c r="H1589" s="64">
        <v>364</v>
      </c>
      <c r="I1589" s="58"/>
    </row>
    <row r="1590" spans="1:9" x14ac:dyDescent="0.25">
      <c r="A1590" s="61">
        <v>43230</v>
      </c>
      <c r="B1590" s="62" t="s">
        <v>14</v>
      </c>
      <c r="C1590" s="62" t="s">
        <v>8</v>
      </c>
      <c r="D1590" s="62" t="s">
        <v>270</v>
      </c>
      <c r="E1590" s="62" t="s">
        <v>53</v>
      </c>
      <c r="F1590" s="63" t="s">
        <v>109</v>
      </c>
      <c r="G1590" s="62"/>
      <c r="H1590" s="64">
        <v>364</v>
      </c>
      <c r="I1590" s="58"/>
    </row>
    <row r="1591" spans="1:9" x14ac:dyDescent="0.25">
      <c r="A1591" s="61">
        <v>43236</v>
      </c>
      <c r="B1591" s="62" t="s">
        <v>14</v>
      </c>
      <c r="C1591" s="62" t="s">
        <v>8</v>
      </c>
      <c r="D1591" s="62" t="s">
        <v>270</v>
      </c>
      <c r="E1591" s="62" t="s">
        <v>53</v>
      </c>
      <c r="F1591" s="63" t="s">
        <v>109</v>
      </c>
      <c r="G1591" s="62"/>
      <c r="H1591" s="64">
        <v>364</v>
      </c>
      <c r="I1591" s="58"/>
    </row>
    <row r="1592" spans="1:9" x14ac:dyDescent="0.25">
      <c r="A1592" s="61">
        <v>43269</v>
      </c>
      <c r="B1592" s="62" t="s">
        <v>14</v>
      </c>
      <c r="C1592" s="62" t="s">
        <v>8</v>
      </c>
      <c r="D1592" s="62" t="s">
        <v>270</v>
      </c>
      <c r="E1592" s="62" t="s">
        <v>53</v>
      </c>
      <c r="F1592" s="63" t="s">
        <v>109</v>
      </c>
      <c r="G1592" s="62"/>
      <c r="H1592" s="64">
        <v>364</v>
      </c>
      <c r="I1592" s="58"/>
    </row>
    <row r="1593" spans="1:9" x14ac:dyDescent="0.25">
      <c r="A1593" s="61">
        <v>43272</v>
      </c>
      <c r="B1593" s="62" t="s">
        <v>14</v>
      </c>
      <c r="C1593" s="62" t="s">
        <v>8</v>
      </c>
      <c r="D1593" s="62" t="s">
        <v>270</v>
      </c>
      <c r="E1593" s="62" t="s">
        <v>53</v>
      </c>
      <c r="F1593" s="63" t="s">
        <v>109</v>
      </c>
      <c r="G1593" s="62"/>
      <c r="H1593" s="64">
        <v>364</v>
      </c>
      <c r="I1593" s="58"/>
    </row>
    <row r="1594" spans="1:9" x14ac:dyDescent="0.25">
      <c r="A1594" s="61">
        <v>43279</v>
      </c>
      <c r="B1594" s="62" t="s">
        <v>14</v>
      </c>
      <c r="C1594" s="62" t="s">
        <v>8</v>
      </c>
      <c r="D1594" s="62" t="s">
        <v>270</v>
      </c>
      <c r="E1594" s="62" t="s">
        <v>53</v>
      </c>
      <c r="F1594" s="63" t="s">
        <v>109</v>
      </c>
      <c r="G1594" s="62"/>
      <c r="H1594" s="64">
        <v>364</v>
      </c>
      <c r="I1594" s="58"/>
    </row>
    <row r="1595" spans="1:9" x14ac:dyDescent="0.25">
      <c r="A1595" s="61">
        <v>43280</v>
      </c>
      <c r="B1595" s="62" t="s">
        <v>14</v>
      </c>
      <c r="C1595" s="62" t="s">
        <v>8</v>
      </c>
      <c r="D1595" s="62" t="s">
        <v>270</v>
      </c>
      <c r="E1595" s="62" t="s">
        <v>53</v>
      </c>
      <c r="F1595" s="63" t="s">
        <v>109</v>
      </c>
      <c r="G1595" s="62"/>
      <c r="H1595" s="64">
        <v>364</v>
      </c>
      <c r="I1595" s="58"/>
    </row>
    <row r="1596" spans="1:9" x14ac:dyDescent="0.25">
      <c r="A1596" s="57">
        <v>42976</v>
      </c>
      <c r="B1596" s="58" t="s">
        <v>14</v>
      </c>
      <c r="C1596" s="58" t="s">
        <v>135</v>
      </c>
      <c r="D1596" s="58" t="s">
        <v>9</v>
      </c>
      <c r="E1596" s="58" t="s">
        <v>53</v>
      </c>
      <c r="F1596" s="59" t="s">
        <v>109</v>
      </c>
      <c r="G1596" s="58"/>
      <c r="H1596" s="60">
        <v>364</v>
      </c>
      <c r="I1596" s="58"/>
    </row>
    <row r="1597" spans="1:9" x14ac:dyDescent="0.25">
      <c r="A1597" s="57">
        <v>42969</v>
      </c>
      <c r="B1597" s="58" t="s">
        <v>14</v>
      </c>
      <c r="C1597" s="58" t="s">
        <v>135</v>
      </c>
      <c r="D1597" s="58" t="s">
        <v>9</v>
      </c>
      <c r="E1597" s="58" t="s">
        <v>53</v>
      </c>
      <c r="F1597" s="59" t="s">
        <v>109</v>
      </c>
      <c r="G1597" s="58"/>
      <c r="H1597" s="60">
        <v>364</v>
      </c>
      <c r="I1597" s="58"/>
    </row>
    <row r="1598" spans="1:9" x14ac:dyDescent="0.25">
      <c r="A1598" s="57">
        <v>43094</v>
      </c>
      <c r="B1598" s="58" t="s">
        <v>14</v>
      </c>
      <c r="C1598" s="58" t="s">
        <v>135</v>
      </c>
      <c r="D1598" s="58" t="s">
        <v>9</v>
      </c>
      <c r="E1598" s="58" t="s">
        <v>53</v>
      </c>
      <c r="F1598" s="59" t="s">
        <v>109</v>
      </c>
      <c r="G1598" s="58"/>
      <c r="H1598" s="60">
        <v>364</v>
      </c>
      <c r="I1598" s="58"/>
    </row>
    <row r="1599" spans="1:9" x14ac:dyDescent="0.25">
      <c r="A1599" s="57">
        <v>43026</v>
      </c>
      <c r="B1599" s="58" t="s">
        <v>14</v>
      </c>
      <c r="C1599" s="58" t="s">
        <v>135</v>
      </c>
      <c r="D1599" s="58" t="s">
        <v>9</v>
      </c>
      <c r="E1599" s="58" t="s">
        <v>53</v>
      </c>
      <c r="F1599" s="59" t="s">
        <v>109</v>
      </c>
      <c r="G1599" s="58"/>
      <c r="H1599" s="60">
        <v>364</v>
      </c>
      <c r="I1599" s="58"/>
    </row>
    <row r="1600" spans="1:9" x14ac:dyDescent="0.25">
      <c r="A1600" s="57">
        <v>43014</v>
      </c>
      <c r="B1600" s="58" t="s">
        <v>14</v>
      </c>
      <c r="C1600" s="58" t="s">
        <v>135</v>
      </c>
      <c r="D1600" s="58" t="s">
        <v>9</v>
      </c>
      <c r="E1600" s="58" t="s">
        <v>53</v>
      </c>
      <c r="F1600" s="59" t="s">
        <v>109</v>
      </c>
      <c r="G1600" s="58"/>
      <c r="H1600" s="60">
        <v>364</v>
      </c>
      <c r="I1600" s="58"/>
    </row>
    <row r="1601" spans="1:9" x14ac:dyDescent="0.25">
      <c r="A1601" s="57">
        <v>42955</v>
      </c>
      <c r="B1601" s="58" t="s">
        <v>14</v>
      </c>
      <c r="C1601" s="58" t="s">
        <v>135</v>
      </c>
      <c r="D1601" s="58" t="s">
        <v>9</v>
      </c>
      <c r="E1601" s="58" t="s">
        <v>53</v>
      </c>
      <c r="F1601" s="59" t="s">
        <v>109</v>
      </c>
      <c r="G1601" s="58"/>
      <c r="H1601" s="60">
        <v>364</v>
      </c>
      <c r="I1601" s="58"/>
    </row>
    <row r="1602" spans="1:9" x14ac:dyDescent="0.25">
      <c r="A1602" s="57">
        <v>42946</v>
      </c>
      <c r="B1602" s="58" t="s">
        <v>14</v>
      </c>
      <c r="C1602" s="58" t="s">
        <v>135</v>
      </c>
      <c r="D1602" s="58" t="s">
        <v>9</v>
      </c>
      <c r="E1602" s="58" t="s">
        <v>53</v>
      </c>
      <c r="F1602" s="59" t="s">
        <v>109</v>
      </c>
      <c r="G1602" s="58"/>
      <c r="H1602" s="60">
        <v>364</v>
      </c>
      <c r="I1602" s="58"/>
    </row>
    <row r="1603" spans="1:9" x14ac:dyDescent="0.25">
      <c r="A1603" s="57">
        <v>42995</v>
      </c>
      <c r="B1603" s="58" t="s">
        <v>14</v>
      </c>
      <c r="C1603" s="58" t="s">
        <v>135</v>
      </c>
      <c r="D1603" s="58" t="s">
        <v>9</v>
      </c>
      <c r="E1603" s="58" t="s">
        <v>53</v>
      </c>
      <c r="F1603" s="59" t="s">
        <v>109</v>
      </c>
      <c r="G1603" s="58"/>
      <c r="H1603" s="60">
        <v>364</v>
      </c>
      <c r="I1603" s="58"/>
    </row>
    <row r="1604" spans="1:9" x14ac:dyDescent="0.25">
      <c r="A1604" s="57">
        <v>42929</v>
      </c>
      <c r="B1604" s="58" t="s">
        <v>14</v>
      </c>
      <c r="C1604" s="58" t="s">
        <v>135</v>
      </c>
      <c r="D1604" s="58" t="s">
        <v>9</v>
      </c>
      <c r="E1604" s="58" t="s">
        <v>53</v>
      </c>
      <c r="F1604" s="59" t="s">
        <v>109</v>
      </c>
      <c r="G1604" s="58"/>
      <c r="H1604" s="60">
        <v>364</v>
      </c>
      <c r="I1604" s="58"/>
    </row>
    <row r="1605" spans="1:9" x14ac:dyDescent="0.25">
      <c r="A1605" s="57">
        <v>43008</v>
      </c>
      <c r="B1605" s="58" t="s">
        <v>14</v>
      </c>
      <c r="C1605" s="58" t="s">
        <v>135</v>
      </c>
      <c r="D1605" s="58" t="s">
        <v>9</v>
      </c>
      <c r="E1605" s="58" t="s">
        <v>53</v>
      </c>
      <c r="F1605" s="59" t="s">
        <v>109</v>
      </c>
      <c r="G1605" s="58"/>
      <c r="H1605" s="60">
        <v>364</v>
      </c>
      <c r="I1605" s="58"/>
    </row>
    <row r="1606" spans="1:9" x14ac:dyDescent="0.25">
      <c r="A1606" s="57">
        <v>43076</v>
      </c>
      <c r="B1606" s="58" t="s">
        <v>14</v>
      </c>
      <c r="C1606" s="58" t="s">
        <v>135</v>
      </c>
      <c r="D1606" s="58" t="s">
        <v>9</v>
      </c>
      <c r="E1606" s="58" t="s">
        <v>53</v>
      </c>
      <c r="F1606" s="59" t="s">
        <v>109</v>
      </c>
      <c r="G1606" s="58"/>
      <c r="H1606" s="60">
        <v>364</v>
      </c>
      <c r="I1606" s="58"/>
    </row>
    <row r="1607" spans="1:9" x14ac:dyDescent="0.25">
      <c r="A1607" s="57">
        <v>42935</v>
      </c>
      <c r="B1607" s="58" t="s">
        <v>14</v>
      </c>
      <c r="C1607" s="58" t="s">
        <v>135</v>
      </c>
      <c r="D1607" s="58" t="s">
        <v>9</v>
      </c>
      <c r="E1607" s="58" t="s">
        <v>53</v>
      </c>
      <c r="F1607" s="59" t="s">
        <v>109</v>
      </c>
      <c r="G1607" s="58"/>
      <c r="H1607" s="60">
        <v>382</v>
      </c>
      <c r="I1607" s="58"/>
    </row>
    <row r="1608" spans="1:9" x14ac:dyDescent="0.25">
      <c r="A1608" s="61">
        <v>43215</v>
      </c>
      <c r="B1608" s="62" t="s">
        <v>14</v>
      </c>
      <c r="C1608" s="62" t="s">
        <v>8</v>
      </c>
      <c r="D1608" s="62" t="s">
        <v>270</v>
      </c>
      <c r="E1608" s="62" t="s">
        <v>53</v>
      </c>
      <c r="F1608" s="63" t="s">
        <v>109</v>
      </c>
      <c r="G1608" s="62"/>
      <c r="H1608" s="64">
        <v>400</v>
      </c>
      <c r="I1608" s="58"/>
    </row>
    <row r="1609" spans="1:9" x14ac:dyDescent="0.25">
      <c r="A1609" s="57">
        <v>42922</v>
      </c>
      <c r="B1609" s="58" t="s">
        <v>14</v>
      </c>
      <c r="C1609" s="58" t="s">
        <v>135</v>
      </c>
      <c r="D1609" s="58" t="s">
        <v>9</v>
      </c>
      <c r="E1609" s="58" t="s">
        <v>53</v>
      </c>
      <c r="F1609" s="59" t="s">
        <v>109</v>
      </c>
      <c r="G1609" s="58"/>
      <c r="H1609" s="60">
        <v>402</v>
      </c>
      <c r="I1609" s="58"/>
    </row>
    <row r="1610" spans="1:9" x14ac:dyDescent="0.25">
      <c r="A1610" s="57">
        <v>42952</v>
      </c>
      <c r="B1610" s="58" t="s">
        <v>14</v>
      </c>
      <c r="C1610" s="58" t="s">
        <v>135</v>
      </c>
      <c r="D1610" s="58" t="s">
        <v>9</v>
      </c>
      <c r="E1610" s="58" t="s">
        <v>53</v>
      </c>
      <c r="F1610" s="59" t="s">
        <v>109</v>
      </c>
      <c r="G1610" s="58"/>
      <c r="H1610" s="60">
        <v>402</v>
      </c>
      <c r="I1610" s="58"/>
    </row>
    <row r="1611" spans="1:9" x14ac:dyDescent="0.25">
      <c r="A1611" s="57">
        <v>43073</v>
      </c>
      <c r="B1611" s="58" t="s">
        <v>14</v>
      </c>
      <c r="C1611" s="58" t="s">
        <v>135</v>
      </c>
      <c r="D1611" s="58" t="s">
        <v>9</v>
      </c>
      <c r="E1611" s="58" t="s">
        <v>53</v>
      </c>
      <c r="F1611" s="59" t="s">
        <v>109</v>
      </c>
      <c r="G1611" s="58"/>
      <c r="H1611" s="60">
        <v>462.38</v>
      </c>
      <c r="I1611" s="58"/>
    </row>
    <row r="1612" spans="1:9" x14ac:dyDescent="0.25">
      <c r="A1612" s="57">
        <v>43023</v>
      </c>
      <c r="B1612" s="58" t="s">
        <v>14</v>
      </c>
      <c r="C1612" s="58" t="s">
        <v>135</v>
      </c>
      <c r="D1612" s="58" t="s">
        <v>9</v>
      </c>
      <c r="E1612" s="58" t="s">
        <v>53</v>
      </c>
      <c r="F1612" s="59" t="s">
        <v>109</v>
      </c>
      <c r="G1612" s="58"/>
      <c r="H1612" s="60">
        <v>462.38</v>
      </c>
      <c r="I1612" s="58"/>
    </row>
    <row r="1613" spans="1:9" x14ac:dyDescent="0.25">
      <c r="A1613" s="57">
        <v>43019</v>
      </c>
      <c r="B1613" s="58" t="s">
        <v>14</v>
      </c>
      <c r="C1613" s="58" t="s">
        <v>135</v>
      </c>
      <c r="D1613" s="58" t="s">
        <v>9</v>
      </c>
      <c r="E1613" s="58" t="s">
        <v>53</v>
      </c>
      <c r="F1613" s="59" t="s">
        <v>109</v>
      </c>
      <c r="G1613" s="58"/>
      <c r="H1613" s="60">
        <v>524.98</v>
      </c>
      <c r="I1613" s="58"/>
    </row>
    <row r="1614" spans="1:9" x14ac:dyDescent="0.25">
      <c r="A1614" s="57">
        <v>42974</v>
      </c>
      <c r="B1614" s="58" t="s">
        <v>14</v>
      </c>
      <c r="C1614" s="58" t="s">
        <v>135</v>
      </c>
      <c r="D1614" s="58" t="s">
        <v>9</v>
      </c>
      <c r="E1614" s="58" t="s">
        <v>53</v>
      </c>
      <c r="F1614" s="59" t="s">
        <v>109</v>
      </c>
      <c r="G1614" s="58"/>
      <c r="H1614" s="60">
        <v>524.98</v>
      </c>
      <c r="I1614" s="58"/>
    </row>
    <row r="1615" spans="1:9" x14ac:dyDescent="0.25">
      <c r="A1615" s="61">
        <v>43120</v>
      </c>
      <c r="B1615" s="62" t="s">
        <v>14</v>
      </c>
      <c r="C1615" s="62" t="s">
        <v>8</v>
      </c>
      <c r="D1615" s="62" t="s">
        <v>270</v>
      </c>
      <c r="E1615" s="62" t="s">
        <v>53</v>
      </c>
      <c r="F1615" s="63" t="s">
        <v>109</v>
      </c>
      <c r="G1615" s="62"/>
      <c r="H1615" s="64">
        <v>524.98</v>
      </c>
      <c r="I1615" s="58"/>
    </row>
    <row r="1616" spans="1:9" x14ac:dyDescent="0.25">
      <c r="A1616" s="61">
        <v>43122</v>
      </c>
      <c r="B1616" s="62" t="s">
        <v>14</v>
      </c>
      <c r="C1616" s="62" t="s">
        <v>8</v>
      </c>
      <c r="D1616" s="62" t="s">
        <v>270</v>
      </c>
      <c r="E1616" s="62" t="s">
        <v>53</v>
      </c>
      <c r="F1616" s="63" t="s">
        <v>109</v>
      </c>
      <c r="G1616" s="62"/>
      <c r="H1616" s="64">
        <v>524.98</v>
      </c>
      <c r="I1616" s="58"/>
    </row>
    <row r="1617" spans="1:9" x14ac:dyDescent="0.25">
      <c r="A1617" s="61">
        <v>43168</v>
      </c>
      <c r="B1617" s="62" t="s">
        <v>14</v>
      </c>
      <c r="C1617" s="62" t="s">
        <v>8</v>
      </c>
      <c r="D1617" s="62" t="s">
        <v>270</v>
      </c>
      <c r="E1617" s="62" t="s">
        <v>53</v>
      </c>
      <c r="F1617" s="63" t="s">
        <v>109</v>
      </c>
      <c r="G1617" s="62"/>
      <c r="H1617" s="64">
        <v>524.98</v>
      </c>
      <c r="I1617" s="58"/>
    </row>
    <row r="1618" spans="1:9" x14ac:dyDescent="0.25">
      <c r="A1618" s="61">
        <v>43204</v>
      </c>
      <c r="B1618" s="62" t="s">
        <v>14</v>
      </c>
      <c r="C1618" s="62" t="s">
        <v>8</v>
      </c>
      <c r="D1618" s="62" t="s">
        <v>270</v>
      </c>
      <c r="E1618" s="62" t="s">
        <v>53</v>
      </c>
      <c r="F1618" s="63" t="s">
        <v>109</v>
      </c>
      <c r="G1618" s="62"/>
      <c r="H1618" s="64">
        <v>524.98</v>
      </c>
      <c r="I1618" s="58"/>
    </row>
    <row r="1619" spans="1:9" x14ac:dyDescent="0.25">
      <c r="A1619" s="61">
        <v>43215</v>
      </c>
      <c r="B1619" s="62" t="s">
        <v>14</v>
      </c>
      <c r="C1619" s="62" t="s">
        <v>8</v>
      </c>
      <c r="D1619" s="62" t="s">
        <v>270</v>
      </c>
      <c r="E1619" s="62" t="s">
        <v>53</v>
      </c>
      <c r="F1619" s="63" t="s">
        <v>109</v>
      </c>
      <c r="G1619" s="62"/>
      <c r="H1619" s="64">
        <v>524.98</v>
      </c>
      <c r="I1619" s="58"/>
    </row>
    <row r="1620" spans="1:9" x14ac:dyDescent="0.25">
      <c r="A1620" s="61">
        <v>43215</v>
      </c>
      <c r="B1620" s="62" t="s">
        <v>14</v>
      </c>
      <c r="C1620" s="62" t="s">
        <v>8</v>
      </c>
      <c r="D1620" s="62" t="s">
        <v>270</v>
      </c>
      <c r="E1620" s="62" t="s">
        <v>53</v>
      </c>
      <c r="F1620" s="63" t="s">
        <v>109</v>
      </c>
      <c r="G1620" s="62"/>
      <c r="H1620" s="64">
        <v>524.98</v>
      </c>
      <c r="I1620" s="58"/>
    </row>
    <row r="1621" spans="1:9" x14ac:dyDescent="0.25">
      <c r="A1621" s="61">
        <v>43233</v>
      </c>
      <c r="B1621" s="62" t="s">
        <v>14</v>
      </c>
      <c r="C1621" s="62" t="s">
        <v>8</v>
      </c>
      <c r="D1621" s="62" t="s">
        <v>270</v>
      </c>
      <c r="E1621" s="62" t="s">
        <v>53</v>
      </c>
      <c r="F1621" s="63" t="s">
        <v>109</v>
      </c>
      <c r="G1621" s="62"/>
      <c r="H1621" s="64">
        <v>524.98</v>
      </c>
      <c r="I1621" s="58"/>
    </row>
    <row r="1622" spans="1:9" x14ac:dyDescent="0.25">
      <c r="A1622" s="57">
        <v>43040</v>
      </c>
      <c r="B1622" s="58" t="s">
        <v>14</v>
      </c>
      <c r="C1622" s="58" t="s">
        <v>135</v>
      </c>
      <c r="D1622" s="58" t="s">
        <v>9</v>
      </c>
      <c r="E1622" s="58" t="s">
        <v>53</v>
      </c>
      <c r="F1622" s="59" t="s">
        <v>109</v>
      </c>
      <c r="G1622" s="58"/>
      <c r="H1622" s="60">
        <v>524.98</v>
      </c>
      <c r="I1622" s="58"/>
    </row>
    <row r="1623" spans="1:9" x14ac:dyDescent="0.25">
      <c r="A1623" s="57">
        <v>42936</v>
      </c>
      <c r="B1623" s="58" t="s">
        <v>14</v>
      </c>
      <c r="C1623" s="58" t="s">
        <v>135</v>
      </c>
      <c r="D1623" s="58" t="s">
        <v>9</v>
      </c>
      <c r="E1623" s="58" t="s">
        <v>53</v>
      </c>
      <c r="F1623" s="59" t="s">
        <v>109</v>
      </c>
      <c r="G1623" s="58"/>
      <c r="H1623" s="60">
        <v>524.98</v>
      </c>
      <c r="I1623" s="58"/>
    </row>
    <row r="1624" spans="1:9" x14ac:dyDescent="0.25">
      <c r="A1624" s="57">
        <v>43040</v>
      </c>
      <c r="B1624" s="58" t="s">
        <v>14</v>
      </c>
      <c r="C1624" s="58" t="s">
        <v>135</v>
      </c>
      <c r="D1624" s="58" t="s">
        <v>9</v>
      </c>
      <c r="E1624" s="58" t="s">
        <v>53</v>
      </c>
      <c r="F1624" s="59" t="s">
        <v>109</v>
      </c>
      <c r="G1624" s="58"/>
      <c r="H1624" s="60">
        <v>524.98</v>
      </c>
      <c r="I1624" s="58"/>
    </row>
    <row r="1625" spans="1:9" x14ac:dyDescent="0.25">
      <c r="A1625" s="61">
        <v>43189</v>
      </c>
      <c r="B1625" s="62" t="s">
        <v>14</v>
      </c>
      <c r="C1625" s="62" t="s">
        <v>8</v>
      </c>
      <c r="D1625" s="62" t="s">
        <v>270</v>
      </c>
      <c r="E1625" s="62" t="s">
        <v>53</v>
      </c>
      <c r="F1625" s="63" t="s">
        <v>109</v>
      </c>
      <c r="G1625" s="62"/>
      <c r="H1625" s="64">
        <v>525.14</v>
      </c>
      <c r="I1625" s="58"/>
    </row>
    <row r="1626" spans="1:9" x14ac:dyDescent="0.25">
      <c r="A1626" s="57">
        <v>42998</v>
      </c>
      <c r="B1626" s="58" t="s">
        <v>14</v>
      </c>
      <c r="C1626" s="58" t="s">
        <v>135</v>
      </c>
      <c r="D1626" s="58" t="s">
        <v>9</v>
      </c>
      <c r="E1626" s="58" t="s">
        <v>53</v>
      </c>
      <c r="F1626" s="59" t="s">
        <v>109</v>
      </c>
      <c r="G1626" s="58"/>
      <c r="H1626" s="60">
        <v>540</v>
      </c>
      <c r="I1626" s="58"/>
    </row>
    <row r="1627" spans="1:9" x14ac:dyDescent="0.25">
      <c r="A1627" s="57">
        <v>43035</v>
      </c>
      <c r="B1627" s="58" t="s">
        <v>14</v>
      </c>
      <c r="C1627" s="58" t="s">
        <v>135</v>
      </c>
      <c r="D1627" s="58" t="s">
        <v>9</v>
      </c>
      <c r="E1627" s="58" t="s">
        <v>53</v>
      </c>
      <c r="F1627" s="59" t="s">
        <v>109</v>
      </c>
      <c r="G1627" s="58"/>
      <c r="H1627" s="60">
        <v>546</v>
      </c>
      <c r="I1627" s="58"/>
    </row>
    <row r="1628" spans="1:9" x14ac:dyDescent="0.25">
      <c r="A1628" s="61">
        <v>43155</v>
      </c>
      <c r="B1628" s="62" t="s">
        <v>14</v>
      </c>
      <c r="C1628" s="62" t="s">
        <v>8</v>
      </c>
      <c r="D1628" s="62" t="s">
        <v>270</v>
      </c>
      <c r="E1628" s="62" t="s">
        <v>53</v>
      </c>
      <c r="F1628" s="63" t="s">
        <v>109</v>
      </c>
      <c r="G1628" s="62"/>
      <c r="H1628" s="64">
        <v>546</v>
      </c>
      <c r="I1628" s="58"/>
    </row>
    <row r="1629" spans="1:9" x14ac:dyDescent="0.25">
      <c r="A1629" s="61">
        <v>43272</v>
      </c>
      <c r="B1629" s="62" t="s">
        <v>14</v>
      </c>
      <c r="C1629" s="62" t="s">
        <v>8</v>
      </c>
      <c r="D1629" s="62" t="s">
        <v>270</v>
      </c>
      <c r="E1629" s="62" t="s">
        <v>53</v>
      </c>
      <c r="F1629" s="63" t="s">
        <v>109</v>
      </c>
      <c r="G1629" s="62"/>
      <c r="H1629" s="64">
        <v>546</v>
      </c>
      <c r="I1629" s="58"/>
    </row>
    <row r="1630" spans="1:9" x14ac:dyDescent="0.25">
      <c r="A1630" s="61">
        <v>43280</v>
      </c>
      <c r="B1630" s="62" t="s">
        <v>14</v>
      </c>
      <c r="C1630" s="62" t="s">
        <v>8</v>
      </c>
      <c r="D1630" s="62" t="s">
        <v>270</v>
      </c>
      <c r="E1630" s="62" t="s">
        <v>53</v>
      </c>
      <c r="F1630" s="63" t="s">
        <v>109</v>
      </c>
      <c r="G1630" s="62"/>
      <c r="H1630" s="64">
        <v>546</v>
      </c>
      <c r="I1630" s="58"/>
    </row>
    <row r="1631" spans="1:9" x14ac:dyDescent="0.25">
      <c r="A1631" s="57">
        <v>42988</v>
      </c>
      <c r="B1631" s="58" t="s">
        <v>14</v>
      </c>
      <c r="C1631" s="58" t="s">
        <v>135</v>
      </c>
      <c r="D1631" s="58" t="s">
        <v>9</v>
      </c>
      <c r="E1631" s="58" t="s">
        <v>53</v>
      </c>
      <c r="F1631" s="59" t="s">
        <v>109</v>
      </c>
      <c r="G1631" s="58"/>
      <c r="H1631" s="60">
        <v>546</v>
      </c>
      <c r="I1631" s="58"/>
    </row>
    <row r="1632" spans="1:9" x14ac:dyDescent="0.25">
      <c r="A1632" s="57">
        <v>42962</v>
      </c>
      <c r="B1632" s="58" t="s">
        <v>14</v>
      </c>
      <c r="C1632" s="58" t="s">
        <v>135</v>
      </c>
      <c r="D1632" s="58" t="s">
        <v>9</v>
      </c>
      <c r="E1632" s="58" t="s">
        <v>53</v>
      </c>
      <c r="F1632" s="59" t="s">
        <v>109</v>
      </c>
      <c r="G1632" s="58"/>
      <c r="H1632" s="60">
        <v>546</v>
      </c>
      <c r="I1632" s="58"/>
    </row>
    <row r="1633" spans="1:9" x14ac:dyDescent="0.25">
      <c r="A1633" s="57">
        <v>42922</v>
      </c>
      <c r="B1633" s="58" t="s">
        <v>14</v>
      </c>
      <c r="C1633" s="58" t="s">
        <v>135</v>
      </c>
      <c r="D1633" s="58" t="s">
        <v>9</v>
      </c>
      <c r="E1633" s="58" t="s">
        <v>53</v>
      </c>
      <c r="F1633" s="59" t="s">
        <v>109</v>
      </c>
      <c r="G1633" s="58"/>
      <c r="H1633" s="60">
        <v>546</v>
      </c>
      <c r="I1633" s="58"/>
    </row>
    <row r="1634" spans="1:9" x14ac:dyDescent="0.25">
      <c r="A1634" s="61">
        <v>43224</v>
      </c>
      <c r="B1634" s="62" t="s">
        <v>14</v>
      </c>
      <c r="C1634" s="62" t="s">
        <v>8</v>
      </c>
      <c r="D1634" s="62" t="s">
        <v>270</v>
      </c>
      <c r="E1634" s="62" t="s">
        <v>53</v>
      </c>
      <c r="F1634" s="63" t="s">
        <v>109</v>
      </c>
      <c r="G1634" s="62"/>
      <c r="H1634" s="64">
        <v>568.48</v>
      </c>
      <c r="I1634" s="58"/>
    </row>
    <row r="1635" spans="1:9" x14ac:dyDescent="0.25">
      <c r="A1635" s="61">
        <v>43279</v>
      </c>
      <c r="B1635" s="62" t="s">
        <v>14</v>
      </c>
      <c r="C1635" s="62" t="s">
        <v>8</v>
      </c>
      <c r="D1635" s="62" t="s">
        <v>270</v>
      </c>
      <c r="E1635" s="62" t="s">
        <v>53</v>
      </c>
      <c r="F1635" s="63" t="s">
        <v>109</v>
      </c>
      <c r="G1635" s="62"/>
      <c r="H1635" s="64">
        <v>568.48</v>
      </c>
      <c r="I1635" s="58"/>
    </row>
    <row r="1636" spans="1:9" x14ac:dyDescent="0.25">
      <c r="A1636" s="61">
        <v>43280</v>
      </c>
      <c r="B1636" s="62" t="s">
        <v>14</v>
      </c>
      <c r="C1636" s="62" t="s">
        <v>8</v>
      </c>
      <c r="D1636" s="62" t="s">
        <v>270</v>
      </c>
      <c r="E1636" s="62" t="s">
        <v>53</v>
      </c>
      <c r="F1636" s="63" t="s">
        <v>109</v>
      </c>
      <c r="G1636" s="62"/>
      <c r="H1636" s="64">
        <v>568.48</v>
      </c>
      <c r="I1636" s="58"/>
    </row>
    <row r="1637" spans="1:9" x14ac:dyDescent="0.25">
      <c r="A1637" s="61">
        <v>43131</v>
      </c>
      <c r="B1637" s="62" t="s">
        <v>14</v>
      </c>
      <c r="C1637" s="62" t="s">
        <v>8</v>
      </c>
      <c r="D1637" s="62" t="s">
        <v>270</v>
      </c>
      <c r="E1637" s="62" t="s">
        <v>53</v>
      </c>
      <c r="F1637" s="63" t="s">
        <v>109</v>
      </c>
      <c r="G1637" s="62"/>
      <c r="H1637" s="64">
        <v>728</v>
      </c>
      <c r="I1637" s="58"/>
    </row>
    <row r="1638" spans="1:9" x14ac:dyDescent="0.25">
      <c r="A1638" s="61">
        <v>43160</v>
      </c>
      <c r="B1638" s="62" t="s">
        <v>14</v>
      </c>
      <c r="C1638" s="62" t="s">
        <v>8</v>
      </c>
      <c r="D1638" s="62" t="s">
        <v>270</v>
      </c>
      <c r="E1638" s="62" t="s">
        <v>53</v>
      </c>
      <c r="F1638" s="63" t="s">
        <v>109</v>
      </c>
      <c r="G1638" s="62"/>
      <c r="H1638" s="64">
        <v>728</v>
      </c>
      <c r="I1638" s="58"/>
    </row>
    <row r="1639" spans="1:9" x14ac:dyDescent="0.25">
      <c r="A1639" s="61">
        <v>43163</v>
      </c>
      <c r="B1639" s="62" t="s">
        <v>14</v>
      </c>
      <c r="C1639" s="62" t="s">
        <v>8</v>
      </c>
      <c r="D1639" s="62" t="s">
        <v>270</v>
      </c>
      <c r="E1639" s="62" t="s">
        <v>53</v>
      </c>
      <c r="F1639" s="63" t="s">
        <v>109</v>
      </c>
      <c r="G1639" s="62"/>
      <c r="H1639" s="64">
        <v>728</v>
      </c>
      <c r="I1639" s="58"/>
    </row>
    <row r="1640" spans="1:9" x14ac:dyDescent="0.25">
      <c r="A1640" s="61">
        <v>43192</v>
      </c>
      <c r="B1640" s="62" t="s">
        <v>14</v>
      </c>
      <c r="C1640" s="62" t="s">
        <v>8</v>
      </c>
      <c r="D1640" s="62" t="s">
        <v>270</v>
      </c>
      <c r="E1640" s="62" t="s">
        <v>53</v>
      </c>
      <c r="F1640" s="63" t="s">
        <v>109</v>
      </c>
      <c r="G1640" s="62"/>
      <c r="H1640" s="64">
        <v>728</v>
      </c>
      <c r="I1640" s="58"/>
    </row>
    <row r="1641" spans="1:9" x14ac:dyDescent="0.25">
      <c r="A1641" s="61">
        <v>43272</v>
      </c>
      <c r="B1641" s="62" t="s">
        <v>14</v>
      </c>
      <c r="C1641" s="62" t="s">
        <v>8</v>
      </c>
      <c r="D1641" s="62" t="s">
        <v>270</v>
      </c>
      <c r="E1641" s="62" t="s">
        <v>53</v>
      </c>
      <c r="F1641" s="63" t="s">
        <v>109</v>
      </c>
      <c r="G1641" s="62"/>
      <c r="H1641" s="64">
        <v>728</v>
      </c>
      <c r="I1641" s="58"/>
    </row>
    <row r="1642" spans="1:9" x14ac:dyDescent="0.25">
      <c r="A1642" s="57">
        <v>42949</v>
      </c>
      <c r="B1642" s="58" t="s">
        <v>14</v>
      </c>
      <c r="C1642" s="58" t="s">
        <v>135</v>
      </c>
      <c r="D1642" s="58" t="s">
        <v>9</v>
      </c>
      <c r="E1642" s="58" t="s">
        <v>53</v>
      </c>
      <c r="F1642" s="59" t="s">
        <v>109</v>
      </c>
      <c r="G1642" s="58"/>
      <c r="H1642" s="60">
        <v>728</v>
      </c>
      <c r="I1642" s="58"/>
    </row>
    <row r="1643" spans="1:9" x14ac:dyDescent="0.25">
      <c r="A1643" s="57">
        <v>43043</v>
      </c>
      <c r="B1643" s="58" t="s">
        <v>14</v>
      </c>
      <c r="C1643" s="58" t="s">
        <v>135</v>
      </c>
      <c r="D1643" s="58" t="s">
        <v>9</v>
      </c>
      <c r="E1643" s="58" t="s">
        <v>53</v>
      </c>
      <c r="F1643" s="59" t="s">
        <v>109</v>
      </c>
      <c r="G1643" s="58"/>
      <c r="H1643" s="60">
        <v>728</v>
      </c>
      <c r="I1643" s="58"/>
    </row>
    <row r="1644" spans="1:9" x14ac:dyDescent="0.25">
      <c r="A1644" s="57">
        <v>42973</v>
      </c>
      <c r="B1644" s="58" t="s">
        <v>14</v>
      </c>
      <c r="C1644" s="58" t="s">
        <v>135</v>
      </c>
      <c r="D1644" s="58" t="s">
        <v>9</v>
      </c>
      <c r="E1644" s="58" t="s">
        <v>53</v>
      </c>
      <c r="F1644" s="59" t="s">
        <v>109</v>
      </c>
      <c r="G1644" s="58"/>
      <c r="H1644" s="60">
        <v>764</v>
      </c>
      <c r="I1644" s="58"/>
    </row>
    <row r="1645" spans="1:9" x14ac:dyDescent="0.25">
      <c r="A1645" s="57">
        <v>43069</v>
      </c>
      <c r="B1645" s="58" t="s">
        <v>14</v>
      </c>
      <c r="C1645" s="58" t="s">
        <v>135</v>
      </c>
      <c r="D1645" s="58" t="s">
        <v>9</v>
      </c>
      <c r="E1645" s="58" t="s">
        <v>53</v>
      </c>
      <c r="F1645" s="59" t="s">
        <v>109</v>
      </c>
      <c r="G1645" s="58"/>
      <c r="H1645" s="60">
        <v>787.47</v>
      </c>
      <c r="I1645" s="58"/>
    </row>
    <row r="1646" spans="1:9" x14ac:dyDescent="0.25">
      <c r="A1646" s="61">
        <v>43190</v>
      </c>
      <c r="B1646" s="62" t="s">
        <v>14</v>
      </c>
      <c r="C1646" s="62" t="s">
        <v>8</v>
      </c>
      <c r="D1646" s="62" t="s">
        <v>270</v>
      </c>
      <c r="E1646" s="62" t="s">
        <v>53</v>
      </c>
      <c r="F1646" s="63" t="s">
        <v>109</v>
      </c>
      <c r="G1646" s="62"/>
      <c r="H1646" s="64">
        <v>910</v>
      </c>
      <c r="I1646" s="58"/>
    </row>
    <row r="1647" spans="1:9" x14ac:dyDescent="0.25">
      <c r="A1647" s="57">
        <v>42980</v>
      </c>
      <c r="B1647" s="58" t="s">
        <v>14</v>
      </c>
      <c r="C1647" s="58" t="s">
        <v>135</v>
      </c>
      <c r="D1647" s="58" t="s">
        <v>9</v>
      </c>
      <c r="E1647" s="58" t="s">
        <v>53</v>
      </c>
      <c r="F1647" s="59" t="s">
        <v>109</v>
      </c>
      <c r="G1647" s="58"/>
      <c r="H1647" s="60">
        <v>910</v>
      </c>
      <c r="I1647" s="58"/>
    </row>
    <row r="1648" spans="1:9" x14ac:dyDescent="0.25">
      <c r="A1648" s="57">
        <v>42999</v>
      </c>
      <c r="B1648" s="58" t="s">
        <v>14</v>
      </c>
      <c r="C1648" s="58" t="s">
        <v>135</v>
      </c>
      <c r="D1648" s="58" t="s">
        <v>9</v>
      </c>
      <c r="E1648" s="58" t="s">
        <v>53</v>
      </c>
      <c r="F1648" s="59" t="s">
        <v>109</v>
      </c>
      <c r="G1648" s="58"/>
      <c r="H1648" s="60">
        <v>1049.96</v>
      </c>
      <c r="I1648" s="58"/>
    </row>
    <row r="1649" spans="1:9" x14ac:dyDescent="0.25">
      <c r="A1649" s="57">
        <v>43068</v>
      </c>
      <c r="B1649" s="58" t="s">
        <v>14</v>
      </c>
      <c r="C1649" s="58" t="s">
        <v>135</v>
      </c>
      <c r="D1649" s="58" t="s">
        <v>9</v>
      </c>
      <c r="E1649" s="58" t="s">
        <v>53</v>
      </c>
      <c r="F1649" s="59" t="s">
        <v>109</v>
      </c>
      <c r="G1649" s="58"/>
      <c r="H1649" s="60">
        <v>1092</v>
      </c>
      <c r="I1649" s="58"/>
    </row>
    <row r="1650" spans="1:9" x14ac:dyDescent="0.25">
      <c r="A1650" s="61">
        <v>43122</v>
      </c>
      <c r="B1650" s="62" t="s">
        <v>14</v>
      </c>
      <c r="C1650" s="62" t="s">
        <v>8</v>
      </c>
      <c r="D1650" s="62" t="s">
        <v>270</v>
      </c>
      <c r="E1650" s="62" t="s">
        <v>53</v>
      </c>
      <c r="F1650" s="63" t="s">
        <v>109</v>
      </c>
      <c r="G1650" s="62"/>
      <c r="H1650" s="64">
        <v>1092</v>
      </c>
      <c r="I1650" s="58"/>
    </row>
    <row r="1651" spans="1:9" x14ac:dyDescent="0.25">
      <c r="A1651" s="61">
        <v>43270</v>
      </c>
      <c r="B1651" s="62" t="s">
        <v>14</v>
      </c>
      <c r="C1651" s="62" t="s">
        <v>8</v>
      </c>
      <c r="D1651" s="62" t="s">
        <v>270</v>
      </c>
      <c r="E1651" s="62" t="s">
        <v>53</v>
      </c>
      <c r="F1651" s="63" t="s">
        <v>109</v>
      </c>
      <c r="G1651" s="62"/>
      <c r="H1651" s="64">
        <v>1092</v>
      </c>
      <c r="I1651" s="58"/>
    </row>
    <row r="1652" spans="1:9" x14ac:dyDescent="0.25">
      <c r="A1652" s="57">
        <v>43016</v>
      </c>
      <c r="B1652" s="58" t="s">
        <v>14</v>
      </c>
      <c r="C1652" s="58" t="s">
        <v>135</v>
      </c>
      <c r="D1652" s="58" t="s">
        <v>9</v>
      </c>
      <c r="E1652" s="58" t="s">
        <v>53</v>
      </c>
      <c r="F1652" s="59" t="s">
        <v>109</v>
      </c>
      <c r="G1652" s="58"/>
      <c r="H1652" s="60">
        <v>1092</v>
      </c>
      <c r="I1652" s="58"/>
    </row>
    <row r="1653" spans="1:9" x14ac:dyDescent="0.25">
      <c r="A1653" s="61">
        <v>43179</v>
      </c>
      <c r="B1653" s="62" t="s">
        <v>14</v>
      </c>
      <c r="C1653" s="62" t="s">
        <v>8</v>
      </c>
      <c r="D1653" s="62" t="s">
        <v>270</v>
      </c>
      <c r="E1653" s="62" t="s">
        <v>53</v>
      </c>
      <c r="F1653" s="63" t="s">
        <v>109</v>
      </c>
      <c r="G1653" s="62"/>
      <c r="H1653" s="64">
        <v>1266</v>
      </c>
      <c r="I1653" s="58"/>
    </row>
    <row r="1654" spans="1:9" x14ac:dyDescent="0.25">
      <c r="A1654" s="57">
        <v>43047</v>
      </c>
      <c r="B1654" s="58" t="s">
        <v>14</v>
      </c>
      <c r="C1654" s="58" t="s">
        <v>135</v>
      </c>
      <c r="D1654" s="58" t="s">
        <v>9</v>
      </c>
      <c r="E1654" s="58" t="s">
        <v>53</v>
      </c>
      <c r="F1654" s="59" t="s">
        <v>109</v>
      </c>
      <c r="G1654" s="58"/>
      <c r="H1654" s="60">
        <v>1274</v>
      </c>
      <c r="I1654" s="58"/>
    </row>
    <row r="1655" spans="1:9" x14ac:dyDescent="0.25">
      <c r="A1655" s="61">
        <v>43176</v>
      </c>
      <c r="B1655" s="62" t="s">
        <v>14</v>
      </c>
      <c r="C1655" s="62" t="s">
        <v>8</v>
      </c>
      <c r="D1655" s="62" t="s">
        <v>270</v>
      </c>
      <c r="E1655" s="62" t="s">
        <v>53</v>
      </c>
      <c r="F1655" s="63" t="s">
        <v>109</v>
      </c>
      <c r="G1655" s="62"/>
      <c r="H1655" s="64">
        <v>1456</v>
      </c>
      <c r="I1655" s="58"/>
    </row>
    <row r="1656" spans="1:9" x14ac:dyDescent="0.25">
      <c r="A1656" s="61">
        <v>43193</v>
      </c>
      <c r="B1656" s="62" t="s">
        <v>14</v>
      </c>
      <c r="C1656" s="62" t="s">
        <v>8</v>
      </c>
      <c r="D1656" s="62" t="s">
        <v>270</v>
      </c>
      <c r="E1656" s="62" t="s">
        <v>53</v>
      </c>
      <c r="F1656" s="63" t="s">
        <v>109</v>
      </c>
      <c r="G1656" s="62"/>
      <c r="H1656" s="64">
        <v>1456</v>
      </c>
      <c r="I1656" s="58"/>
    </row>
    <row r="1657" spans="1:9" x14ac:dyDescent="0.25">
      <c r="A1657" s="61">
        <v>43222</v>
      </c>
      <c r="B1657" s="62" t="s">
        <v>14</v>
      </c>
      <c r="C1657" s="62" t="s">
        <v>8</v>
      </c>
      <c r="D1657" s="62" t="s">
        <v>270</v>
      </c>
      <c r="E1657" s="62" t="s">
        <v>53</v>
      </c>
      <c r="F1657" s="63" t="s">
        <v>109</v>
      </c>
      <c r="G1657" s="62"/>
      <c r="H1657" s="64">
        <v>1456</v>
      </c>
      <c r="I1657" s="58"/>
    </row>
    <row r="1658" spans="1:9" x14ac:dyDescent="0.25">
      <c r="A1658" s="61">
        <v>43242</v>
      </c>
      <c r="B1658" s="62" t="s">
        <v>14</v>
      </c>
      <c r="C1658" s="62" t="s">
        <v>8</v>
      </c>
      <c r="D1658" s="62" t="s">
        <v>270</v>
      </c>
      <c r="E1658" s="62" t="s">
        <v>53</v>
      </c>
      <c r="F1658" s="63" t="s">
        <v>109</v>
      </c>
      <c r="G1658" s="62"/>
      <c r="H1658" s="64">
        <v>1456</v>
      </c>
      <c r="I1658" s="58"/>
    </row>
    <row r="1659" spans="1:9" x14ac:dyDescent="0.25">
      <c r="A1659" s="61">
        <v>43279</v>
      </c>
      <c r="B1659" s="62" t="s">
        <v>14</v>
      </c>
      <c r="C1659" s="62" t="s">
        <v>8</v>
      </c>
      <c r="D1659" s="62" t="s">
        <v>270</v>
      </c>
      <c r="E1659" s="62" t="s">
        <v>53</v>
      </c>
      <c r="F1659" s="63" t="s">
        <v>109</v>
      </c>
      <c r="G1659" s="62"/>
      <c r="H1659" s="64">
        <v>1574.94</v>
      </c>
      <c r="I1659" s="58"/>
    </row>
    <row r="1660" spans="1:9" x14ac:dyDescent="0.25">
      <c r="A1660" s="61">
        <v>43272</v>
      </c>
      <c r="B1660" s="62" t="s">
        <v>14</v>
      </c>
      <c r="C1660" s="62" t="s">
        <v>8</v>
      </c>
      <c r="D1660" s="62" t="s">
        <v>270</v>
      </c>
      <c r="E1660" s="62" t="s">
        <v>53</v>
      </c>
      <c r="F1660" s="63" t="s">
        <v>109</v>
      </c>
      <c r="G1660" s="62"/>
      <c r="H1660" s="64">
        <v>1638</v>
      </c>
      <c r="I1660" s="58"/>
    </row>
    <row r="1661" spans="1:9" x14ac:dyDescent="0.25">
      <c r="A1661" s="57">
        <v>42940</v>
      </c>
      <c r="B1661" s="58" t="s">
        <v>14</v>
      </c>
      <c r="C1661" s="58" t="s">
        <v>135</v>
      </c>
      <c r="D1661" s="58" t="s">
        <v>9</v>
      </c>
      <c r="E1661" s="58" t="s">
        <v>53</v>
      </c>
      <c r="F1661" s="59" t="s">
        <v>109</v>
      </c>
      <c r="G1661" s="58"/>
      <c r="H1661" s="60">
        <v>1820</v>
      </c>
      <c r="I1661" s="58"/>
    </row>
    <row r="1662" spans="1:9" x14ac:dyDescent="0.25">
      <c r="A1662" s="61">
        <v>43236</v>
      </c>
      <c r="B1662" s="62" t="s">
        <v>14</v>
      </c>
      <c r="C1662" s="62" t="s">
        <v>8</v>
      </c>
      <c r="D1662" s="62" t="s">
        <v>270</v>
      </c>
      <c r="E1662" s="62" t="s">
        <v>53</v>
      </c>
      <c r="F1662" s="63" t="s">
        <v>109</v>
      </c>
      <c r="G1662" s="62"/>
      <c r="H1662" s="64">
        <v>2002</v>
      </c>
      <c r="I1662" s="58"/>
    </row>
    <row r="1663" spans="1:9" x14ac:dyDescent="0.25">
      <c r="A1663" s="61">
        <v>43272</v>
      </c>
      <c r="B1663" s="62" t="s">
        <v>14</v>
      </c>
      <c r="C1663" s="62" t="s">
        <v>8</v>
      </c>
      <c r="D1663" s="62" t="s">
        <v>270</v>
      </c>
      <c r="E1663" s="62" t="s">
        <v>53</v>
      </c>
      <c r="F1663" s="63" t="s">
        <v>109</v>
      </c>
      <c r="G1663" s="62"/>
      <c r="H1663" s="64">
        <v>2002</v>
      </c>
      <c r="I1663" s="58"/>
    </row>
    <row r="1664" spans="1:9" x14ac:dyDescent="0.25">
      <c r="A1664" s="61">
        <v>43272</v>
      </c>
      <c r="B1664" s="62" t="s">
        <v>14</v>
      </c>
      <c r="C1664" s="62" t="s">
        <v>8</v>
      </c>
      <c r="D1664" s="62" t="s">
        <v>270</v>
      </c>
      <c r="E1664" s="62" t="s">
        <v>53</v>
      </c>
      <c r="F1664" s="63" t="s">
        <v>109</v>
      </c>
      <c r="G1664" s="62"/>
      <c r="H1664" s="64">
        <v>2002</v>
      </c>
      <c r="I1664" s="58"/>
    </row>
    <row r="1665" spans="1:9" x14ac:dyDescent="0.25">
      <c r="A1665" s="57">
        <v>43059</v>
      </c>
      <c r="B1665" s="58" t="s">
        <v>14</v>
      </c>
      <c r="C1665" s="58" t="s">
        <v>135</v>
      </c>
      <c r="D1665" s="58" t="s">
        <v>9</v>
      </c>
      <c r="E1665" s="58" t="s">
        <v>53</v>
      </c>
      <c r="F1665" s="59" t="s">
        <v>109</v>
      </c>
      <c r="G1665" s="58"/>
      <c r="H1665" s="60">
        <v>2099.92</v>
      </c>
      <c r="I1665" s="58"/>
    </row>
    <row r="1666" spans="1:9" x14ac:dyDescent="0.25">
      <c r="A1666" s="61">
        <v>43112</v>
      </c>
      <c r="B1666" s="62" t="s">
        <v>14</v>
      </c>
      <c r="C1666" s="62" t="s">
        <v>8</v>
      </c>
      <c r="D1666" s="62" t="s">
        <v>270</v>
      </c>
      <c r="E1666" s="62" t="s">
        <v>53</v>
      </c>
      <c r="F1666" s="63" t="s">
        <v>109</v>
      </c>
      <c r="G1666" s="62"/>
      <c r="H1666" s="64">
        <v>2184</v>
      </c>
      <c r="I1666" s="58"/>
    </row>
    <row r="1667" spans="1:9" x14ac:dyDescent="0.25">
      <c r="A1667" s="61">
        <v>43280</v>
      </c>
      <c r="B1667" s="62" t="s">
        <v>14</v>
      </c>
      <c r="C1667" s="62" t="s">
        <v>8</v>
      </c>
      <c r="D1667" s="62" t="s">
        <v>270</v>
      </c>
      <c r="E1667" s="62" t="s">
        <v>53</v>
      </c>
      <c r="F1667" s="63" t="s">
        <v>109</v>
      </c>
      <c r="G1667" s="62"/>
      <c r="H1667" s="64">
        <v>2912</v>
      </c>
      <c r="I1667" s="58"/>
    </row>
    <row r="1668" spans="1:9" x14ac:dyDescent="0.25">
      <c r="A1668" s="57">
        <v>42999</v>
      </c>
      <c r="B1668" s="58" t="s">
        <v>14</v>
      </c>
      <c r="C1668" s="58" t="s">
        <v>135</v>
      </c>
      <c r="D1668" s="58" t="s">
        <v>9</v>
      </c>
      <c r="E1668" s="58" t="s">
        <v>53</v>
      </c>
      <c r="F1668" s="59" t="s">
        <v>109</v>
      </c>
      <c r="G1668" s="58"/>
      <c r="H1668" s="60">
        <v>2960</v>
      </c>
      <c r="I1668" s="58"/>
    </row>
    <row r="1669" spans="1:9" x14ac:dyDescent="0.25">
      <c r="A1669" s="61">
        <v>43273</v>
      </c>
      <c r="B1669" s="62" t="s">
        <v>14</v>
      </c>
      <c r="C1669" s="62" t="s">
        <v>8</v>
      </c>
      <c r="D1669" s="62" t="s">
        <v>270</v>
      </c>
      <c r="E1669" s="62" t="s">
        <v>53</v>
      </c>
      <c r="F1669" s="63" t="s">
        <v>109</v>
      </c>
      <c r="G1669" s="62"/>
      <c r="H1669" s="64">
        <v>3094</v>
      </c>
      <c r="I1669" s="58"/>
    </row>
    <row r="1670" spans="1:9" x14ac:dyDescent="0.25">
      <c r="A1670" s="57">
        <v>42952</v>
      </c>
      <c r="B1670" s="58" t="s">
        <v>14</v>
      </c>
      <c r="C1670" s="58" t="s">
        <v>135</v>
      </c>
      <c r="D1670" s="58" t="s">
        <v>9</v>
      </c>
      <c r="E1670" s="58" t="s">
        <v>53</v>
      </c>
      <c r="F1670" s="59" t="s">
        <v>109</v>
      </c>
      <c r="G1670" s="58"/>
      <c r="H1670" s="60">
        <v>3094</v>
      </c>
      <c r="I1670" s="58"/>
    </row>
    <row r="1671" spans="1:9" x14ac:dyDescent="0.25">
      <c r="A1671" s="61">
        <v>43227</v>
      </c>
      <c r="B1671" s="62" t="s">
        <v>14</v>
      </c>
      <c r="C1671" s="62" t="s">
        <v>8</v>
      </c>
      <c r="D1671" s="62" t="s">
        <v>270</v>
      </c>
      <c r="E1671" s="62" t="s">
        <v>53</v>
      </c>
      <c r="F1671" s="63" t="s">
        <v>109</v>
      </c>
      <c r="G1671" s="62"/>
      <c r="H1671" s="64">
        <v>3640</v>
      </c>
      <c r="I1671" s="58"/>
    </row>
    <row r="1672" spans="1:9" x14ac:dyDescent="0.25">
      <c r="A1672" s="61">
        <v>43273</v>
      </c>
      <c r="B1672" s="62" t="s">
        <v>14</v>
      </c>
      <c r="C1672" s="62" t="s">
        <v>8</v>
      </c>
      <c r="D1672" s="62" t="s">
        <v>270</v>
      </c>
      <c r="E1672" s="62" t="s">
        <v>53</v>
      </c>
      <c r="F1672" s="63" t="s">
        <v>109</v>
      </c>
      <c r="G1672" s="62"/>
      <c r="H1672" s="64">
        <v>3640</v>
      </c>
      <c r="I1672" s="58"/>
    </row>
    <row r="1673" spans="1:9" x14ac:dyDescent="0.25">
      <c r="A1673" s="61">
        <v>43196</v>
      </c>
      <c r="B1673" s="62" t="s">
        <v>14</v>
      </c>
      <c r="C1673" s="62" t="s">
        <v>8</v>
      </c>
      <c r="D1673" s="62" t="s">
        <v>270</v>
      </c>
      <c r="E1673" s="62" t="s">
        <v>53</v>
      </c>
      <c r="F1673" s="63" t="s">
        <v>109</v>
      </c>
      <c r="G1673" s="62"/>
      <c r="H1673" s="64">
        <v>4420</v>
      </c>
      <c r="I1673" s="58"/>
    </row>
    <row r="1674" spans="1:9" x14ac:dyDescent="0.25">
      <c r="A1674" s="61">
        <v>43232</v>
      </c>
      <c r="B1674" s="62" t="s">
        <v>14</v>
      </c>
      <c r="C1674" s="62" t="s">
        <v>8</v>
      </c>
      <c r="D1674" s="62" t="s">
        <v>270</v>
      </c>
      <c r="E1674" s="62" t="s">
        <v>53</v>
      </c>
      <c r="F1674" s="63" t="s">
        <v>109</v>
      </c>
      <c r="G1674" s="62"/>
      <c r="H1674" s="64">
        <v>6370</v>
      </c>
      <c r="I1674" s="58"/>
    </row>
    <row r="1675" spans="1:9" x14ac:dyDescent="0.25">
      <c r="A1675" s="61">
        <v>43217</v>
      </c>
      <c r="B1675" s="62" t="s">
        <v>14</v>
      </c>
      <c r="C1675" s="62" t="s">
        <v>8</v>
      </c>
      <c r="D1675" s="62" t="s">
        <v>270</v>
      </c>
      <c r="E1675" s="62" t="s">
        <v>53</v>
      </c>
      <c r="F1675" s="63" t="s">
        <v>109</v>
      </c>
      <c r="G1675" s="62"/>
      <c r="H1675" s="64">
        <v>8736</v>
      </c>
      <c r="I1675" s="58"/>
    </row>
    <row r="1676" spans="1:9" x14ac:dyDescent="0.25">
      <c r="A1676" s="57">
        <v>43094</v>
      </c>
      <c r="B1676" s="58" t="s">
        <v>14</v>
      </c>
      <c r="C1676" s="58" t="s">
        <v>135</v>
      </c>
      <c r="D1676" s="58" t="s">
        <v>9</v>
      </c>
      <c r="E1676" s="58" t="s">
        <v>53</v>
      </c>
      <c r="F1676" s="59" t="s">
        <v>109</v>
      </c>
      <c r="G1676" s="58"/>
      <c r="H1676" s="60">
        <v>8736</v>
      </c>
      <c r="I1676" s="58"/>
    </row>
    <row r="1677" spans="1:9" x14ac:dyDescent="0.25">
      <c r="A1677" s="61">
        <v>43209</v>
      </c>
      <c r="B1677" s="62" t="s">
        <v>14</v>
      </c>
      <c r="C1677" s="62" t="s">
        <v>8</v>
      </c>
      <c r="D1677" s="62" t="s">
        <v>270</v>
      </c>
      <c r="E1677" s="62" t="s">
        <v>83</v>
      </c>
      <c r="F1677" s="63" t="s">
        <v>332</v>
      </c>
      <c r="G1677" s="62"/>
      <c r="H1677" s="64">
        <v>494.98</v>
      </c>
      <c r="I1677" s="58"/>
    </row>
    <row r="1678" spans="1:9" x14ac:dyDescent="0.25">
      <c r="A1678" s="61">
        <v>43188</v>
      </c>
      <c r="B1678" s="62" t="s">
        <v>14</v>
      </c>
      <c r="C1678" s="62" t="s">
        <v>8</v>
      </c>
      <c r="D1678" s="62" t="s">
        <v>270</v>
      </c>
      <c r="E1678" s="62" t="s">
        <v>317</v>
      </c>
      <c r="F1678" s="63" t="s">
        <v>318</v>
      </c>
      <c r="G1678" s="62"/>
      <c r="H1678" s="64">
        <v>1050</v>
      </c>
      <c r="I1678" s="58"/>
    </row>
    <row r="1679" spans="1:9" x14ac:dyDescent="0.25">
      <c r="A1679" s="61">
        <v>43236</v>
      </c>
      <c r="B1679" s="62" t="s">
        <v>14</v>
      </c>
      <c r="C1679" s="62" t="s">
        <v>8</v>
      </c>
      <c r="D1679" s="62" t="s">
        <v>270</v>
      </c>
      <c r="E1679" s="62" t="s">
        <v>42</v>
      </c>
      <c r="F1679" s="63" t="s">
        <v>43</v>
      </c>
      <c r="G1679" s="62"/>
      <c r="H1679" s="64">
        <v>190</v>
      </c>
      <c r="I1679" s="58"/>
    </row>
    <row r="1680" spans="1:9" x14ac:dyDescent="0.25">
      <c r="A1680" s="61">
        <v>43244</v>
      </c>
      <c r="B1680" s="62" t="s">
        <v>14</v>
      </c>
      <c r="C1680" s="62" t="s">
        <v>8</v>
      </c>
      <c r="D1680" s="62" t="s">
        <v>270</v>
      </c>
      <c r="E1680" s="62" t="s">
        <v>42</v>
      </c>
      <c r="F1680" s="63" t="s">
        <v>43</v>
      </c>
      <c r="G1680" s="62"/>
      <c r="H1680" s="64">
        <v>190</v>
      </c>
      <c r="I1680" s="58"/>
    </row>
    <row r="1681" spans="1:9" x14ac:dyDescent="0.25">
      <c r="A1681" s="61">
        <v>43249</v>
      </c>
      <c r="B1681" s="62" t="s">
        <v>14</v>
      </c>
      <c r="C1681" s="62" t="s">
        <v>8</v>
      </c>
      <c r="D1681" s="62" t="s">
        <v>270</v>
      </c>
      <c r="E1681" s="62" t="s">
        <v>42</v>
      </c>
      <c r="F1681" s="63" t="s">
        <v>43</v>
      </c>
      <c r="G1681" s="62"/>
      <c r="H1681" s="64">
        <v>190</v>
      </c>
      <c r="I1681" s="58"/>
    </row>
    <row r="1682" spans="1:9" x14ac:dyDescent="0.25">
      <c r="A1682" s="61">
        <v>43258</v>
      </c>
      <c r="B1682" s="62" t="s">
        <v>14</v>
      </c>
      <c r="C1682" s="62" t="s">
        <v>8</v>
      </c>
      <c r="D1682" s="62" t="s">
        <v>270</v>
      </c>
      <c r="E1682" s="62" t="s">
        <v>42</v>
      </c>
      <c r="F1682" s="63" t="s">
        <v>43</v>
      </c>
      <c r="G1682" s="62"/>
      <c r="H1682" s="64">
        <v>190</v>
      </c>
      <c r="I1682" s="58"/>
    </row>
    <row r="1683" spans="1:9" x14ac:dyDescent="0.25">
      <c r="A1683" s="61">
        <v>43265</v>
      </c>
      <c r="B1683" s="62" t="s">
        <v>14</v>
      </c>
      <c r="C1683" s="62" t="s">
        <v>8</v>
      </c>
      <c r="D1683" s="62" t="s">
        <v>270</v>
      </c>
      <c r="E1683" s="62" t="s">
        <v>42</v>
      </c>
      <c r="F1683" s="63" t="s">
        <v>43</v>
      </c>
      <c r="G1683" s="62"/>
      <c r="H1683" s="64">
        <v>190</v>
      </c>
      <c r="I1683" s="58"/>
    </row>
    <row r="1684" spans="1:9" x14ac:dyDescent="0.25">
      <c r="A1684" s="61">
        <v>43271</v>
      </c>
      <c r="B1684" s="62" t="s">
        <v>14</v>
      </c>
      <c r="C1684" s="62" t="s">
        <v>8</v>
      </c>
      <c r="D1684" s="62" t="s">
        <v>270</v>
      </c>
      <c r="E1684" s="62" t="s">
        <v>42</v>
      </c>
      <c r="F1684" s="63" t="s">
        <v>43</v>
      </c>
      <c r="G1684" s="62"/>
      <c r="H1684" s="64">
        <v>190</v>
      </c>
      <c r="I1684" s="58"/>
    </row>
    <row r="1685" spans="1:9" x14ac:dyDescent="0.25">
      <c r="A1685" s="61">
        <v>43273</v>
      </c>
      <c r="B1685" s="62" t="s">
        <v>14</v>
      </c>
      <c r="C1685" s="62" t="s">
        <v>8</v>
      </c>
      <c r="D1685" s="62" t="s">
        <v>270</v>
      </c>
      <c r="E1685" s="62" t="s">
        <v>42</v>
      </c>
      <c r="F1685" s="63" t="s">
        <v>43</v>
      </c>
      <c r="G1685" s="62"/>
      <c r="H1685" s="64">
        <v>190</v>
      </c>
      <c r="I1685" s="58"/>
    </row>
    <row r="1686" spans="1:9" x14ac:dyDescent="0.25">
      <c r="A1686" s="61">
        <v>43273</v>
      </c>
      <c r="B1686" s="62" t="s">
        <v>14</v>
      </c>
      <c r="C1686" s="62" t="s">
        <v>8</v>
      </c>
      <c r="D1686" s="62" t="s">
        <v>270</v>
      </c>
      <c r="E1686" s="62" t="s">
        <v>42</v>
      </c>
      <c r="F1686" s="63" t="s">
        <v>43</v>
      </c>
      <c r="G1686" s="62"/>
      <c r="H1686" s="64">
        <v>190</v>
      </c>
      <c r="I1686" s="58"/>
    </row>
    <row r="1687" spans="1:9" x14ac:dyDescent="0.25">
      <c r="A1687" s="61">
        <v>43273</v>
      </c>
      <c r="B1687" s="62" t="s">
        <v>14</v>
      </c>
      <c r="C1687" s="62" t="s">
        <v>8</v>
      </c>
      <c r="D1687" s="62" t="s">
        <v>270</v>
      </c>
      <c r="E1687" s="62" t="s">
        <v>42</v>
      </c>
      <c r="F1687" s="63" t="s">
        <v>43</v>
      </c>
      <c r="G1687" s="62"/>
      <c r="H1687" s="64">
        <v>190</v>
      </c>
      <c r="I1687" s="58"/>
    </row>
    <row r="1688" spans="1:9" x14ac:dyDescent="0.25">
      <c r="A1688" s="61">
        <v>43140</v>
      </c>
      <c r="B1688" s="62" t="s">
        <v>14</v>
      </c>
      <c r="C1688" s="62" t="s">
        <v>8</v>
      </c>
      <c r="D1688" s="62" t="s">
        <v>270</v>
      </c>
      <c r="E1688" s="62" t="s">
        <v>42</v>
      </c>
      <c r="F1688" s="63" t="s">
        <v>43</v>
      </c>
      <c r="G1688" s="62"/>
      <c r="H1688" s="64">
        <v>215</v>
      </c>
      <c r="I1688" s="58"/>
    </row>
    <row r="1689" spans="1:9" x14ac:dyDescent="0.25">
      <c r="A1689" s="61">
        <v>43133</v>
      </c>
      <c r="B1689" s="62" t="s">
        <v>14</v>
      </c>
      <c r="C1689" s="62" t="s">
        <v>8</v>
      </c>
      <c r="D1689" s="62" t="s">
        <v>270</v>
      </c>
      <c r="E1689" s="62" t="s">
        <v>42</v>
      </c>
      <c r="F1689" s="63" t="s">
        <v>43</v>
      </c>
      <c r="G1689" s="62"/>
      <c r="H1689" s="64">
        <v>235</v>
      </c>
      <c r="I1689" s="58"/>
    </row>
    <row r="1690" spans="1:9" x14ac:dyDescent="0.25">
      <c r="A1690" s="61">
        <v>43167</v>
      </c>
      <c r="B1690" s="62" t="s">
        <v>14</v>
      </c>
      <c r="C1690" s="62" t="s">
        <v>8</v>
      </c>
      <c r="D1690" s="62" t="s">
        <v>270</v>
      </c>
      <c r="E1690" s="62" t="s">
        <v>42</v>
      </c>
      <c r="F1690" s="63" t="s">
        <v>43</v>
      </c>
      <c r="G1690" s="62"/>
      <c r="H1690" s="64">
        <v>380</v>
      </c>
      <c r="I1690" s="58"/>
    </row>
    <row r="1691" spans="1:9" x14ac:dyDescent="0.25">
      <c r="A1691" s="61">
        <v>43170</v>
      </c>
      <c r="B1691" s="62" t="s">
        <v>14</v>
      </c>
      <c r="C1691" s="62" t="s">
        <v>8</v>
      </c>
      <c r="D1691" s="62" t="s">
        <v>270</v>
      </c>
      <c r="E1691" s="62" t="s">
        <v>42</v>
      </c>
      <c r="F1691" s="63" t="s">
        <v>43</v>
      </c>
      <c r="G1691" s="62"/>
      <c r="H1691" s="64">
        <v>380</v>
      </c>
      <c r="I1691" s="58"/>
    </row>
    <row r="1692" spans="1:9" x14ac:dyDescent="0.25">
      <c r="A1692" s="61">
        <v>43188</v>
      </c>
      <c r="B1692" s="62" t="s">
        <v>14</v>
      </c>
      <c r="C1692" s="62" t="s">
        <v>8</v>
      </c>
      <c r="D1692" s="62" t="s">
        <v>270</v>
      </c>
      <c r="E1692" s="62" t="s">
        <v>42</v>
      </c>
      <c r="F1692" s="63" t="s">
        <v>43</v>
      </c>
      <c r="G1692" s="62"/>
      <c r="H1692" s="64">
        <v>380</v>
      </c>
      <c r="I1692" s="58"/>
    </row>
    <row r="1693" spans="1:9" x14ac:dyDescent="0.25">
      <c r="A1693" s="61">
        <v>43200</v>
      </c>
      <c r="B1693" s="62" t="s">
        <v>14</v>
      </c>
      <c r="C1693" s="62" t="s">
        <v>8</v>
      </c>
      <c r="D1693" s="62" t="s">
        <v>270</v>
      </c>
      <c r="E1693" s="62" t="s">
        <v>42</v>
      </c>
      <c r="F1693" s="63" t="s">
        <v>43</v>
      </c>
      <c r="G1693" s="62"/>
      <c r="H1693" s="64">
        <v>380</v>
      </c>
      <c r="I1693" s="58"/>
    </row>
    <row r="1694" spans="1:9" x14ac:dyDescent="0.25">
      <c r="A1694" s="61">
        <v>43204</v>
      </c>
      <c r="B1694" s="62" t="s">
        <v>14</v>
      </c>
      <c r="C1694" s="62" t="s">
        <v>8</v>
      </c>
      <c r="D1694" s="62" t="s">
        <v>270</v>
      </c>
      <c r="E1694" s="62" t="s">
        <v>42</v>
      </c>
      <c r="F1694" s="63" t="s">
        <v>43</v>
      </c>
      <c r="G1694" s="62"/>
      <c r="H1694" s="64">
        <v>380</v>
      </c>
      <c r="I1694" s="58"/>
    </row>
    <row r="1695" spans="1:9" x14ac:dyDescent="0.25">
      <c r="A1695" s="61">
        <v>43207</v>
      </c>
      <c r="B1695" s="62" t="s">
        <v>14</v>
      </c>
      <c r="C1695" s="62" t="s">
        <v>8</v>
      </c>
      <c r="D1695" s="62" t="s">
        <v>270</v>
      </c>
      <c r="E1695" s="62" t="s">
        <v>42</v>
      </c>
      <c r="F1695" s="63" t="s">
        <v>43</v>
      </c>
      <c r="G1695" s="62"/>
      <c r="H1695" s="64">
        <v>380</v>
      </c>
      <c r="I1695" s="58"/>
    </row>
    <row r="1696" spans="1:9" x14ac:dyDescent="0.25">
      <c r="A1696" s="61">
        <v>43209</v>
      </c>
      <c r="B1696" s="62" t="s">
        <v>14</v>
      </c>
      <c r="C1696" s="62" t="s">
        <v>8</v>
      </c>
      <c r="D1696" s="62" t="s">
        <v>270</v>
      </c>
      <c r="E1696" s="62" t="s">
        <v>42</v>
      </c>
      <c r="F1696" s="63" t="s">
        <v>43</v>
      </c>
      <c r="G1696" s="62"/>
      <c r="H1696" s="64">
        <v>380</v>
      </c>
      <c r="I1696" s="58"/>
    </row>
    <row r="1697" spans="1:9" x14ac:dyDescent="0.25">
      <c r="A1697" s="61">
        <v>43215</v>
      </c>
      <c r="B1697" s="62" t="s">
        <v>14</v>
      </c>
      <c r="C1697" s="62" t="s">
        <v>8</v>
      </c>
      <c r="D1697" s="62" t="s">
        <v>270</v>
      </c>
      <c r="E1697" s="62" t="s">
        <v>42</v>
      </c>
      <c r="F1697" s="63" t="s">
        <v>43</v>
      </c>
      <c r="G1697" s="62"/>
      <c r="H1697" s="64">
        <v>380</v>
      </c>
      <c r="I1697" s="58"/>
    </row>
    <row r="1698" spans="1:9" x14ac:dyDescent="0.25">
      <c r="A1698" s="61">
        <v>43216</v>
      </c>
      <c r="B1698" s="62" t="s">
        <v>14</v>
      </c>
      <c r="C1698" s="62" t="s">
        <v>8</v>
      </c>
      <c r="D1698" s="62" t="s">
        <v>270</v>
      </c>
      <c r="E1698" s="62" t="s">
        <v>42</v>
      </c>
      <c r="F1698" s="63" t="s">
        <v>43</v>
      </c>
      <c r="G1698" s="62"/>
      <c r="H1698" s="64">
        <v>380</v>
      </c>
      <c r="I1698" s="58"/>
    </row>
    <row r="1699" spans="1:9" x14ac:dyDescent="0.25">
      <c r="A1699" s="61">
        <v>43221</v>
      </c>
      <c r="B1699" s="62" t="s">
        <v>14</v>
      </c>
      <c r="C1699" s="62" t="s">
        <v>8</v>
      </c>
      <c r="D1699" s="62" t="s">
        <v>270</v>
      </c>
      <c r="E1699" s="62" t="s">
        <v>42</v>
      </c>
      <c r="F1699" s="63" t="s">
        <v>43</v>
      </c>
      <c r="G1699" s="62"/>
      <c r="H1699" s="64">
        <v>380</v>
      </c>
      <c r="I1699" s="58"/>
    </row>
    <row r="1700" spans="1:9" x14ac:dyDescent="0.25">
      <c r="A1700" s="61">
        <v>43229</v>
      </c>
      <c r="B1700" s="62" t="s">
        <v>14</v>
      </c>
      <c r="C1700" s="62" t="s">
        <v>8</v>
      </c>
      <c r="D1700" s="62" t="s">
        <v>270</v>
      </c>
      <c r="E1700" s="62" t="s">
        <v>42</v>
      </c>
      <c r="F1700" s="63" t="s">
        <v>43</v>
      </c>
      <c r="G1700" s="62"/>
      <c r="H1700" s="64">
        <v>380</v>
      </c>
      <c r="I1700" s="58"/>
    </row>
    <row r="1701" spans="1:9" x14ac:dyDescent="0.25">
      <c r="A1701" s="61">
        <v>43241</v>
      </c>
      <c r="B1701" s="62" t="s">
        <v>14</v>
      </c>
      <c r="C1701" s="62" t="s">
        <v>8</v>
      </c>
      <c r="D1701" s="62" t="s">
        <v>270</v>
      </c>
      <c r="E1701" s="62" t="s">
        <v>42</v>
      </c>
      <c r="F1701" s="63" t="s">
        <v>43</v>
      </c>
      <c r="G1701" s="62"/>
      <c r="H1701" s="64">
        <v>380</v>
      </c>
      <c r="I1701" s="58"/>
    </row>
    <row r="1702" spans="1:9" x14ac:dyDescent="0.25">
      <c r="A1702" s="61">
        <v>43249</v>
      </c>
      <c r="B1702" s="62" t="s">
        <v>14</v>
      </c>
      <c r="C1702" s="62" t="s">
        <v>8</v>
      </c>
      <c r="D1702" s="62" t="s">
        <v>270</v>
      </c>
      <c r="E1702" s="62" t="s">
        <v>42</v>
      </c>
      <c r="F1702" s="63" t="s">
        <v>43</v>
      </c>
      <c r="G1702" s="62"/>
      <c r="H1702" s="64">
        <v>380</v>
      </c>
      <c r="I1702" s="58"/>
    </row>
    <row r="1703" spans="1:9" x14ac:dyDescent="0.25">
      <c r="A1703" s="61">
        <v>43250</v>
      </c>
      <c r="B1703" s="62" t="s">
        <v>14</v>
      </c>
      <c r="C1703" s="62" t="s">
        <v>8</v>
      </c>
      <c r="D1703" s="62" t="s">
        <v>270</v>
      </c>
      <c r="E1703" s="62" t="s">
        <v>42</v>
      </c>
      <c r="F1703" s="63" t="s">
        <v>43</v>
      </c>
      <c r="G1703" s="62"/>
      <c r="H1703" s="64">
        <v>380</v>
      </c>
      <c r="I1703" s="58"/>
    </row>
    <row r="1704" spans="1:9" x14ac:dyDescent="0.25">
      <c r="A1704" s="61">
        <v>43252</v>
      </c>
      <c r="B1704" s="62" t="s">
        <v>14</v>
      </c>
      <c r="C1704" s="62" t="s">
        <v>8</v>
      </c>
      <c r="D1704" s="62" t="s">
        <v>270</v>
      </c>
      <c r="E1704" s="62" t="s">
        <v>42</v>
      </c>
      <c r="F1704" s="63" t="s">
        <v>43</v>
      </c>
      <c r="G1704" s="62"/>
      <c r="H1704" s="64">
        <v>380</v>
      </c>
      <c r="I1704" s="58"/>
    </row>
    <row r="1705" spans="1:9" x14ac:dyDescent="0.25">
      <c r="A1705" s="61">
        <v>43253</v>
      </c>
      <c r="B1705" s="62" t="s">
        <v>14</v>
      </c>
      <c r="C1705" s="62" t="s">
        <v>8</v>
      </c>
      <c r="D1705" s="62" t="s">
        <v>270</v>
      </c>
      <c r="E1705" s="62" t="s">
        <v>42</v>
      </c>
      <c r="F1705" s="63" t="s">
        <v>43</v>
      </c>
      <c r="G1705" s="62"/>
      <c r="H1705" s="64">
        <v>380</v>
      </c>
      <c r="I1705" s="58"/>
    </row>
    <row r="1706" spans="1:9" x14ac:dyDescent="0.25">
      <c r="A1706" s="61">
        <v>43253</v>
      </c>
      <c r="B1706" s="62" t="s">
        <v>14</v>
      </c>
      <c r="C1706" s="62" t="s">
        <v>8</v>
      </c>
      <c r="D1706" s="62" t="s">
        <v>270</v>
      </c>
      <c r="E1706" s="62" t="s">
        <v>42</v>
      </c>
      <c r="F1706" s="63" t="s">
        <v>43</v>
      </c>
      <c r="G1706" s="62"/>
      <c r="H1706" s="64">
        <v>380</v>
      </c>
      <c r="I1706" s="58"/>
    </row>
    <row r="1707" spans="1:9" x14ac:dyDescent="0.25">
      <c r="A1707" s="61">
        <v>43255</v>
      </c>
      <c r="B1707" s="62" t="s">
        <v>14</v>
      </c>
      <c r="C1707" s="62" t="s">
        <v>8</v>
      </c>
      <c r="D1707" s="62" t="s">
        <v>270</v>
      </c>
      <c r="E1707" s="62" t="s">
        <v>42</v>
      </c>
      <c r="F1707" s="63" t="s">
        <v>43</v>
      </c>
      <c r="G1707" s="62"/>
      <c r="H1707" s="64">
        <v>380</v>
      </c>
      <c r="I1707" s="58"/>
    </row>
    <row r="1708" spans="1:9" x14ac:dyDescent="0.25">
      <c r="A1708" s="61">
        <v>43258</v>
      </c>
      <c r="B1708" s="62" t="s">
        <v>14</v>
      </c>
      <c r="C1708" s="62" t="s">
        <v>8</v>
      </c>
      <c r="D1708" s="62" t="s">
        <v>270</v>
      </c>
      <c r="E1708" s="62" t="s">
        <v>42</v>
      </c>
      <c r="F1708" s="63" t="s">
        <v>43</v>
      </c>
      <c r="G1708" s="62"/>
      <c r="H1708" s="64">
        <v>380</v>
      </c>
      <c r="I1708" s="58"/>
    </row>
    <row r="1709" spans="1:9" x14ac:dyDescent="0.25">
      <c r="A1709" s="61">
        <v>43259</v>
      </c>
      <c r="B1709" s="62" t="s">
        <v>14</v>
      </c>
      <c r="C1709" s="62" t="s">
        <v>8</v>
      </c>
      <c r="D1709" s="62" t="s">
        <v>270</v>
      </c>
      <c r="E1709" s="62" t="s">
        <v>42</v>
      </c>
      <c r="F1709" s="63" t="s">
        <v>43</v>
      </c>
      <c r="G1709" s="62"/>
      <c r="H1709" s="64">
        <v>380</v>
      </c>
      <c r="I1709" s="58"/>
    </row>
    <row r="1710" spans="1:9" x14ac:dyDescent="0.25">
      <c r="A1710" s="61">
        <v>43260</v>
      </c>
      <c r="B1710" s="62" t="s">
        <v>14</v>
      </c>
      <c r="C1710" s="62" t="s">
        <v>8</v>
      </c>
      <c r="D1710" s="62" t="s">
        <v>270</v>
      </c>
      <c r="E1710" s="62" t="s">
        <v>42</v>
      </c>
      <c r="F1710" s="63" t="s">
        <v>43</v>
      </c>
      <c r="G1710" s="62"/>
      <c r="H1710" s="64">
        <v>380</v>
      </c>
      <c r="I1710" s="58"/>
    </row>
    <row r="1711" spans="1:9" x14ac:dyDescent="0.25">
      <c r="A1711" s="61">
        <v>43262</v>
      </c>
      <c r="B1711" s="62" t="s">
        <v>14</v>
      </c>
      <c r="C1711" s="62" t="s">
        <v>8</v>
      </c>
      <c r="D1711" s="62" t="s">
        <v>270</v>
      </c>
      <c r="E1711" s="62" t="s">
        <v>42</v>
      </c>
      <c r="F1711" s="63" t="s">
        <v>43</v>
      </c>
      <c r="G1711" s="62"/>
      <c r="H1711" s="64">
        <v>380</v>
      </c>
      <c r="I1711" s="58"/>
    </row>
    <row r="1712" spans="1:9" x14ac:dyDescent="0.25">
      <c r="A1712" s="61">
        <v>43263</v>
      </c>
      <c r="B1712" s="62" t="s">
        <v>14</v>
      </c>
      <c r="C1712" s="62" t="s">
        <v>8</v>
      </c>
      <c r="D1712" s="62" t="s">
        <v>270</v>
      </c>
      <c r="E1712" s="62" t="s">
        <v>42</v>
      </c>
      <c r="F1712" s="63" t="s">
        <v>43</v>
      </c>
      <c r="G1712" s="62"/>
      <c r="H1712" s="64">
        <v>380</v>
      </c>
      <c r="I1712" s="58"/>
    </row>
    <row r="1713" spans="1:9" x14ac:dyDescent="0.25">
      <c r="A1713" s="61">
        <v>43263</v>
      </c>
      <c r="B1713" s="62" t="s">
        <v>14</v>
      </c>
      <c r="C1713" s="62" t="s">
        <v>8</v>
      </c>
      <c r="D1713" s="62" t="s">
        <v>270</v>
      </c>
      <c r="E1713" s="62" t="s">
        <v>42</v>
      </c>
      <c r="F1713" s="63" t="s">
        <v>43</v>
      </c>
      <c r="G1713" s="62"/>
      <c r="H1713" s="64">
        <v>380</v>
      </c>
      <c r="I1713" s="58"/>
    </row>
    <row r="1714" spans="1:9" x14ac:dyDescent="0.25">
      <c r="A1714" s="61">
        <v>43263</v>
      </c>
      <c r="B1714" s="62" t="s">
        <v>14</v>
      </c>
      <c r="C1714" s="62" t="s">
        <v>8</v>
      </c>
      <c r="D1714" s="62" t="s">
        <v>270</v>
      </c>
      <c r="E1714" s="62" t="s">
        <v>42</v>
      </c>
      <c r="F1714" s="63" t="s">
        <v>43</v>
      </c>
      <c r="G1714" s="62"/>
      <c r="H1714" s="64">
        <v>380</v>
      </c>
      <c r="I1714" s="58"/>
    </row>
    <row r="1715" spans="1:9" x14ac:dyDescent="0.25">
      <c r="A1715" s="61">
        <v>43265</v>
      </c>
      <c r="B1715" s="62" t="s">
        <v>14</v>
      </c>
      <c r="C1715" s="62" t="s">
        <v>8</v>
      </c>
      <c r="D1715" s="62" t="s">
        <v>270</v>
      </c>
      <c r="E1715" s="62" t="s">
        <v>42</v>
      </c>
      <c r="F1715" s="63" t="s">
        <v>43</v>
      </c>
      <c r="G1715" s="62"/>
      <c r="H1715" s="64">
        <v>380</v>
      </c>
      <c r="I1715" s="58"/>
    </row>
    <row r="1716" spans="1:9" x14ac:dyDescent="0.25">
      <c r="A1716" s="61">
        <v>43272</v>
      </c>
      <c r="B1716" s="62" t="s">
        <v>14</v>
      </c>
      <c r="C1716" s="62" t="s">
        <v>8</v>
      </c>
      <c r="D1716" s="62" t="s">
        <v>270</v>
      </c>
      <c r="E1716" s="62" t="s">
        <v>42</v>
      </c>
      <c r="F1716" s="63" t="s">
        <v>43</v>
      </c>
      <c r="G1716" s="62"/>
      <c r="H1716" s="64">
        <v>380</v>
      </c>
      <c r="I1716" s="58"/>
    </row>
    <row r="1717" spans="1:9" x14ac:dyDescent="0.25">
      <c r="A1717" s="61">
        <v>43273</v>
      </c>
      <c r="B1717" s="62" t="s">
        <v>14</v>
      </c>
      <c r="C1717" s="62" t="s">
        <v>8</v>
      </c>
      <c r="D1717" s="62" t="s">
        <v>270</v>
      </c>
      <c r="E1717" s="62" t="s">
        <v>42</v>
      </c>
      <c r="F1717" s="63" t="s">
        <v>43</v>
      </c>
      <c r="G1717" s="62"/>
      <c r="H1717" s="64">
        <v>380</v>
      </c>
      <c r="I1717" s="58"/>
    </row>
    <row r="1718" spans="1:9" x14ac:dyDescent="0.25">
      <c r="A1718" s="61">
        <v>43273</v>
      </c>
      <c r="B1718" s="62" t="s">
        <v>14</v>
      </c>
      <c r="C1718" s="62" t="s">
        <v>8</v>
      </c>
      <c r="D1718" s="62" t="s">
        <v>270</v>
      </c>
      <c r="E1718" s="62" t="s">
        <v>42</v>
      </c>
      <c r="F1718" s="63" t="s">
        <v>43</v>
      </c>
      <c r="G1718" s="62"/>
      <c r="H1718" s="64">
        <v>380</v>
      </c>
      <c r="I1718" s="58"/>
    </row>
    <row r="1719" spans="1:9" x14ac:dyDescent="0.25">
      <c r="A1719" s="61">
        <v>43273</v>
      </c>
      <c r="B1719" s="62" t="s">
        <v>14</v>
      </c>
      <c r="C1719" s="62" t="s">
        <v>8</v>
      </c>
      <c r="D1719" s="62" t="s">
        <v>270</v>
      </c>
      <c r="E1719" s="62" t="s">
        <v>42</v>
      </c>
      <c r="F1719" s="63" t="s">
        <v>43</v>
      </c>
      <c r="G1719" s="62"/>
      <c r="H1719" s="64">
        <v>380</v>
      </c>
      <c r="I1719" s="58"/>
    </row>
    <row r="1720" spans="1:9" x14ac:dyDescent="0.25">
      <c r="A1720" s="61">
        <v>43274</v>
      </c>
      <c r="B1720" s="62" t="s">
        <v>14</v>
      </c>
      <c r="C1720" s="62" t="s">
        <v>8</v>
      </c>
      <c r="D1720" s="62" t="s">
        <v>270</v>
      </c>
      <c r="E1720" s="62" t="s">
        <v>42</v>
      </c>
      <c r="F1720" s="63" t="s">
        <v>43</v>
      </c>
      <c r="G1720" s="62"/>
      <c r="H1720" s="64">
        <v>380</v>
      </c>
      <c r="I1720" s="58"/>
    </row>
    <row r="1721" spans="1:9" x14ac:dyDescent="0.25">
      <c r="A1721" s="61">
        <v>43274</v>
      </c>
      <c r="B1721" s="62" t="s">
        <v>14</v>
      </c>
      <c r="C1721" s="62" t="s">
        <v>8</v>
      </c>
      <c r="D1721" s="62" t="s">
        <v>270</v>
      </c>
      <c r="E1721" s="62" t="s">
        <v>42</v>
      </c>
      <c r="F1721" s="63" t="s">
        <v>43</v>
      </c>
      <c r="G1721" s="62"/>
      <c r="H1721" s="64">
        <v>380</v>
      </c>
      <c r="I1721" s="58"/>
    </row>
    <row r="1722" spans="1:9" x14ac:dyDescent="0.25">
      <c r="A1722" s="61">
        <v>43277</v>
      </c>
      <c r="B1722" s="62" t="s">
        <v>14</v>
      </c>
      <c r="C1722" s="62" t="s">
        <v>8</v>
      </c>
      <c r="D1722" s="62" t="s">
        <v>270</v>
      </c>
      <c r="E1722" s="62" t="s">
        <v>42</v>
      </c>
      <c r="F1722" s="63" t="s">
        <v>43</v>
      </c>
      <c r="G1722" s="62"/>
      <c r="H1722" s="64">
        <v>380</v>
      </c>
      <c r="I1722" s="58"/>
    </row>
    <row r="1723" spans="1:9" x14ac:dyDescent="0.25">
      <c r="A1723" s="61">
        <v>43112</v>
      </c>
      <c r="B1723" s="62" t="s">
        <v>14</v>
      </c>
      <c r="C1723" s="62" t="s">
        <v>8</v>
      </c>
      <c r="D1723" s="62" t="s">
        <v>270</v>
      </c>
      <c r="E1723" s="62" t="s">
        <v>42</v>
      </c>
      <c r="F1723" s="63" t="s">
        <v>43</v>
      </c>
      <c r="G1723" s="62"/>
      <c r="H1723" s="64">
        <v>430</v>
      </c>
      <c r="I1723" s="58"/>
    </row>
    <row r="1724" spans="1:9" x14ac:dyDescent="0.25">
      <c r="A1724" s="61">
        <v>43202</v>
      </c>
      <c r="B1724" s="62" t="s">
        <v>14</v>
      </c>
      <c r="C1724" s="62" t="s">
        <v>8</v>
      </c>
      <c r="D1724" s="62" t="s">
        <v>270</v>
      </c>
      <c r="E1724" s="62" t="s">
        <v>42</v>
      </c>
      <c r="F1724" s="63" t="s">
        <v>43</v>
      </c>
      <c r="G1724" s="62"/>
      <c r="H1724" s="64">
        <v>430</v>
      </c>
      <c r="I1724" s="58"/>
    </row>
    <row r="1725" spans="1:9" x14ac:dyDescent="0.25">
      <c r="A1725" s="57">
        <v>42985</v>
      </c>
      <c r="B1725" s="58" t="s">
        <v>14</v>
      </c>
      <c r="C1725" s="58" t="s">
        <v>135</v>
      </c>
      <c r="D1725" s="58" t="s">
        <v>9</v>
      </c>
      <c r="E1725" s="58" t="s">
        <v>42</v>
      </c>
      <c r="F1725" s="59" t="s">
        <v>43</v>
      </c>
      <c r="G1725" s="58"/>
      <c r="H1725" s="60">
        <v>450</v>
      </c>
      <c r="I1725" s="58"/>
    </row>
    <row r="1726" spans="1:9" x14ac:dyDescent="0.25">
      <c r="A1726" s="61">
        <v>43262</v>
      </c>
      <c r="B1726" s="62" t="s">
        <v>14</v>
      </c>
      <c r="C1726" s="62" t="s">
        <v>8</v>
      </c>
      <c r="D1726" s="62" t="s">
        <v>270</v>
      </c>
      <c r="E1726" s="62" t="s">
        <v>42</v>
      </c>
      <c r="F1726" s="63" t="s">
        <v>43</v>
      </c>
      <c r="G1726" s="62"/>
      <c r="H1726" s="64">
        <v>458</v>
      </c>
      <c r="I1726" s="58"/>
    </row>
    <row r="1727" spans="1:9" x14ac:dyDescent="0.25">
      <c r="A1727" s="61">
        <v>43252</v>
      </c>
      <c r="B1727" s="62" t="s">
        <v>14</v>
      </c>
      <c r="C1727" s="62" t="s">
        <v>8</v>
      </c>
      <c r="D1727" s="62" t="s">
        <v>270</v>
      </c>
      <c r="E1727" s="62" t="s">
        <v>42</v>
      </c>
      <c r="F1727" s="63" t="s">
        <v>43</v>
      </c>
      <c r="G1727" s="62"/>
      <c r="H1727" s="64">
        <v>570</v>
      </c>
      <c r="I1727" s="58"/>
    </row>
    <row r="1728" spans="1:9" x14ac:dyDescent="0.25">
      <c r="A1728" s="61">
        <v>43265</v>
      </c>
      <c r="B1728" s="62" t="s">
        <v>14</v>
      </c>
      <c r="C1728" s="62" t="s">
        <v>8</v>
      </c>
      <c r="D1728" s="62" t="s">
        <v>270</v>
      </c>
      <c r="E1728" s="62" t="s">
        <v>42</v>
      </c>
      <c r="F1728" s="63" t="s">
        <v>43</v>
      </c>
      <c r="G1728" s="62"/>
      <c r="H1728" s="64">
        <v>570</v>
      </c>
      <c r="I1728" s="58"/>
    </row>
    <row r="1729" spans="1:9" x14ac:dyDescent="0.25">
      <c r="A1729" s="61">
        <v>43266</v>
      </c>
      <c r="B1729" s="62" t="s">
        <v>14</v>
      </c>
      <c r="C1729" s="62" t="s">
        <v>8</v>
      </c>
      <c r="D1729" s="62" t="s">
        <v>270</v>
      </c>
      <c r="E1729" s="62" t="s">
        <v>42</v>
      </c>
      <c r="F1729" s="63" t="s">
        <v>43</v>
      </c>
      <c r="G1729" s="62"/>
      <c r="H1729" s="64">
        <v>570</v>
      </c>
      <c r="I1729" s="58"/>
    </row>
    <row r="1730" spans="1:9" x14ac:dyDescent="0.25">
      <c r="A1730" s="61">
        <v>43193</v>
      </c>
      <c r="B1730" s="62" t="s">
        <v>14</v>
      </c>
      <c r="C1730" s="62" t="s">
        <v>8</v>
      </c>
      <c r="D1730" s="62" t="s">
        <v>270</v>
      </c>
      <c r="E1730" s="62" t="s">
        <v>42</v>
      </c>
      <c r="F1730" s="63" t="s">
        <v>43</v>
      </c>
      <c r="G1730" s="62"/>
      <c r="H1730" s="64">
        <v>599.98</v>
      </c>
      <c r="I1730" s="58"/>
    </row>
    <row r="1731" spans="1:9" x14ac:dyDescent="0.25">
      <c r="A1731" s="61">
        <v>43273</v>
      </c>
      <c r="B1731" s="62" t="s">
        <v>14</v>
      </c>
      <c r="C1731" s="62" t="s">
        <v>8</v>
      </c>
      <c r="D1731" s="62" t="s">
        <v>270</v>
      </c>
      <c r="E1731" s="62" t="s">
        <v>42</v>
      </c>
      <c r="F1731" s="63" t="s">
        <v>43</v>
      </c>
      <c r="G1731" s="62"/>
      <c r="H1731" s="64">
        <v>599.98</v>
      </c>
      <c r="I1731" s="58"/>
    </row>
    <row r="1732" spans="1:9" x14ac:dyDescent="0.25">
      <c r="A1732" s="57">
        <v>43076</v>
      </c>
      <c r="B1732" s="58" t="s">
        <v>14</v>
      </c>
      <c r="C1732" s="58" t="s">
        <v>135</v>
      </c>
      <c r="D1732" s="58" t="s">
        <v>9</v>
      </c>
      <c r="E1732" s="58" t="s">
        <v>42</v>
      </c>
      <c r="F1732" s="59" t="s">
        <v>43</v>
      </c>
      <c r="G1732" s="58"/>
      <c r="H1732" s="60">
        <v>643.48</v>
      </c>
      <c r="I1732" s="58"/>
    </row>
    <row r="1733" spans="1:9" x14ac:dyDescent="0.25">
      <c r="A1733" s="61">
        <v>43199</v>
      </c>
      <c r="B1733" s="62" t="s">
        <v>14</v>
      </c>
      <c r="C1733" s="62" t="s">
        <v>8</v>
      </c>
      <c r="D1733" s="62" t="s">
        <v>270</v>
      </c>
      <c r="E1733" s="62" t="s">
        <v>42</v>
      </c>
      <c r="F1733" s="63" t="s">
        <v>43</v>
      </c>
      <c r="G1733" s="62"/>
      <c r="H1733" s="64">
        <v>760</v>
      </c>
      <c r="I1733" s="58"/>
    </row>
    <row r="1734" spans="1:9" x14ac:dyDescent="0.25">
      <c r="A1734" s="61">
        <v>43214</v>
      </c>
      <c r="B1734" s="62" t="s">
        <v>14</v>
      </c>
      <c r="C1734" s="62" t="s">
        <v>8</v>
      </c>
      <c r="D1734" s="62" t="s">
        <v>270</v>
      </c>
      <c r="E1734" s="62" t="s">
        <v>42</v>
      </c>
      <c r="F1734" s="63" t="s">
        <v>43</v>
      </c>
      <c r="G1734" s="62"/>
      <c r="H1734" s="64">
        <v>760</v>
      </c>
      <c r="I1734" s="58"/>
    </row>
    <row r="1735" spans="1:9" x14ac:dyDescent="0.25">
      <c r="A1735" s="61">
        <v>43239</v>
      </c>
      <c r="B1735" s="62" t="s">
        <v>14</v>
      </c>
      <c r="C1735" s="62" t="s">
        <v>8</v>
      </c>
      <c r="D1735" s="62" t="s">
        <v>270</v>
      </c>
      <c r="E1735" s="62" t="s">
        <v>42</v>
      </c>
      <c r="F1735" s="63" t="s">
        <v>43</v>
      </c>
      <c r="G1735" s="62"/>
      <c r="H1735" s="64">
        <v>760</v>
      </c>
      <c r="I1735" s="58"/>
    </row>
    <row r="1736" spans="1:9" x14ac:dyDescent="0.25">
      <c r="A1736" s="61">
        <v>43256</v>
      </c>
      <c r="B1736" s="62" t="s">
        <v>14</v>
      </c>
      <c r="C1736" s="62" t="s">
        <v>8</v>
      </c>
      <c r="D1736" s="62" t="s">
        <v>270</v>
      </c>
      <c r="E1736" s="62" t="s">
        <v>42</v>
      </c>
      <c r="F1736" s="63" t="s">
        <v>43</v>
      </c>
      <c r="G1736" s="62"/>
      <c r="H1736" s="64">
        <v>760</v>
      </c>
      <c r="I1736" s="58"/>
    </row>
    <row r="1737" spans="1:9" x14ac:dyDescent="0.25">
      <c r="A1737" s="61">
        <v>43270</v>
      </c>
      <c r="B1737" s="62" t="s">
        <v>14</v>
      </c>
      <c r="C1737" s="62" t="s">
        <v>8</v>
      </c>
      <c r="D1737" s="62" t="s">
        <v>270</v>
      </c>
      <c r="E1737" s="62" t="s">
        <v>42</v>
      </c>
      <c r="F1737" s="63" t="s">
        <v>43</v>
      </c>
      <c r="G1737" s="62"/>
      <c r="H1737" s="64">
        <v>760</v>
      </c>
      <c r="I1737" s="58"/>
    </row>
    <row r="1738" spans="1:9" x14ac:dyDescent="0.25">
      <c r="A1738" s="61">
        <v>43273</v>
      </c>
      <c r="B1738" s="62" t="s">
        <v>14</v>
      </c>
      <c r="C1738" s="62" t="s">
        <v>8</v>
      </c>
      <c r="D1738" s="62" t="s">
        <v>270</v>
      </c>
      <c r="E1738" s="62" t="s">
        <v>42</v>
      </c>
      <c r="F1738" s="63" t="s">
        <v>43</v>
      </c>
      <c r="G1738" s="62"/>
      <c r="H1738" s="64">
        <v>760</v>
      </c>
      <c r="I1738" s="58"/>
    </row>
    <row r="1739" spans="1:9" x14ac:dyDescent="0.25">
      <c r="A1739" s="61">
        <v>43273</v>
      </c>
      <c r="B1739" s="62" t="s">
        <v>14</v>
      </c>
      <c r="C1739" s="62" t="s">
        <v>8</v>
      </c>
      <c r="D1739" s="62" t="s">
        <v>270</v>
      </c>
      <c r="E1739" s="62" t="s">
        <v>42</v>
      </c>
      <c r="F1739" s="63" t="s">
        <v>43</v>
      </c>
      <c r="G1739" s="62"/>
      <c r="H1739" s="64">
        <v>760</v>
      </c>
      <c r="I1739" s="58"/>
    </row>
    <row r="1740" spans="1:9" x14ac:dyDescent="0.25">
      <c r="A1740" s="61">
        <v>43273</v>
      </c>
      <c r="B1740" s="62" t="s">
        <v>14</v>
      </c>
      <c r="C1740" s="62" t="s">
        <v>8</v>
      </c>
      <c r="D1740" s="62" t="s">
        <v>270</v>
      </c>
      <c r="E1740" s="62" t="s">
        <v>42</v>
      </c>
      <c r="F1740" s="63" t="s">
        <v>43</v>
      </c>
      <c r="G1740" s="62"/>
      <c r="H1740" s="64">
        <v>760</v>
      </c>
      <c r="I1740" s="58"/>
    </row>
    <row r="1741" spans="1:9" x14ac:dyDescent="0.25">
      <c r="A1741" s="61">
        <v>43276</v>
      </c>
      <c r="B1741" s="62" t="s">
        <v>14</v>
      </c>
      <c r="C1741" s="62" t="s">
        <v>8</v>
      </c>
      <c r="D1741" s="62" t="s">
        <v>270</v>
      </c>
      <c r="E1741" s="62" t="s">
        <v>42</v>
      </c>
      <c r="F1741" s="63" t="s">
        <v>43</v>
      </c>
      <c r="G1741" s="62"/>
      <c r="H1741" s="64">
        <v>760</v>
      </c>
      <c r="I1741" s="58"/>
    </row>
    <row r="1742" spans="1:9" x14ac:dyDescent="0.25">
      <c r="A1742" s="61">
        <v>43174</v>
      </c>
      <c r="B1742" s="62" t="s">
        <v>14</v>
      </c>
      <c r="C1742" s="62" t="s">
        <v>8</v>
      </c>
      <c r="D1742" s="62" t="s">
        <v>270</v>
      </c>
      <c r="E1742" s="62" t="s">
        <v>42</v>
      </c>
      <c r="F1742" s="63" t="s">
        <v>43</v>
      </c>
      <c r="G1742" s="62"/>
      <c r="H1742" s="64">
        <v>1140</v>
      </c>
      <c r="I1742" s="58"/>
    </row>
    <row r="1743" spans="1:9" x14ac:dyDescent="0.25">
      <c r="A1743" s="61">
        <v>43193</v>
      </c>
      <c r="B1743" s="62" t="s">
        <v>14</v>
      </c>
      <c r="C1743" s="62" t="s">
        <v>8</v>
      </c>
      <c r="D1743" s="62" t="s">
        <v>270</v>
      </c>
      <c r="E1743" s="62" t="s">
        <v>42</v>
      </c>
      <c r="F1743" s="63" t="s">
        <v>43</v>
      </c>
      <c r="G1743" s="62"/>
      <c r="H1743" s="64">
        <v>1140</v>
      </c>
      <c r="I1743" s="58"/>
    </row>
    <row r="1744" spans="1:9" x14ac:dyDescent="0.25">
      <c r="A1744" s="61">
        <v>43239</v>
      </c>
      <c r="B1744" s="62" t="s">
        <v>14</v>
      </c>
      <c r="C1744" s="62" t="s">
        <v>8</v>
      </c>
      <c r="D1744" s="62" t="s">
        <v>270</v>
      </c>
      <c r="E1744" s="62" t="s">
        <v>42</v>
      </c>
      <c r="F1744" s="63" t="s">
        <v>43</v>
      </c>
      <c r="G1744" s="62"/>
      <c r="H1744" s="64">
        <v>1140</v>
      </c>
      <c r="I1744" s="58"/>
    </row>
    <row r="1745" spans="1:9" x14ac:dyDescent="0.25">
      <c r="A1745" s="61">
        <v>43266</v>
      </c>
      <c r="B1745" s="62" t="s">
        <v>14</v>
      </c>
      <c r="C1745" s="62" t="s">
        <v>8</v>
      </c>
      <c r="D1745" s="62" t="s">
        <v>270</v>
      </c>
      <c r="E1745" s="62" t="s">
        <v>42</v>
      </c>
      <c r="F1745" s="63" t="s">
        <v>43</v>
      </c>
      <c r="G1745" s="62"/>
      <c r="H1745" s="64">
        <v>1140</v>
      </c>
      <c r="I1745" s="58"/>
    </row>
    <row r="1746" spans="1:9" x14ac:dyDescent="0.25">
      <c r="A1746" s="61">
        <v>43278</v>
      </c>
      <c r="B1746" s="62" t="s">
        <v>14</v>
      </c>
      <c r="C1746" s="62" t="s">
        <v>8</v>
      </c>
      <c r="D1746" s="62" t="s">
        <v>270</v>
      </c>
      <c r="E1746" s="62" t="s">
        <v>42</v>
      </c>
      <c r="F1746" s="63" t="s">
        <v>43</v>
      </c>
      <c r="G1746" s="62"/>
      <c r="H1746" s="64">
        <v>1140</v>
      </c>
      <c r="I1746" s="58"/>
    </row>
    <row r="1747" spans="1:9" x14ac:dyDescent="0.25">
      <c r="A1747" s="61">
        <v>43187</v>
      </c>
      <c r="B1747" s="62" t="s">
        <v>14</v>
      </c>
      <c r="C1747" s="62" t="s">
        <v>8</v>
      </c>
      <c r="D1747" s="62" t="s">
        <v>270</v>
      </c>
      <c r="E1747" s="62" t="s">
        <v>42</v>
      </c>
      <c r="F1747" s="63" t="s">
        <v>43</v>
      </c>
      <c r="G1747" s="62"/>
      <c r="H1747" s="64">
        <v>1520</v>
      </c>
      <c r="I1747" s="58"/>
    </row>
    <row r="1748" spans="1:9" x14ac:dyDescent="0.25">
      <c r="A1748" s="61">
        <v>43249</v>
      </c>
      <c r="B1748" s="62" t="s">
        <v>14</v>
      </c>
      <c r="C1748" s="62" t="s">
        <v>8</v>
      </c>
      <c r="D1748" s="62" t="s">
        <v>270</v>
      </c>
      <c r="E1748" s="62" t="s">
        <v>42</v>
      </c>
      <c r="F1748" s="63" t="s">
        <v>43</v>
      </c>
      <c r="G1748" s="62"/>
      <c r="H1748" s="64">
        <v>1520</v>
      </c>
      <c r="I1748" s="58"/>
    </row>
    <row r="1749" spans="1:9" x14ac:dyDescent="0.25">
      <c r="A1749" s="61">
        <v>43262</v>
      </c>
      <c r="B1749" s="62" t="s">
        <v>14</v>
      </c>
      <c r="C1749" s="62" t="s">
        <v>8</v>
      </c>
      <c r="D1749" s="62" t="s">
        <v>270</v>
      </c>
      <c r="E1749" s="62" t="s">
        <v>42</v>
      </c>
      <c r="F1749" s="63" t="s">
        <v>43</v>
      </c>
      <c r="G1749" s="62"/>
      <c r="H1749" s="64">
        <v>1520</v>
      </c>
      <c r="I1749" s="58"/>
    </row>
    <row r="1750" spans="1:9" x14ac:dyDescent="0.25">
      <c r="A1750" s="61">
        <v>43111</v>
      </c>
      <c r="B1750" s="62" t="s">
        <v>14</v>
      </c>
      <c r="C1750" s="62" t="s">
        <v>8</v>
      </c>
      <c r="D1750" s="62" t="s">
        <v>270</v>
      </c>
      <c r="E1750" s="62" t="s">
        <v>42</v>
      </c>
      <c r="F1750" s="63" t="s">
        <v>43</v>
      </c>
      <c r="G1750" s="62"/>
      <c r="H1750" s="64">
        <v>2150</v>
      </c>
      <c r="I1750" s="58"/>
    </row>
    <row r="1751" spans="1:9" x14ac:dyDescent="0.25">
      <c r="A1751" s="61">
        <v>43273</v>
      </c>
      <c r="B1751" s="62" t="s">
        <v>14</v>
      </c>
      <c r="C1751" s="62" t="s">
        <v>8</v>
      </c>
      <c r="D1751" s="62" t="s">
        <v>270</v>
      </c>
      <c r="E1751" s="62" t="s">
        <v>42</v>
      </c>
      <c r="F1751" s="63" t="s">
        <v>43</v>
      </c>
      <c r="G1751" s="62"/>
      <c r="H1751" s="64">
        <v>2280</v>
      </c>
      <c r="I1751" s="58"/>
    </row>
    <row r="1752" spans="1:9" x14ac:dyDescent="0.25">
      <c r="A1752" s="61">
        <v>43257</v>
      </c>
      <c r="B1752" s="62" t="s">
        <v>14</v>
      </c>
      <c r="C1752" s="62" t="s">
        <v>8</v>
      </c>
      <c r="D1752" s="62" t="s">
        <v>270</v>
      </c>
      <c r="E1752" s="62" t="s">
        <v>42</v>
      </c>
      <c r="F1752" s="63" t="s">
        <v>43</v>
      </c>
      <c r="G1752" s="62"/>
      <c r="H1752" s="64">
        <v>2660</v>
      </c>
      <c r="I1752" s="58"/>
    </row>
    <row r="1753" spans="1:9" x14ac:dyDescent="0.25">
      <c r="A1753" s="61">
        <v>43229</v>
      </c>
      <c r="B1753" s="62" t="s">
        <v>14</v>
      </c>
      <c r="C1753" s="62" t="s">
        <v>8</v>
      </c>
      <c r="D1753" s="62" t="s">
        <v>270</v>
      </c>
      <c r="E1753" s="62" t="s">
        <v>42</v>
      </c>
      <c r="F1753" s="63" t="s">
        <v>43</v>
      </c>
      <c r="G1753" s="62"/>
      <c r="H1753" s="64">
        <v>3040</v>
      </c>
      <c r="I1753" s="58"/>
    </row>
    <row r="1754" spans="1:9" x14ac:dyDescent="0.25">
      <c r="A1754" s="61">
        <v>43259</v>
      </c>
      <c r="B1754" s="62" t="s">
        <v>14</v>
      </c>
      <c r="C1754" s="62" t="s">
        <v>8</v>
      </c>
      <c r="D1754" s="62" t="s">
        <v>270</v>
      </c>
      <c r="E1754" s="62" t="s">
        <v>42</v>
      </c>
      <c r="F1754" s="63" t="s">
        <v>43</v>
      </c>
      <c r="G1754" s="62"/>
      <c r="H1754" s="64">
        <v>3420</v>
      </c>
      <c r="I1754" s="58"/>
    </row>
    <row r="1755" spans="1:9" x14ac:dyDescent="0.25">
      <c r="A1755" s="61">
        <v>43265</v>
      </c>
      <c r="B1755" s="62" t="s">
        <v>14</v>
      </c>
      <c r="C1755" s="62" t="s">
        <v>8</v>
      </c>
      <c r="D1755" s="62" t="s">
        <v>270</v>
      </c>
      <c r="E1755" s="62" t="s">
        <v>42</v>
      </c>
      <c r="F1755" s="63" t="s">
        <v>43</v>
      </c>
      <c r="G1755" s="62"/>
      <c r="H1755" s="64">
        <v>4370</v>
      </c>
      <c r="I1755" s="58"/>
    </row>
    <row r="1756" spans="1:9" x14ac:dyDescent="0.25">
      <c r="A1756" s="57">
        <v>43043</v>
      </c>
      <c r="B1756" s="58" t="s">
        <v>14</v>
      </c>
      <c r="C1756" s="58" t="s">
        <v>135</v>
      </c>
      <c r="D1756" s="58" t="s">
        <v>9</v>
      </c>
      <c r="E1756" s="58" t="s">
        <v>42</v>
      </c>
      <c r="F1756" s="59" t="s">
        <v>43</v>
      </c>
      <c r="G1756" s="58"/>
      <c r="H1756" s="60">
        <v>4730</v>
      </c>
      <c r="I1756" s="58"/>
    </row>
    <row r="1757" spans="1:9" x14ac:dyDescent="0.25">
      <c r="A1757" s="61">
        <v>43271</v>
      </c>
      <c r="B1757" s="62" t="s">
        <v>14</v>
      </c>
      <c r="C1757" s="62" t="s">
        <v>8</v>
      </c>
      <c r="D1757" s="62" t="s">
        <v>270</v>
      </c>
      <c r="E1757" s="62" t="s">
        <v>42</v>
      </c>
      <c r="F1757" s="63" t="s">
        <v>43</v>
      </c>
      <c r="G1757" s="62"/>
      <c r="H1757" s="64">
        <v>5700</v>
      </c>
      <c r="I1757" s="58"/>
    </row>
    <row r="1758" spans="1:9" x14ac:dyDescent="0.25">
      <c r="A1758" s="61">
        <v>43216</v>
      </c>
      <c r="B1758" s="62" t="s">
        <v>14</v>
      </c>
      <c r="C1758" s="62" t="s">
        <v>8</v>
      </c>
      <c r="D1758" s="62" t="s">
        <v>270</v>
      </c>
      <c r="E1758" s="62" t="s">
        <v>42</v>
      </c>
      <c r="F1758" s="63" t="s">
        <v>43</v>
      </c>
      <c r="G1758" s="62"/>
      <c r="H1758" s="64">
        <v>6460</v>
      </c>
      <c r="I1758" s="58"/>
    </row>
    <row r="1759" spans="1:9" x14ac:dyDescent="0.25">
      <c r="A1759" s="57">
        <v>42920</v>
      </c>
      <c r="B1759" s="58" t="s">
        <v>14</v>
      </c>
      <c r="C1759" s="58" t="s">
        <v>135</v>
      </c>
      <c r="D1759" s="58" t="s">
        <v>9</v>
      </c>
      <c r="E1759" s="58" t="s">
        <v>42</v>
      </c>
      <c r="F1759" s="59" t="s">
        <v>43</v>
      </c>
      <c r="G1759" s="58"/>
      <c r="H1759" s="60">
        <v>15265</v>
      </c>
      <c r="I1759" s="58"/>
    </row>
    <row r="1760" spans="1:9" x14ac:dyDescent="0.25">
      <c r="A1760" s="61">
        <v>43278</v>
      </c>
      <c r="B1760" s="62" t="s">
        <v>14</v>
      </c>
      <c r="C1760" s="62" t="s">
        <v>8</v>
      </c>
      <c r="D1760" s="62" t="s">
        <v>270</v>
      </c>
      <c r="E1760" s="62" t="s">
        <v>42</v>
      </c>
      <c r="F1760" s="63" t="s">
        <v>43</v>
      </c>
      <c r="G1760" s="62"/>
      <c r="H1760" s="64">
        <v>24700</v>
      </c>
      <c r="I1760" s="58"/>
    </row>
    <row r="1761" spans="1:9" x14ac:dyDescent="0.25">
      <c r="A1761" s="57">
        <v>42936</v>
      </c>
      <c r="B1761" s="58" t="s">
        <v>14</v>
      </c>
      <c r="C1761" s="58" t="s">
        <v>135</v>
      </c>
      <c r="D1761" s="58" t="s">
        <v>9</v>
      </c>
      <c r="E1761" s="58" t="s">
        <v>54</v>
      </c>
      <c r="F1761" s="59" t="s">
        <v>136</v>
      </c>
      <c r="G1761" s="58"/>
      <c r="H1761" s="60">
        <v>182</v>
      </c>
      <c r="I1761" s="58"/>
    </row>
    <row r="1762" spans="1:9" x14ac:dyDescent="0.25">
      <c r="A1762" s="57">
        <v>42940</v>
      </c>
      <c r="B1762" s="58" t="s">
        <v>14</v>
      </c>
      <c r="C1762" s="58" t="s">
        <v>135</v>
      </c>
      <c r="D1762" s="58" t="s">
        <v>9</v>
      </c>
      <c r="E1762" s="58" t="s">
        <v>54</v>
      </c>
      <c r="F1762" s="59" t="s">
        <v>136</v>
      </c>
      <c r="G1762" s="58"/>
      <c r="H1762" s="60">
        <v>182</v>
      </c>
      <c r="I1762" s="58"/>
    </row>
    <row r="1763" spans="1:9" x14ac:dyDescent="0.25">
      <c r="A1763" s="57">
        <v>42941</v>
      </c>
      <c r="B1763" s="58" t="s">
        <v>14</v>
      </c>
      <c r="C1763" s="58" t="s">
        <v>135</v>
      </c>
      <c r="D1763" s="58" t="s">
        <v>9</v>
      </c>
      <c r="E1763" s="58" t="s">
        <v>54</v>
      </c>
      <c r="F1763" s="59" t="s">
        <v>136</v>
      </c>
      <c r="G1763" s="58"/>
      <c r="H1763" s="60">
        <v>182</v>
      </c>
      <c r="I1763" s="58"/>
    </row>
    <row r="1764" spans="1:9" x14ac:dyDescent="0.25">
      <c r="A1764" s="57">
        <v>42955</v>
      </c>
      <c r="B1764" s="58" t="s">
        <v>14</v>
      </c>
      <c r="C1764" s="58" t="s">
        <v>135</v>
      </c>
      <c r="D1764" s="58" t="s">
        <v>9</v>
      </c>
      <c r="E1764" s="58" t="s">
        <v>54</v>
      </c>
      <c r="F1764" s="59" t="s">
        <v>136</v>
      </c>
      <c r="G1764" s="58"/>
      <c r="H1764" s="60">
        <v>182</v>
      </c>
      <c r="I1764" s="58"/>
    </row>
    <row r="1765" spans="1:9" x14ac:dyDescent="0.25">
      <c r="A1765" s="57">
        <v>42941</v>
      </c>
      <c r="B1765" s="58" t="s">
        <v>14</v>
      </c>
      <c r="C1765" s="58" t="s">
        <v>135</v>
      </c>
      <c r="D1765" s="58" t="s">
        <v>9</v>
      </c>
      <c r="E1765" s="58" t="s">
        <v>54</v>
      </c>
      <c r="F1765" s="59" t="s">
        <v>136</v>
      </c>
      <c r="G1765" s="58"/>
      <c r="H1765" s="60">
        <v>182</v>
      </c>
      <c r="I1765" s="58"/>
    </row>
    <row r="1766" spans="1:9" x14ac:dyDescent="0.25">
      <c r="A1766" s="57">
        <v>42922</v>
      </c>
      <c r="B1766" s="58" t="s">
        <v>14</v>
      </c>
      <c r="C1766" s="58" t="s">
        <v>135</v>
      </c>
      <c r="D1766" s="58" t="s">
        <v>9</v>
      </c>
      <c r="E1766" s="58" t="s">
        <v>54</v>
      </c>
      <c r="F1766" s="59" t="s">
        <v>136</v>
      </c>
      <c r="G1766" s="58"/>
      <c r="H1766" s="60">
        <v>182</v>
      </c>
      <c r="I1766" s="58"/>
    </row>
    <row r="1767" spans="1:9" x14ac:dyDescent="0.25">
      <c r="A1767" s="57">
        <v>42952</v>
      </c>
      <c r="B1767" s="58" t="s">
        <v>14</v>
      </c>
      <c r="C1767" s="58" t="s">
        <v>135</v>
      </c>
      <c r="D1767" s="58" t="s">
        <v>9</v>
      </c>
      <c r="E1767" s="58" t="s">
        <v>54</v>
      </c>
      <c r="F1767" s="59" t="s">
        <v>136</v>
      </c>
      <c r="G1767" s="58"/>
      <c r="H1767" s="60">
        <v>182</v>
      </c>
      <c r="I1767" s="58"/>
    </row>
    <row r="1768" spans="1:9" x14ac:dyDescent="0.25">
      <c r="A1768" s="57">
        <v>42922</v>
      </c>
      <c r="B1768" s="58" t="s">
        <v>14</v>
      </c>
      <c r="C1768" s="58" t="s">
        <v>135</v>
      </c>
      <c r="D1768" s="58" t="s">
        <v>9</v>
      </c>
      <c r="E1768" s="58" t="s">
        <v>54</v>
      </c>
      <c r="F1768" s="59" t="s">
        <v>136</v>
      </c>
      <c r="G1768" s="58"/>
      <c r="H1768" s="60">
        <v>182</v>
      </c>
      <c r="I1768" s="58"/>
    </row>
    <row r="1769" spans="1:9" x14ac:dyDescent="0.25">
      <c r="A1769" s="57">
        <v>43041</v>
      </c>
      <c r="B1769" s="58" t="s">
        <v>14</v>
      </c>
      <c r="C1769" s="58" t="s">
        <v>135</v>
      </c>
      <c r="D1769" s="58" t="s">
        <v>9</v>
      </c>
      <c r="E1769" s="58" t="s">
        <v>54</v>
      </c>
      <c r="F1769" s="59" t="s">
        <v>136</v>
      </c>
      <c r="G1769" s="58"/>
      <c r="H1769" s="60">
        <v>190</v>
      </c>
      <c r="I1769" s="58"/>
    </row>
    <row r="1770" spans="1:9" x14ac:dyDescent="0.25">
      <c r="A1770" s="57">
        <v>43068</v>
      </c>
      <c r="B1770" s="58" t="s">
        <v>14</v>
      </c>
      <c r="C1770" s="58" t="s">
        <v>135</v>
      </c>
      <c r="D1770" s="58" t="s">
        <v>9</v>
      </c>
      <c r="E1770" s="58" t="s">
        <v>54</v>
      </c>
      <c r="F1770" s="59" t="s">
        <v>136</v>
      </c>
      <c r="G1770" s="58"/>
      <c r="H1770" s="60">
        <v>190</v>
      </c>
      <c r="I1770" s="58"/>
    </row>
    <row r="1771" spans="1:9" x14ac:dyDescent="0.25">
      <c r="A1771" s="57">
        <v>43071</v>
      </c>
      <c r="B1771" s="58" t="s">
        <v>14</v>
      </c>
      <c r="C1771" s="58" t="s">
        <v>135</v>
      </c>
      <c r="D1771" s="58" t="s">
        <v>9</v>
      </c>
      <c r="E1771" s="58" t="s">
        <v>54</v>
      </c>
      <c r="F1771" s="59" t="s">
        <v>136</v>
      </c>
      <c r="G1771" s="58"/>
      <c r="H1771" s="60">
        <v>190</v>
      </c>
      <c r="I1771" s="58"/>
    </row>
    <row r="1772" spans="1:9" x14ac:dyDescent="0.25">
      <c r="A1772" s="57">
        <v>43068</v>
      </c>
      <c r="B1772" s="58" t="s">
        <v>14</v>
      </c>
      <c r="C1772" s="58" t="s">
        <v>135</v>
      </c>
      <c r="D1772" s="58" t="s">
        <v>9</v>
      </c>
      <c r="E1772" s="58" t="s">
        <v>54</v>
      </c>
      <c r="F1772" s="59" t="s">
        <v>136</v>
      </c>
      <c r="G1772" s="58"/>
      <c r="H1772" s="60">
        <v>190</v>
      </c>
      <c r="I1772" s="58"/>
    </row>
    <row r="1773" spans="1:9" x14ac:dyDescent="0.25">
      <c r="A1773" s="57">
        <v>42976</v>
      </c>
      <c r="B1773" s="58" t="s">
        <v>14</v>
      </c>
      <c r="C1773" s="58" t="s">
        <v>135</v>
      </c>
      <c r="D1773" s="58" t="s">
        <v>9</v>
      </c>
      <c r="E1773" s="58" t="s">
        <v>54</v>
      </c>
      <c r="F1773" s="59" t="s">
        <v>136</v>
      </c>
      <c r="G1773" s="58"/>
      <c r="H1773" s="60">
        <v>190</v>
      </c>
      <c r="I1773" s="58"/>
    </row>
    <row r="1774" spans="1:9" x14ac:dyDescent="0.25">
      <c r="A1774" s="57">
        <v>43051</v>
      </c>
      <c r="B1774" s="58" t="s">
        <v>14</v>
      </c>
      <c r="C1774" s="58" t="s">
        <v>135</v>
      </c>
      <c r="D1774" s="58" t="s">
        <v>9</v>
      </c>
      <c r="E1774" s="58" t="s">
        <v>54</v>
      </c>
      <c r="F1774" s="59" t="s">
        <v>136</v>
      </c>
      <c r="G1774" s="58"/>
      <c r="H1774" s="60">
        <v>190</v>
      </c>
      <c r="I1774" s="58"/>
    </row>
    <row r="1775" spans="1:9" x14ac:dyDescent="0.25">
      <c r="A1775" s="57">
        <v>42963</v>
      </c>
      <c r="B1775" s="58" t="s">
        <v>14</v>
      </c>
      <c r="C1775" s="58" t="s">
        <v>135</v>
      </c>
      <c r="D1775" s="58" t="s">
        <v>9</v>
      </c>
      <c r="E1775" s="58" t="s">
        <v>54</v>
      </c>
      <c r="F1775" s="59" t="s">
        <v>136</v>
      </c>
      <c r="G1775" s="58"/>
      <c r="H1775" s="60">
        <v>190</v>
      </c>
      <c r="I1775" s="58"/>
    </row>
    <row r="1776" spans="1:9" x14ac:dyDescent="0.25">
      <c r="A1776" s="57">
        <v>43070</v>
      </c>
      <c r="B1776" s="58" t="s">
        <v>14</v>
      </c>
      <c r="C1776" s="58" t="s">
        <v>135</v>
      </c>
      <c r="D1776" s="58" t="s">
        <v>9</v>
      </c>
      <c r="E1776" s="58" t="s">
        <v>54</v>
      </c>
      <c r="F1776" s="59" t="s">
        <v>136</v>
      </c>
      <c r="G1776" s="58"/>
      <c r="H1776" s="60">
        <v>190</v>
      </c>
      <c r="I1776" s="58"/>
    </row>
    <row r="1777" spans="1:9" x14ac:dyDescent="0.25">
      <c r="A1777" s="57">
        <v>43070</v>
      </c>
      <c r="B1777" s="58" t="s">
        <v>14</v>
      </c>
      <c r="C1777" s="58" t="s">
        <v>135</v>
      </c>
      <c r="D1777" s="58" t="s">
        <v>9</v>
      </c>
      <c r="E1777" s="58" t="s">
        <v>54</v>
      </c>
      <c r="F1777" s="59" t="s">
        <v>136</v>
      </c>
      <c r="G1777" s="58"/>
      <c r="H1777" s="60">
        <v>190</v>
      </c>
      <c r="I1777" s="58"/>
    </row>
    <row r="1778" spans="1:9" x14ac:dyDescent="0.25">
      <c r="A1778" s="57">
        <v>43070</v>
      </c>
      <c r="B1778" s="58" t="s">
        <v>14</v>
      </c>
      <c r="C1778" s="58" t="s">
        <v>135</v>
      </c>
      <c r="D1778" s="58" t="s">
        <v>9</v>
      </c>
      <c r="E1778" s="58" t="s">
        <v>54</v>
      </c>
      <c r="F1778" s="59" t="s">
        <v>136</v>
      </c>
      <c r="G1778" s="58"/>
      <c r="H1778" s="60">
        <v>190</v>
      </c>
      <c r="I1778" s="58"/>
    </row>
    <row r="1779" spans="1:9" x14ac:dyDescent="0.25">
      <c r="A1779" s="57">
        <v>43070</v>
      </c>
      <c r="B1779" s="58" t="s">
        <v>14</v>
      </c>
      <c r="C1779" s="58" t="s">
        <v>135</v>
      </c>
      <c r="D1779" s="58" t="s">
        <v>9</v>
      </c>
      <c r="E1779" s="58" t="s">
        <v>54</v>
      </c>
      <c r="F1779" s="59" t="s">
        <v>136</v>
      </c>
      <c r="G1779" s="58"/>
      <c r="H1779" s="60">
        <v>190</v>
      </c>
      <c r="I1779" s="58"/>
    </row>
    <row r="1780" spans="1:9" x14ac:dyDescent="0.25">
      <c r="A1780" s="57">
        <v>42935</v>
      </c>
      <c r="B1780" s="58" t="s">
        <v>14</v>
      </c>
      <c r="C1780" s="58" t="s">
        <v>135</v>
      </c>
      <c r="D1780" s="58" t="s">
        <v>9</v>
      </c>
      <c r="E1780" s="58" t="s">
        <v>54</v>
      </c>
      <c r="F1780" s="59" t="s">
        <v>136</v>
      </c>
      <c r="G1780" s="58"/>
      <c r="H1780" s="60">
        <v>201</v>
      </c>
      <c r="I1780" s="58"/>
    </row>
    <row r="1781" spans="1:9" x14ac:dyDescent="0.25">
      <c r="A1781" s="57">
        <v>42985</v>
      </c>
      <c r="B1781" s="58" t="s">
        <v>14</v>
      </c>
      <c r="C1781" s="58" t="s">
        <v>135</v>
      </c>
      <c r="D1781" s="58" t="s">
        <v>9</v>
      </c>
      <c r="E1781" s="58" t="s">
        <v>54</v>
      </c>
      <c r="F1781" s="59" t="s">
        <v>136</v>
      </c>
      <c r="G1781" s="58"/>
      <c r="H1781" s="60">
        <v>201</v>
      </c>
      <c r="I1781" s="58"/>
    </row>
    <row r="1782" spans="1:9" x14ac:dyDescent="0.25">
      <c r="A1782" s="57">
        <v>43078</v>
      </c>
      <c r="B1782" s="58" t="s">
        <v>14</v>
      </c>
      <c r="C1782" s="58" t="s">
        <v>135</v>
      </c>
      <c r="D1782" s="58" t="s">
        <v>9</v>
      </c>
      <c r="E1782" s="58" t="s">
        <v>54</v>
      </c>
      <c r="F1782" s="59" t="s">
        <v>136</v>
      </c>
      <c r="G1782" s="58"/>
      <c r="H1782" s="60">
        <v>210</v>
      </c>
      <c r="I1782" s="58"/>
    </row>
    <row r="1783" spans="1:9" x14ac:dyDescent="0.25">
      <c r="A1783" s="57">
        <v>42928</v>
      </c>
      <c r="B1783" s="58" t="s">
        <v>14</v>
      </c>
      <c r="C1783" s="58" t="s">
        <v>135</v>
      </c>
      <c r="D1783" s="58" t="s">
        <v>9</v>
      </c>
      <c r="E1783" s="58" t="s">
        <v>54</v>
      </c>
      <c r="F1783" s="59" t="s">
        <v>136</v>
      </c>
      <c r="G1783" s="58"/>
      <c r="H1783" s="60">
        <v>211</v>
      </c>
      <c r="I1783" s="58"/>
    </row>
    <row r="1784" spans="1:9" x14ac:dyDescent="0.25">
      <c r="A1784" s="57">
        <v>42945</v>
      </c>
      <c r="B1784" s="58" t="s">
        <v>14</v>
      </c>
      <c r="C1784" s="58" t="s">
        <v>135</v>
      </c>
      <c r="D1784" s="58" t="s">
        <v>9</v>
      </c>
      <c r="E1784" s="58" t="s">
        <v>54</v>
      </c>
      <c r="F1784" s="59" t="s">
        <v>136</v>
      </c>
      <c r="G1784" s="58"/>
      <c r="H1784" s="60">
        <v>269.99</v>
      </c>
      <c r="I1784" s="58"/>
    </row>
    <row r="1785" spans="1:9" x14ac:dyDescent="0.25">
      <c r="A1785" s="57">
        <v>42941</v>
      </c>
      <c r="B1785" s="58" t="s">
        <v>14</v>
      </c>
      <c r="C1785" s="58" t="s">
        <v>135</v>
      </c>
      <c r="D1785" s="58" t="s">
        <v>9</v>
      </c>
      <c r="E1785" s="58" t="s">
        <v>54</v>
      </c>
      <c r="F1785" s="59" t="s">
        <v>136</v>
      </c>
      <c r="G1785" s="58"/>
      <c r="H1785" s="60">
        <v>291.74</v>
      </c>
      <c r="I1785" s="58"/>
    </row>
    <row r="1786" spans="1:9" x14ac:dyDescent="0.25">
      <c r="A1786" s="57">
        <v>42941</v>
      </c>
      <c r="B1786" s="58" t="s">
        <v>14</v>
      </c>
      <c r="C1786" s="58" t="s">
        <v>135</v>
      </c>
      <c r="D1786" s="58" t="s">
        <v>9</v>
      </c>
      <c r="E1786" s="58" t="s">
        <v>54</v>
      </c>
      <c r="F1786" s="59" t="s">
        <v>136</v>
      </c>
      <c r="G1786" s="58"/>
      <c r="H1786" s="60">
        <v>291.74</v>
      </c>
      <c r="I1786" s="58"/>
    </row>
    <row r="1787" spans="1:9" x14ac:dyDescent="0.25">
      <c r="A1787" s="57">
        <v>42960</v>
      </c>
      <c r="B1787" s="58" t="s">
        <v>14</v>
      </c>
      <c r="C1787" s="58" t="s">
        <v>135</v>
      </c>
      <c r="D1787" s="58" t="s">
        <v>9</v>
      </c>
      <c r="E1787" s="58" t="s">
        <v>54</v>
      </c>
      <c r="F1787" s="59" t="s">
        <v>136</v>
      </c>
      <c r="G1787" s="58"/>
      <c r="H1787" s="60">
        <v>364</v>
      </c>
      <c r="I1787" s="58"/>
    </row>
    <row r="1788" spans="1:9" x14ac:dyDescent="0.25">
      <c r="A1788" s="57">
        <v>42953</v>
      </c>
      <c r="B1788" s="58" t="s">
        <v>14</v>
      </c>
      <c r="C1788" s="58" t="s">
        <v>135</v>
      </c>
      <c r="D1788" s="58" t="s">
        <v>9</v>
      </c>
      <c r="E1788" s="58" t="s">
        <v>54</v>
      </c>
      <c r="F1788" s="59" t="s">
        <v>136</v>
      </c>
      <c r="G1788" s="58"/>
      <c r="H1788" s="60">
        <v>364</v>
      </c>
      <c r="I1788" s="58"/>
    </row>
    <row r="1789" spans="1:9" x14ac:dyDescent="0.25">
      <c r="A1789" s="57">
        <v>42961</v>
      </c>
      <c r="B1789" s="58" t="s">
        <v>14</v>
      </c>
      <c r="C1789" s="58" t="s">
        <v>135</v>
      </c>
      <c r="D1789" s="58" t="s">
        <v>9</v>
      </c>
      <c r="E1789" s="58" t="s">
        <v>54</v>
      </c>
      <c r="F1789" s="59" t="s">
        <v>136</v>
      </c>
      <c r="G1789" s="58"/>
      <c r="H1789" s="60">
        <v>364</v>
      </c>
      <c r="I1789" s="58"/>
    </row>
    <row r="1790" spans="1:9" x14ac:dyDescent="0.25">
      <c r="A1790" s="57">
        <v>42965</v>
      </c>
      <c r="B1790" s="58" t="s">
        <v>14</v>
      </c>
      <c r="C1790" s="58" t="s">
        <v>135</v>
      </c>
      <c r="D1790" s="58" t="s">
        <v>9</v>
      </c>
      <c r="E1790" s="58" t="s">
        <v>54</v>
      </c>
      <c r="F1790" s="59" t="s">
        <v>136</v>
      </c>
      <c r="G1790" s="58"/>
      <c r="H1790" s="60">
        <v>364</v>
      </c>
      <c r="I1790" s="58"/>
    </row>
    <row r="1791" spans="1:9" x14ac:dyDescent="0.25">
      <c r="A1791" s="57">
        <v>42935</v>
      </c>
      <c r="B1791" s="58" t="s">
        <v>14</v>
      </c>
      <c r="C1791" s="58" t="s">
        <v>135</v>
      </c>
      <c r="D1791" s="58" t="s">
        <v>9</v>
      </c>
      <c r="E1791" s="58" t="s">
        <v>54</v>
      </c>
      <c r="F1791" s="59" t="s">
        <v>136</v>
      </c>
      <c r="G1791" s="58"/>
      <c r="H1791" s="60">
        <v>364</v>
      </c>
      <c r="I1791" s="58"/>
    </row>
    <row r="1792" spans="1:9" x14ac:dyDescent="0.25">
      <c r="A1792" s="57">
        <v>42955</v>
      </c>
      <c r="B1792" s="58" t="s">
        <v>14</v>
      </c>
      <c r="C1792" s="58" t="s">
        <v>135</v>
      </c>
      <c r="D1792" s="58" t="s">
        <v>9</v>
      </c>
      <c r="E1792" s="58" t="s">
        <v>54</v>
      </c>
      <c r="F1792" s="59" t="s">
        <v>136</v>
      </c>
      <c r="G1792" s="58"/>
      <c r="H1792" s="60">
        <v>364</v>
      </c>
      <c r="I1792" s="58"/>
    </row>
    <row r="1793" spans="1:9" x14ac:dyDescent="0.25">
      <c r="A1793" s="57">
        <v>42961</v>
      </c>
      <c r="B1793" s="58" t="s">
        <v>14</v>
      </c>
      <c r="C1793" s="58" t="s">
        <v>135</v>
      </c>
      <c r="D1793" s="58" t="s">
        <v>9</v>
      </c>
      <c r="E1793" s="58" t="s">
        <v>54</v>
      </c>
      <c r="F1793" s="59" t="s">
        <v>136</v>
      </c>
      <c r="G1793" s="58"/>
      <c r="H1793" s="60">
        <v>364</v>
      </c>
      <c r="I1793" s="58"/>
    </row>
    <row r="1794" spans="1:9" x14ac:dyDescent="0.25">
      <c r="A1794" s="57">
        <v>42952</v>
      </c>
      <c r="B1794" s="58" t="s">
        <v>14</v>
      </c>
      <c r="C1794" s="58" t="s">
        <v>135</v>
      </c>
      <c r="D1794" s="58" t="s">
        <v>9</v>
      </c>
      <c r="E1794" s="58" t="s">
        <v>54</v>
      </c>
      <c r="F1794" s="59" t="s">
        <v>136</v>
      </c>
      <c r="G1794" s="58"/>
      <c r="H1794" s="60">
        <v>364</v>
      </c>
      <c r="I1794" s="58"/>
    </row>
    <row r="1795" spans="1:9" x14ac:dyDescent="0.25">
      <c r="A1795" s="57">
        <v>42951</v>
      </c>
      <c r="B1795" s="58" t="s">
        <v>14</v>
      </c>
      <c r="C1795" s="58" t="s">
        <v>135</v>
      </c>
      <c r="D1795" s="58" t="s">
        <v>9</v>
      </c>
      <c r="E1795" s="58" t="s">
        <v>54</v>
      </c>
      <c r="F1795" s="59" t="s">
        <v>136</v>
      </c>
      <c r="G1795" s="58"/>
      <c r="H1795" s="60">
        <v>364</v>
      </c>
      <c r="I1795" s="58"/>
    </row>
    <row r="1796" spans="1:9" x14ac:dyDescent="0.25">
      <c r="A1796" s="57">
        <v>42944</v>
      </c>
      <c r="B1796" s="58" t="s">
        <v>14</v>
      </c>
      <c r="C1796" s="58" t="s">
        <v>135</v>
      </c>
      <c r="D1796" s="58" t="s">
        <v>9</v>
      </c>
      <c r="E1796" s="58" t="s">
        <v>54</v>
      </c>
      <c r="F1796" s="59" t="s">
        <v>136</v>
      </c>
      <c r="G1796" s="58"/>
      <c r="H1796" s="60">
        <v>364</v>
      </c>
      <c r="I1796" s="58"/>
    </row>
    <row r="1797" spans="1:9" x14ac:dyDescent="0.25">
      <c r="A1797" s="57">
        <v>42961</v>
      </c>
      <c r="B1797" s="58" t="s">
        <v>14</v>
      </c>
      <c r="C1797" s="58" t="s">
        <v>135</v>
      </c>
      <c r="D1797" s="58" t="s">
        <v>9</v>
      </c>
      <c r="E1797" s="58" t="s">
        <v>54</v>
      </c>
      <c r="F1797" s="59" t="s">
        <v>136</v>
      </c>
      <c r="G1797" s="58"/>
      <c r="H1797" s="60">
        <v>364</v>
      </c>
      <c r="I1797" s="58"/>
    </row>
    <row r="1798" spans="1:9" x14ac:dyDescent="0.25">
      <c r="A1798" s="57">
        <v>42949</v>
      </c>
      <c r="B1798" s="58" t="s">
        <v>14</v>
      </c>
      <c r="C1798" s="58" t="s">
        <v>135</v>
      </c>
      <c r="D1798" s="58" t="s">
        <v>9</v>
      </c>
      <c r="E1798" s="58" t="s">
        <v>54</v>
      </c>
      <c r="F1798" s="59" t="s">
        <v>136</v>
      </c>
      <c r="G1798" s="58"/>
      <c r="H1798" s="60">
        <v>364</v>
      </c>
      <c r="I1798" s="58"/>
    </row>
    <row r="1799" spans="1:9" x14ac:dyDescent="0.25">
      <c r="A1799" s="57">
        <v>42950</v>
      </c>
      <c r="B1799" s="58" t="s">
        <v>14</v>
      </c>
      <c r="C1799" s="58" t="s">
        <v>135</v>
      </c>
      <c r="D1799" s="58" t="s">
        <v>9</v>
      </c>
      <c r="E1799" s="58" t="s">
        <v>54</v>
      </c>
      <c r="F1799" s="59" t="s">
        <v>136</v>
      </c>
      <c r="G1799" s="58"/>
      <c r="H1799" s="60">
        <v>364</v>
      </c>
      <c r="I1799" s="58"/>
    </row>
    <row r="1800" spans="1:9" x14ac:dyDescent="0.25">
      <c r="A1800" s="57">
        <v>42950</v>
      </c>
      <c r="B1800" s="58" t="s">
        <v>14</v>
      </c>
      <c r="C1800" s="58" t="s">
        <v>135</v>
      </c>
      <c r="D1800" s="58" t="s">
        <v>9</v>
      </c>
      <c r="E1800" s="58" t="s">
        <v>54</v>
      </c>
      <c r="F1800" s="59" t="s">
        <v>136</v>
      </c>
      <c r="G1800" s="58"/>
      <c r="H1800" s="60">
        <v>364</v>
      </c>
      <c r="I1800" s="58"/>
    </row>
    <row r="1801" spans="1:9" x14ac:dyDescent="0.25">
      <c r="A1801" s="57">
        <v>42951</v>
      </c>
      <c r="B1801" s="58" t="s">
        <v>14</v>
      </c>
      <c r="C1801" s="58" t="s">
        <v>135</v>
      </c>
      <c r="D1801" s="58" t="s">
        <v>9</v>
      </c>
      <c r="E1801" s="58" t="s">
        <v>54</v>
      </c>
      <c r="F1801" s="59" t="s">
        <v>136</v>
      </c>
      <c r="G1801" s="58"/>
      <c r="H1801" s="60">
        <v>364</v>
      </c>
      <c r="I1801" s="58"/>
    </row>
    <row r="1802" spans="1:9" x14ac:dyDescent="0.25">
      <c r="A1802" s="57">
        <v>42951</v>
      </c>
      <c r="B1802" s="58" t="s">
        <v>14</v>
      </c>
      <c r="C1802" s="58" t="s">
        <v>135</v>
      </c>
      <c r="D1802" s="58" t="s">
        <v>9</v>
      </c>
      <c r="E1802" s="58" t="s">
        <v>54</v>
      </c>
      <c r="F1802" s="59" t="s">
        <v>136</v>
      </c>
      <c r="G1802" s="58"/>
      <c r="H1802" s="60">
        <v>364</v>
      </c>
      <c r="I1802" s="58"/>
    </row>
    <row r="1803" spans="1:9" x14ac:dyDescent="0.25">
      <c r="A1803" s="57">
        <v>42930</v>
      </c>
      <c r="B1803" s="58" t="s">
        <v>14</v>
      </c>
      <c r="C1803" s="58" t="s">
        <v>135</v>
      </c>
      <c r="D1803" s="58" t="s">
        <v>9</v>
      </c>
      <c r="E1803" s="58" t="s">
        <v>54</v>
      </c>
      <c r="F1803" s="59" t="s">
        <v>136</v>
      </c>
      <c r="G1803" s="58"/>
      <c r="H1803" s="60">
        <v>364</v>
      </c>
      <c r="I1803" s="58"/>
    </row>
    <row r="1804" spans="1:9" x14ac:dyDescent="0.25">
      <c r="A1804" s="57">
        <v>42949</v>
      </c>
      <c r="B1804" s="58" t="s">
        <v>14</v>
      </c>
      <c r="C1804" s="58" t="s">
        <v>135</v>
      </c>
      <c r="D1804" s="58" t="s">
        <v>9</v>
      </c>
      <c r="E1804" s="58" t="s">
        <v>54</v>
      </c>
      <c r="F1804" s="59" t="s">
        <v>136</v>
      </c>
      <c r="G1804" s="58"/>
      <c r="H1804" s="60">
        <v>364</v>
      </c>
      <c r="I1804" s="58"/>
    </row>
    <row r="1805" spans="1:9" x14ac:dyDescent="0.25">
      <c r="A1805" s="57">
        <v>42929</v>
      </c>
      <c r="B1805" s="58" t="s">
        <v>14</v>
      </c>
      <c r="C1805" s="58" t="s">
        <v>135</v>
      </c>
      <c r="D1805" s="58" t="s">
        <v>9</v>
      </c>
      <c r="E1805" s="58" t="s">
        <v>54</v>
      </c>
      <c r="F1805" s="59" t="s">
        <v>136</v>
      </c>
      <c r="G1805" s="58"/>
      <c r="H1805" s="60">
        <v>364</v>
      </c>
      <c r="I1805" s="58"/>
    </row>
    <row r="1806" spans="1:9" x14ac:dyDescent="0.25">
      <c r="A1806" s="57">
        <v>42959</v>
      </c>
      <c r="B1806" s="58" t="s">
        <v>14</v>
      </c>
      <c r="C1806" s="58" t="s">
        <v>135</v>
      </c>
      <c r="D1806" s="58" t="s">
        <v>9</v>
      </c>
      <c r="E1806" s="58" t="s">
        <v>54</v>
      </c>
      <c r="F1806" s="59" t="s">
        <v>136</v>
      </c>
      <c r="G1806" s="58"/>
      <c r="H1806" s="60">
        <v>364</v>
      </c>
      <c r="I1806" s="58"/>
    </row>
    <row r="1807" spans="1:9" x14ac:dyDescent="0.25">
      <c r="A1807" s="57">
        <v>42961</v>
      </c>
      <c r="B1807" s="58" t="s">
        <v>14</v>
      </c>
      <c r="C1807" s="58" t="s">
        <v>135</v>
      </c>
      <c r="D1807" s="58" t="s">
        <v>9</v>
      </c>
      <c r="E1807" s="58" t="s">
        <v>54</v>
      </c>
      <c r="F1807" s="59" t="s">
        <v>136</v>
      </c>
      <c r="G1807" s="58"/>
      <c r="H1807" s="60">
        <v>364</v>
      </c>
      <c r="I1807" s="58"/>
    </row>
    <row r="1808" spans="1:9" x14ac:dyDescent="0.25">
      <c r="A1808" s="57">
        <v>42953</v>
      </c>
      <c r="B1808" s="58" t="s">
        <v>14</v>
      </c>
      <c r="C1808" s="58" t="s">
        <v>135</v>
      </c>
      <c r="D1808" s="58" t="s">
        <v>9</v>
      </c>
      <c r="E1808" s="58" t="s">
        <v>54</v>
      </c>
      <c r="F1808" s="59" t="s">
        <v>136</v>
      </c>
      <c r="G1808" s="58"/>
      <c r="H1808" s="60">
        <v>364</v>
      </c>
      <c r="I1808" s="58"/>
    </row>
    <row r="1809" spans="1:9" x14ac:dyDescent="0.25">
      <c r="A1809" s="57">
        <v>42970</v>
      </c>
      <c r="B1809" s="58" t="s">
        <v>14</v>
      </c>
      <c r="C1809" s="58" t="s">
        <v>135</v>
      </c>
      <c r="D1809" s="58" t="s">
        <v>9</v>
      </c>
      <c r="E1809" s="58" t="s">
        <v>54</v>
      </c>
      <c r="F1809" s="59" t="s">
        <v>136</v>
      </c>
      <c r="G1809" s="58"/>
      <c r="H1809" s="60">
        <v>380</v>
      </c>
      <c r="I1809" s="58"/>
    </row>
    <row r="1810" spans="1:9" x14ac:dyDescent="0.25">
      <c r="A1810" s="57">
        <v>43075</v>
      </c>
      <c r="B1810" s="58" t="s">
        <v>14</v>
      </c>
      <c r="C1810" s="58" t="s">
        <v>135</v>
      </c>
      <c r="D1810" s="58" t="s">
        <v>9</v>
      </c>
      <c r="E1810" s="58" t="s">
        <v>54</v>
      </c>
      <c r="F1810" s="59" t="s">
        <v>136</v>
      </c>
      <c r="G1810" s="58"/>
      <c r="H1810" s="60">
        <v>380</v>
      </c>
      <c r="I1810" s="58"/>
    </row>
    <row r="1811" spans="1:9" x14ac:dyDescent="0.25">
      <c r="A1811" s="57">
        <v>43091</v>
      </c>
      <c r="B1811" s="58" t="s">
        <v>14</v>
      </c>
      <c r="C1811" s="58" t="s">
        <v>135</v>
      </c>
      <c r="D1811" s="58" t="s">
        <v>9</v>
      </c>
      <c r="E1811" s="58" t="s">
        <v>54</v>
      </c>
      <c r="F1811" s="59" t="s">
        <v>136</v>
      </c>
      <c r="G1811" s="58"/>
      <c r="H1811" s="60">
        <v>380</v>
      </c>
      <c r="I1811" s="58"/>
    </row>
    <row r="1812" spans="1:9" x14ac:dyDescent="0.25">
      <c r="A1812" s="57">
        <v>42978</v>
      </c>
      <c r="B1812" s="58" t="s">
        <v>14</v>
      </c>
      <c r="C1812" s="58" t="s">
        <v>135</v>
      </c>
      <c r="D1812" s="58" t="s">
        <v>9</v>
      </c>
      <c r="E1812" s="58" t="s">
        <v>54</v>
      </c>
      <c r="F1812" s="59" t="s">
        <v>136</v>
      </c>
      <c r="G1812" s="58"/>
      <c r="H1812" s="60">
        <v>380</v>
      </c>
      <c r="I1812" s="58"/>
    </row>
    <row r="1813" spans="1:9" x14ac:dyDescent="0.25">
      <c r="A1813" s="57">
        <v>42987</v>
      </c>
      <c r="B1813" s="58" t="s">
        <v>14</v>
      </c>
      <c r="C1813" s="58" t="s">
        <v>135</v>
      </c>
      <c r="D1813" s="58" t="s">
        <v>9</v>
      </c>
      <c r="E1813" s="58" t="s">
        <v>54</v>
      </c>
      <c r="F1813" s="59" t="s">
        <v>136</v>
      </c>
      <c r="G1813" s="58"/>
      <c r="H1813" s="60">
        <v>380</v>
      </c>
      <c r="I1813" s="58"/>
    </row>
    <row r="1814" spans="1:9" x14ac:dyDescent="0.25">
      <c r="A1814" s="57">
        <v>42963</v>
      </c>
      <c r="B1814" s="58" t="s">
        <v>14</v>
      </c>
      <c r="C1814" s="58" t="s">
        <v>135</v>
      </c>
      <c r="D1814" s="58" t="s">
        <v>9</v>
      </c>
      <c r="E1814" s="58" t="s">
        <v>54</v>
      </c>
      <c r="F1814" s="59" t="s">
        <v>136</v>
      </c>
      <c r="G1814" s="58"/>
      <c r="H1814" s="60">
        <v>380</v>
      </c>
      <c r="I1814" s="58"/>
    </row>
    <row r="1815" spans="1:9" x14ac:dyDescent="0.25">
      <c r="A1815" s="57">
        <v>43070</v>
      </c>
      <c r="B1815" s="58" t="s">
        <v>14</v>
      </c>
      <c r="C1815" s="58" t="s">
        <v>135</v>
      </c>
      <c r="D1815" s="58" t="s">
        <v>9</v>
      </c>
      <c r="E1815" s="58" t="s">
        <v>54</v>
      </c>
      <c r="F1815" s="59" t="s">
        <v>136</v>
      </c>
      <c r="G1815" s="58"/>
      <c r="H1815" s="60">
        <v>380</v>
      </c>
      <c r="I1815" s="58"/>
    </row>
    <row r="1816" spans="1:9" x14ac:dyDescent="0.25">
      <c r="A1816" s="57">
        <v>43079</v>
      </c>
      <c r="B1816" s="58" t="s">
        <v>14</v>
      </c>
      <c r="C1816" s="58" t="s">
        <v>135</v>
      </c>
      <c r="D1816" s="58" t="s">
        <v>9</v>
      </c>
      <c r="E1816" s="58" t="s">
        <v>54</v>
      </c>
      <c r="F1816" s="59" t="s">
        <v>136</v>
      </c>
      <c r="G1816" s="58"/>
      <c r="H1816" s="60">
        <v>380</v>
      </c>
      <c r="I1816" s="58"/>
    </row>
    <row r="1817" spans="1:9" x14ac:dyDescent="0.25">
      <c r="A1817" s="57">
        <v>43068</v>
      </c>
      <c r="B1817" s="58" t="s">
        <v>14</v>
      </c>
      <c r="C1817" s="58" t="s">
        <v>135</v>
      </c>
      <c r="D1817" s="58" t="s">
        <v>9</v>
      </c>
      <c r="E1817" s="58" t="s">
        <v>54</v>
      </c>
      <c r="F1817" s="59" t="s">
        <v>136</v>
      </c>
      <c r="G1817" s="58"/>
      <c r="H1817" s="60">
        <v>380</v>
      </c>
      <c r="I1817" s="58"/>
    </row>
    <row r="1818" spans="1:9" x14ac:dyDescent="0.25">
      <c r="A1818" s="57">
        <v>42968</v>
      </c>
      <c r="B1818" s="58" t="s">
        <v>14</v>
      </c>
      <c r="C1818" s="58" t="s">
        <v>135</v>
      </c>
      <c r="D1818" s="58" t="s">
        <v>9</v>
      </c>
      <c r="E1818" s="58" t="s">
        <v>54</v>
      </c>
      <c r="F1818" s="59" t="s">
        <v>136</v>
      </c>
      <c r="G1818" s="58"/>
      <c r="H1818" s="60">
        <v>380</v>
      </c>
      <c r="I1818" s="58"/>
    </row>
    <row r="1819" spans="1:9" x14ac:dyDescent="0.25">
      <c r="A1819" s="57">
        <v>43068</v>
      </c>
      <c r="B1819" s="58" t="s">
        <v>14</v>
      </c>
      <c r="C1819" s="58" t="s">
        <v>135</v>
      </c>
      <c r="D1819" s="58" t="s">
        <v>9</v>
      </c>
      <c r="E1819" s="58" t="s">
        <v>54</v>
      </c>
      <c r="F1819" s="59" t="s">
        <v>136</v>
      </c>
      <c r="G1819" s="58"/>
      <c r="H1819" s="60">
        <v>380</v>
      </c>
      <c r="I1819" s="58"/>
    </row>
    <row r="1820" spans="1:9" x14ac:dyDescent="0.25">
      <c r="A1820" s="57">
        <v>43070</v>
      </c>
      <c r="B1820" s="58" t="s">
        <v>14</v>
      </c>
      <c r="C1820" s="58" t="s">
        <v>135</v>
      </c>
      <c r="D1820" s="58" t="s">
        <v>9</v>
      </c>
      <c r="E1820" s="58" t="s">
        <v>54</v>
      </c>
      <c r="F1820" s="59" t="s">
        <v>136</v>
      </c>
      <c r="G1820" s="58"/>
      <c r="H1820" s="60">
        <v>380</v>
      </c>
      <c r="I1820" s="58"/>
    </row>
    <row r="1821" spans="1:9" x14ac:dyDescent="0.25">
      <c r="A1821" s="57">
        <v>42963</v>
      </c>
      <c r="B1821" s="58" t="s">
        <v>14</v>
      </c>
      <c r="C1821" s="58" t="s">
        <v>135</v>
      </c>
      <c r="D1821" s="58" t="s">
        <v>9</v>
      </c>
      <c r="E1821" s="58" t="s">
        <v>54</v>
      </c>
      <c r="F1821" s="59" t="s">
        <v>136</v>
      </c>
      <c r="G1821" s="58"/>
      <c r="H1821" s="60">
        <v>380</v>
      </c>
      <c r="I1821" s="58"/>
    </row>
    <row r="1822" spans="1:9" x14ac:dyDescent="0.25">
      <c r="A1822" s="57">
        <v>43004</v>
      </c>
      <c r="B1822" s="58" t="s">
        <v>14</v>
      </c>
      <c r="C1822" s="58" t="s">
        <v>135</v>
      </c>
      <c r="D1822" s="58" t="s">
        <v>9</v>
      </c>
      <c r="E1822" s="58" t="s">
        <v>54</v>
      </c>
      <c r="F1822" s="59" t="s">
        <v>136</v>
      </c>
      <c r="G1822" s="58"/>
      <c r="H1822" s="60">
        <v>380</v>
      </c>
      <c r="I1822" s="58"/>
    </row>
    <row r="1823" spans="1:9" x14ac:dyDescent="0.25">
      <c r="A1823" s="57">
        <v>42976</v>
      </c>
      <c r="B1823" s="58" t="s">
        <v>14</v>
      </c>
      <c r="C1823" s="58" t="s">
        <v>135</v>
      </c>
      <c r="D1823" s="58" t="s">
        <v>9</v>
      </c>
      <c r="E1823" s="58" t="s">
        <v>54</v>
      </c>
      <c r="F1823" s="59" t="s">
        <v>136</v>
      </c>
      <c r="G1823" s="58"/>
      <c r="H1823" s="60">
        <v>380</v>
      </c>
      <c r="I1823" s="58"/>
    </row>
    <row r="1824" spans="1:9" x14ac:dyDescent="0.25">
      <c r="A1824" s="57">
        <v>42983</v>
      </c>
      <c r="B1824" s="58" t="s">
        <v>14</v>
      </c>
      <c r="C1824" s="58" t="s">
        <v>135</v>
      </c>
      <c r="D1824" s="58" t="s">
        <v>9</v>
      </c>
      <c r="E1824" s="58" t="s">
        <v>54</v>
      </c>
      <c r="F1824" s="59" t="s">
        <v>136</v>
      </c>
      <c r="G1824" s="58"/>
      <c r="H1824" s="60">
        <v>380</v>
      </c>
      <c r="I1824" s="58"/>
    </row>
    <row r="1825" spans="1:9" x14ac:dyDescent="0.25">
      <c r="A1825" s="57">
        <v>43004</v>
      </c>
      <c r="B1825" s="58" t="s">
        <v>14</v>
      </c>
      <c r="C1825" s="58" t="s">
        <v>135</v>
      </c>
      <c r="D1825" s="58" t="s">
        <v>9</v>
      </c>
      <c r="E1825" s="58" t="s">
        <v>54</v>
      </c>
      <c r="F1825" s="59" t="s">
        <v>136</v>
      </c>
      <c r="G1825" s="58"/>
      <c r="H1825" s="60">
        <v>380</v>
      </c>
      <c r="I1825" s="58"/>
    </row>
    <row r="1826" spans="1:9" x14ac:dyDescent="0.25">
      <c r="A1826" s="57">
        <v>43024</v>
      </c>
      <c r="B1826" s="58" t="s">
        <v>14</v>
      </c>
      <c r="C1826" s="58" t="s">
        <v>135</v>
      </c>
      <c r="D1826" s="58" t="s">
        <v>9</v>
      </c>
      <c r="E1826" s="58" t="s">
        <v>54</v>
      </c>
      <c r="F1826" s="59" t="s">
        <v>136</v>
      </c>
      <c r="G1826" s="58"/>
      <c r="H1826" s="60">
        <v>380</v>
      </c>
      <c r="I1826" s="58"/>
    </row>
    <row r="1827" spans="1:9" x14ac:dyDescent="0.25">
      <c r="A1827" s="57">
        <v>43068</v>
      </c>
      <c r="B1827" s="58" t="s">
        <v>14</v>
      </c>
      <c r="C1827" s="58" t="s">
        <v>135</v>
      </c>
      <c r="D1827" s="58" t="s">
        <v>9</v>
      </c>
      <c r="E1827" s="58" t="s">
        <v>54</v>
      </c>
      <c r="F1827" s="59" t="s">
        <v>136</v>
      </c>
      <c r="G1827" s="58"/>
      <c r="H1827" s="60">
        <v>380</v>
      </c>
      <c r="I1827" s="58"/>
    </row>
    <row r="1828" spans="1:9" x14ac:dyDescent="0.25">
      <c r="A1828" s="57">
        <v>43070</v>
      </c>
      <c r="B1828" s="58" t="s">
        <v>14</v>
      </c>
      <c r="C1828" s="58" t="s">
        <v>135</v>
      </c>
      <c r="D1828" s="58" t="s">
        <v>9</v>
      </c>
      <c r="E1828" s="58" t="s">
        <v>54</v>
      </c>
      <c r="F1828" s="59" t="s">
        <v>136</v>
      </c>
      <c r="G1828" s="58"/>
      <c r="H1828" s="60">
        <v>380</v>
      </c>
      <c r="I1828" s="58"/>
    </row>
    <row r="1829" spans="1:9" x14ac:dyDescent="0.25">
      <c r="A1829" s="57">
        <v>43047</v>
      </c>
      <c r="B1829" s="58" t="s">
        <v>14</v>
      </c>
      <c r="C1829" s="58" t="s">
        <v>135</v>
      </c>
      <c r="D1829" s="58" t="s">
        <v>9</v>
      </c>
      <c r="E1829" s="58" t="s">
        <v>54</v>
      </c>
      <c r="F1829" s="59" t="s">
        <v>136</v>
      </c>
      <c r="G1829" s="58"/>
      <c r="H1829" s="60">
        <v>380</v>
      </c>
      <c r="I1829" s="58"/>
    </row>
    <row r="1830" spans="1:9" x14ac:dyDescent="0.25">
      <c r="A1830" s="57">
        <v>43068</v>
      </c>
      <c r="B1830" s="58" t="s">
        <v>14</v>
      </c>
      <c r="C1830" s="58" t="s">
        <v>135</v>
      </c>
      <c r="D1830" s="58" t="s">
        <v>9</v>
      </c>
      <c r="E1830" s="58" t="s">
        <v>54</v>
      </c>
      <c r="F1830" s="59" t="s">
        <v>136</v>
      </c>
      <c r="G1830" s="58"/>
      <c r="H1830" s="60">
        <v>380</v>
      </c>
      <c r="I1830" s="58"/>
    </row>
    <row r="1831" spans="1:9" x14ac:dyDescent="0.25">
      <c r="A1831" s="57">
        <v>43054</v>
      </c>
      <c r="B1831" s="58" t="s">
        <v>14</v>
      </c>
      <c r="C1831" s="58" t="s">
        <v>135</v>
      </c>
      <c r="D1831" s="58" t="s">
        <v>9</v>
      </c>
      <c r="E1831" s="58" t="s">
        <v>54</v>
      </c>
      <c r="F1831" s="59" t="s">
        <v>136</v>
      </c>
      <c r="G1831" s="58"/>
      <c r="H1831" s="60">
        <v>380</v>
      </c>
      <c r="I1831" s="58"/>
    </row>
    <row r="1832" spans="1:9" x14ac:dyDescent="0.25">
      <c r="A1832" s="57">
        <v>43061</v>
      </c>
      <c r="B1832" s="58" t="s">
        <v>14</v>
      </c>
      <c r="C1832" s="58" t="s">
        <v>135</v>
      </c>
      <c r="D1832" s="58" t="s">
        <v>9</v>
      </c>
      <c r="E1832" s="58" t="s">
        <v>54</v>
      </c>
      <c r="F1832" s="59" t="s">
        <v>136</v>
      </c>
      <c r="G1832" s="58"/>
      <c r="H1832" s="60">
        <v>380</v>
      </c>
      <c r="I1832" s="58"/>
    </row>
    <row r="1833" spans="1:9" x14ac:dyDescent="0.25">
      <c r="A1833" s="57">
        <v>43093</v>
      </c>
      <c r="B1833" s="58" t="s">
        <v>14</v>
      </c>
      <c r="C1833" s="58" t="s">
        <v>135</v>
      </c>
      <c r="D1833" s="58" t="s">
        <v>9</v>
      </c>
      <c r="E1833" s="58" t="s">
        <v>54</v>
      </c>
      <c r="F1833" s="59" t="s">
        <v>136</v>
      </c>
      <c r="G1833" s="58"/>
      <c r="H1833" s="60">
        <v>380</v>
      </c>
      <c r="I1833" s="58"/>
    </row>
    <row r="1834" spans="1:9" x14ac:dyDescent="0.25">
      <c r="A1834" s="57">
        <v>43070</v>
      </c>
      <c r="B1834" s="58" t="s">
        <v>14</v>
      </c>
      <c r="C1834" s="58" t="s">
        <v>135</v>
      </c>
      <c r="D1834" s="58" t="s">
        <v>9</v>
      </c>
      <c r="E1834" s="58" t="s">
        <v>54</v>
      </c>
      <c r="F1834" s="59" t="s">
        <v>136</v>
      </c>
      <c r="G1834" s="58"/>
      <c r="H1834" s="60">
        <v>380</v>
      </c>
      <c r="I1834" s="58"/>
    </row>
    <row r="1835" spans="1:9" x14ac:dyDescent="0.25">
      <c r="A1835" s="57">
        <v>43079</v>
      </c>
      <c r="B1835" s="58" t="s">
        <v>14</v>
      </c>
      <c r="C1835" s="58" t="s">
        <v>135</v>
      </c>
      <c r="D1835" s="58" t="s">
        <v>9</v>
      </c>
      <c r="E1835" s="58" t="s">
        <v>54</v>
      </c>
      <c r="F1835" s="59" t="s">
        <v>136</v>
      </c>
      <c r="G1835" s="58"/>
      <c r="H1835" s="60">
        <v>380</v>
      </c>
      <c r="I1835" s="58"/>
    </row>
    <row r="1836" spans="1:9" x14ac:dyDescent="0.25">
      <c r="A1836" s="57">
        <v>42977</v>
      </c>
      <c r="B1836" s="58" t="s">
        <v>14</v>
      </c>
      <c r="C1836" s="58" t="s">
        <v>135</v>
      </c>
      <c r="D1836" s="58" t="s">
        <v>9</v>
      </c>
      <c r="E1836" s="58" t="s">
        <v>54</v>
      </c>
      <c r="F1836" s="59" t="s">
        <v>136</v>
      </c>
      <c r="G1836" s="58"/>
      <c r="H1836" s="60">
        <v>402</v>
      </c>
      <c r="I1836" s="58"/>
    </row>
    <row r="1837" spans="1:9" x14ac:dyDescent="0.25">
      <c r="A1837" s="57">
        <v>42986</v>
      </c>
      <c r="B1837" s="58" t="s">
        <v>14</v>
      </c>
      <c r="C1837" s="58" t="s">
        <v>135</v>
      </c>
      <c r="D1837" s="58" t="s">
        <v>9</v>
      </c>
      <c r="E1837" s="58" t="s">
        <v>54</v>
      </c>
      <c r="F1837" s="59" t="s">
        <v>136</v>
      </c>
      <c r="G1837" s="58"/>
      <c r="H1837" s="60">
        <v>402</v>
      </c>
      <c r="I1837" s="58"/>
    </row>
    <row r="1838" spans="1:9" x14ac:dyDescent="0.25">
      <c r="A1838" s="57">
        <v>43011</v>
      </c>
      <c r="B1838" s="58" t="s">
        <v>14</v>
      </c>
      <c r="C1838" s="58" t="s">
        <v>135</v>
      </c>
      <c r="D1838" s="58" t="s">
        <v>9</v>
      </c>
      <c r="E1838" s="58" t="s">
        <v>54</v>
      </c>
      <c r="F1838" s="59" t="s">
        <v>136</v>
      </c>
      <c r="G1838" s="58"/>
      <c r="H1838" s="60">
        <v>418</v>
      </c>
      <c r="I1838" s="58"/>
    </row>
    <row r="1839" spans="1:9" x14ac:dyDescent="0.25">
      <c r="A1839" s="57">
        <v>43051</v>
      </c>
      <c r="B1839" s="58" t="s">
        <v>14</v>
      </c>
      <c r="C1839" s="58" t="s">
        <v>135</v>
      </c>
      <c r="D1839" s="58" t="s">
        <v>9</v>
      </c>
      <c r="E1839" s="58" t="s">
        <v>54</v>
      </c>
      <c r="F1839" s="59" t="s">
        <v>136</v>
      </c>
      <c r="G1839" s="58"/>
      <c r="H1839" s="60">
        <v>418</v>
      </c>
      <c r="I1839" s="58"/>
    </row>
    <row r="1840" spans="1:9" x14ac:dyDescent="0.25">
      <c r="A1840" s="57">
        <v>42997</v>
      </c>
      <c r="B1840" s="58" t="s">
        <v>14</v>
      </c>
      <c r="C1840" s="58" t="s">
        <v>135</v>
      </c>
      <c r="D1840" s="58" t="s">
        <v>9</v>
      </c>
      <c r="E1840" s="58" t="s">
        <v>54</v>
      </c>
      <c r="F1840" s="59" t="s">
        <v>136</v>
      </c>
      <c r="G1840" s="58"/>
      <c r="H1840" s="60">
        <v>418</v>
      </c>
      <c r="I1840" s="58"/>
    </row>
    <row r="1841" spans="1:9" x14ac:dyDescent="0.25">
      <c r="A1841" s="57">
        <v>42952</v>
      </c>
      <c r="B1841" s="58" t="s">
        <v>14</v>
      </c>
      <c r="C1841" s="58" t="s">
        <v>135</v>
      </c>
      <c r="D1841" s="58" t="s">
        <v>9</v>
      </c>
      <c r="E1841" s="58" t="s">
        <v>54</v>
      </c>
      <c r="F1841" s="59" t="s">
        <v>136</v>
      </c>
      <c r="G1841" s="58"/>
      <c r="H1841" s="60">
        <v>422</v>
      </c>
      <c r="I1841" s="58"/>
    </row>
    <row r="1842" spans="1:9" x14ac:dyDescent="0.25">
      <c r="A1842" s="57">
        <v>43070</v>
      </c>
      <c r="B1842" s="58" t="s">
        <v>14</v>
      </c>
      <c r="C1842" s="58" t="s">
        <v>135</v>
      </c>
      <c r="D1842" s="58" t="s">
        <v>9</v>
      </c>
      <c r="E1842" s="58" t="s">
        <v>54</v>
      </c>
      <c r="F1842" s="59" t="s">
        <v>136</v>
      </c>
      <c r="G1842" s="58"/>
      <c r="H1842" s="60">
        <v>430</v>
      </c>
      <c r="I1842" s="58"/>
    </row>
    <row r="1843" spans="1:9" x14ac:dyDescent="0.25">
      <c r="A1843" s="57">
        <v>43041</v>
      </c>
      <c r="B1843" s="58" t="s">
        <v>14</v>
      </c>
      <c r="C1843" s="58" t="s">
        <v>135</v>
      </c>
      <c r="D1843" s="58" t="s">
        <v>9</v>
      </c>
      <c r="E1843" s="58" t="s">
        <v>54</v>
      </c>
      <c r="F1843" s="59" t="s">
        <v>136</v>
      </c>
      <c r="G1843" s="58"/>
      <c r="H1843" s="60">
        <v>438</v>
      </c>
      <c r="I1843" s="58"/>
    </row>
    <row r="1844" spans="1:9" x14ac:dyDescent="0.25">
      <c r="A1844" s="57">
        <v>43081</v>
      </c>
      <c r="B1844" s="58" t="s">
        <v>14</v>
      </c>
      <c r="C1844" s="58" t="s">
        <v>135</v>
      </c>
      <c r="D1844" s="58" t="s">
        <v>9</v>
      </c>
      <c r="E1844" s="58" t="s">
        <v>54</v>
      </c>
      <c r="F1844" s="59" t="s">
        <v>136</v>
      </c>
      <c r="G1844" s="58"/>
      <c r="H1844" s="60">
        <v>438</v>
      </c>
      <c r="I1844" s="58"/>
    </row>
    <row r="1845" spans="1:9" x14ac:dyDescent="0.25">
      <c r="A1845" s="57">
        <v>43045</v>
      </c>
      <c r="B1845" s="58" t="s">
        <v>14</v>
      </c>
      <c r="C1845" s="58" t="s">
        <v>135</v>
      </c>
      <c r="D1845" s="58" t="s">
        <v>9</v>
      </c>
      <c r="E1845" s="58" t="s">
        <v>54</v>
      </c>
      <c r="F1845" s="59" t="s">
        <v>136</v>
      </c>
      <c r="G1845" s="58"/>
      <c r="H1845" s="60">
        <v>438</v>
      </c>
      <c r="I1845" s="58"/>
    </row>
    <row r="1846" spans="1:9" x14ac:dyDescent="0.25">
      <c r="A1846" s="57">
        <v>43090</v>
      </c>
      <c r="B1846" s="58" t="s">
        <v>14</v>
      </c>
      <c r="C1846" s="58" t="s">
        <v>135</v>
      </c>
      <c r="D1846" s="58" t="s">
        <v>9</v>
      </c>
      <c r="E1846" s="58" t="s">
        <v>54</v>
      </c>
      <c r="F1846" s="59" t="s">
        <v>136</v>
      </c>
      <c r="G1846" s="58"/>
      <c r="H1846" s="60">
        <v>458</v>
      </c>
      <c r="I1846" s="58"/>
    </row>
    <row r="1847" spans="1:9" x14ac:dyDescent="0.25">
      <c r="A1847" s="57">
        <v>43090</v>
      </c>
      <c r="B1847" s="58" t="s">
        <v>14</v>
      </c>
      <c r="C1847" s="58" t="s">
        <v>135</v>
      </c>
      <c r="D1847" s="58" t="s">
        <v>9</v>
      </c>
      <c r="E1847" s="58" t="s">
        <v>54</v>
      </c>
      <c r="F1847" s="59" t="s">
        <v>136</v>
      </c>
      <c r="G1847" s="58"/>
      <c r="H1847" s="60">
        <v>458</v>
      </c>
      <c r="I1847" s="58"/>
    </row>
    <row r="1848" spans="1:9" x14ac:dyDescent="0.25">
      <c r="A1848" s="57">
        <v>43098</v>
      </c>
      <c r="B1848" s="58" t="s">
        <v>14</v>
      </c>
      <c r="C1848" s="58" t="s">
        <v>135</v>
      </c>
      <c r="D1848" s="58" t="s">
        <v>9</v>
      </c>
      <c r="E1848" s="58" t="s">
        <v>54</v>
      </c>
      <c r="F1848" s="59" t="s">
        <v>136</v>
      </c>
      <c r="G1848" s="58"/>
      <c r="H1848" s="60">
        <v>458</v>
      </c>
      <c r="I1848" s="58"/>
    </row>
    <row r="1849" spans="1:9" x14ac:dyDescent="0.25">
      <c r="A1849" s="57">
        <v>43069</v>
      </c>
      <c r="B1849" s="58" t="s">
        <v>14</v>
      </c>
      <c r="C1849" s="58" t="s">
        <v>135</v>
      </c>
      <c r="D1849" s="58" t="s">
        <v>9</v>
      </c>
      <c r="E1849" s="58" t="s">
        <v>54</v>
      </c>
      <c r="F1849" s="59" t="s">
        <v>136</v>
      </c>
      <c r="G1849" s="58"/>
      <c r="H1849" s="60">
        <v>458</v>
      </c>
      <c r="I1849" s="58"/>
    </row>
    <row r="1850" spans="1:9" x14ac:dyDescent="0.25">
      <c r="A1850" s="57">
        <v>43083</v>
      </c>
      <c r="B1850" s="58" t="s">
        <v>14</v>
      </c>
      <c r="C1850" s="58" t="s">
        <v>135</v>
      </c>
      <c r="D1850" s="58" t="s">
        <v>9</v>
      </c>
      <c r="E1850" s="58" t="s">
        <v>54</v>
      </c>
      <c r="F1850" s="59" t="s">
        <v>136</v>
      </c>
      <c r="G1850" s="58"/>
      <c r="H1850" s="60">
        <v>480</v>
      </c>
      <c r="I1850" s="58"/>
    </row>
    <row r="1851" spans="1:9" x14ac:dyDescent="0.25">
      <c r="A1851" s="57">
        <v>42944</v>
      </c>
      <c r="B1851" s="58" t="s">
        <v>14</v>
      </c>
      <c r="C1851" s="58" t="s">
        <v>135</v>
      </c>
      <c r="D1851" s="58" t="s">
        <v>9</v>
      </c>
      <c r="E1851" s="58" t="s">
        <v>54</v>
      </c>
      <c r="F1851" s="59" t="s">
        <v>136</v>
      </c>
      <c r="G1851" s="58"/>
      <c r="H1851" s="60">
        <v>539.98</v>
      </c>
      <c r="I1851" s="58"/>
    </row>
    <row r="1852" spans="1:9" x14ac:dyDescent="0.25">
      <c r="A1852" s="57">
        <v>43042</v>
      </c>
      <c r="B1852" s="58" t="s">
        <v>14</v>
      </c>
      <c r="C1852" s="58" t="s">
        <v>135</v>
      </c>
      <c r="D1852" s="58" t="s">
        <v>9</v>
      </c>
      <c r="E1852" s="58" t="s">
        <v>54</v>
      </c>
      <c r="F1852" s="59" t="s">
        <v>136</v>
      </c>
      <c r="G1852" s="58"/>
      <c r="H1852" s="60">
        <v>570</v>
      </c>
      <c r="I1852" s="58"/>
    </row>
    <row r="1853" spans="1:9" x14ac:dyDescent="0.25">
      <c r="A1853" s="57">
        <v>43040</v>
      </c>
      <c r="B1853" s="58" t="s">
        <v>14</v>
      </c>
      <c r="C1853" s="58" t="s">
        <v>135</v>
      </c>
      <c r="D1853" s="58" t="s">
        <v>9</v>
      </c>
      <c r="E1853" s="58" t="s">
        <v>54</v>
      </c>
      <c r="F1853" s="59" t="s">
        <v>136</v>
      </c>
      <c r="G1853" s="58"/>
      <c r="H1853" s="60">
        <v>570</v>
      </c>
      <c r="I1853" s="58"/>
    </row>
    <row r="1854" spans="1:9" x14ac:dyDescent="0.25">
      <c r="A1854" s="57">
        <v>42988</v>
      </c>
      <c r="B1854" s="58" t="s">
        <v>14</v>
      </c>
      <c r="C1854" s="58" t="s">
        <v>135</v>
      </c>
      <c r="D1854" s="58" t="s">
        <v>9</v>
      </c>
      <c r="E1854" s="58" t="s">
        <v>54</v>
      </c>
      <c r="F1854" s="59" t="s">
        <v>136</v>
      </c>
      <c r="G1854" s="58"/>
      <c r="H1854" s="60">
        <v>570</v>
      </c>
      <c r="I1854" s="58"/>
    </row>
    <row r="1855" spans="1:9" x14ac:dyDescent="0.25">
      <c r="A1855" s="57">
        <v>43083</v>
      </c>
      <c r="B1855" s="58" t="s">
        <v>14</v>
      </c>
      <c r="C1855" s="58" t="s">
        <v>135</v>
      </c>
      <c r="D1855" s="58" t="s">
        <v>9</v>
      </c>
      <c r="E1855" s="58" t="s">
        <v>54</v>
      </c>
      <c r="F1855" s="59" t="s">
        <v>136</v>
      </c>
      <c r="G1855" s="58"/>
      <c r="H1855" s="60">
        <v>570</v>
      </c>
      <c r="I1855" s="58"/>
    </row>
    <row r="1856" spans="1:9" x14ac:dyDescent="0.25">
      <c r="A1856" s="57">
        <v>42963</v>
      </c>
      <c r="B1856" s="58" t="s">
        <v>14</v>
      </c>
      <c r="C1856" s="58" t="s">
        <v>135</v>
      </c>
      <c r="D1856" s="58" t="s">
        <v>9</v>
      </c>
      <c r="E1856" s="58" t="s">
        <v>54</v>
      </c>
      <c r="F1856" s="59" t="s">
        <v>136</v>
      </c>
      <c r="G1856" s="58"/>
      <c r="H1856" s="60">
        <v>728</v>
      </c>
      <c r="I1856" s="58"/>
    </row>
    <row r="1857" spans="1:9" x14ac:dyDescent="0.25">
      <c r="A1857" s="57">
        <v>42960</v>
      </c>
      <c r="B1857" s="58" t="s">
        <v>14</v>
      </c>
      <c r="C1857" s="58" t="s">
        <v>135</v>
      </c>
      <c r="D1857" s="58" t="s">
        <v>9</v>
      </c>
      <c r="E1857" s="58" t="s">
        <v>54</v>
      </c>
      <c r="F1857" s="59" t="s">
        <v>136</v>
      </c>
      <c r="G1857" s="58"/>
      <c r="H1857" s="60">
        <v>728</v>
      </c>
      <c r="I1857" s="58"/>
    </row>
    <row r="1858" spans="1:9" x14ac:dyDescent="0.25">
      <c r="A1858" s="57">
        <v>43070</v>
      </c>
      <c r="B1858" s="58" t="s">
        <v>14</v>
      </c>
      <c r="C1858" s="58" t="s">
        <v>135</v>
      </c>
      <c r="D1858" s="58" t="s">
        <v>9</v>
      </c>
      <c r="E1858" s="58" t="s">
        <v>54</v>
      </c>
      <c r="F1858" s="59" t="s">
        <v>136</v>
      </c>
      <c r="G1858" s="58"/>
      <c r="H1858" s="60">
        <v>760</v>
      </c>
      <c r="I1858" s="58"/>
    </row>
    <row r="1859" spans="1:9" x14ac:dyDescent="0.25">
      <c r="A1859" s="57">
        <v>43073</v>
      </c>
      <c r="B1859" s="58" t="s">
        <v>14</v>
      </c>
      <c r="C1859" s="58" t="s">
        <v>135</v>
      </c>
      <c r="D1859" s="58" t="s">
        <v>9</v>
      </c>
      <c r="E1859" s="58" t="s">
        <v>54</v>
      </c>
      <c r="F1859" s="59" t="s">
        <v>136</v>
      </c>
      <c r="G1859" s="58"/>
      <c r="H1859" s="60">
        <v>760</v>
      </c>
      <c r="I1859" s="58"/>
    </row>
    <row r="1860" spans="1:9" x14ac:dyDescent="0.25">
      <c r="A1860" s="57">
        <v>43042</v>
      </c>
      <c r="B1860" s="58" t="s">
        <v>14</v>
      </c>
      <c r="C1860" s="58" t="s">
        <v>135</v>
      </c>
      <c r="D1860" s="58" t="s">
        <v>9</v>
      </c>
      <c r="E1860" s="58" t="s">
        <v>54</v>
      </c>
      <c r="F1860" s="59" t="s">
        <v>136</v>
      </c>
      <c r="G1860" s="58"/>
      <c r="H1860" s="60">
        <v>760</v>
      </c>
      <c r="I1860" s="58"/>
    </row>
    <row r="1861" spans="1:9" x14ac:dyDescent="0.25">
      <c r="A1861" s="57">
        <v>43026</v>
      </c>
      <c r="B1861" s="58" t="s">
        <v>14</v>
      </c>
      <c r="C1861" s="58" t="s">
        <v>135</v>
      </c>
      <c r="D1861" s="58" t="s">
        <v>9</v>
      </c>
      <c r="E1861" s="58" t="s">
        <v>54</v>
      </c>
      <c r="F1861" s="59" t="s">
        <v>136</v>
      </c>
      <c r="G1861" s="58"/>
      <c r="H1861" s="60">
        <v>760</v>
      </c>
      <c r="I1861" s="58"/>
    </row>
    <row r="1862" spans="1:9" x14ac:dyDescent="0.25">
      <c r="A1862" s="57">
        <v>42968</v>
      </c>
      <c r="B1862" s="58" t="s">
        <v>14</v>
      </c>
      <c r="C1862" s="58" t="s">
        <v>135</v>
      </c>
      <c r="D1862" s="58" t="s">
        <v>9</v>
      </c>
      <c r="E1862" s="58" t="s">
        <v>54</v>
      </c>
      <c r="F1862" s="59" t="s">
        <v>136</v>
      </c>
      <c r="G1862" s="58"/>
      <c r="H1862" s="60">
        <v>804</v>
      </c>
      <c r="I1862" s="58"/>
    </row>
    <row r="1863" spans="1:9" x14ac:dyDescent="0.25">
      <c r="A1863" s="57">
        <v>43070</v>
      </c>
      <c r="B1863" s="58" t="s">
        <v>14</v>
      </c>
      <c r="C1863" s="58" t="s">
        <v>135</v>
      </c>
      <c r="D1863" s="58" t="s">
        <v>9</v>
      </c>
      <c r="E1863" s="58" t="s">
        <v>54</v>
      </c>
      <c r="F1863" s="59" t="s">
        <v>136</v>
      </c>
      <c r="G1863" s="58"/>
      <c r="H1863" s="60">
        <v>809.97</v>
      </c>
      <c r="I1863" s="58"/>
    </row>
    <row r="1864" spans="1:9" x14ac:dyDescent="0.25">
      <c r="A1864" s="57">
        <v>42967</v>
      </c>
      <c r="B1864" s="58" t="s">
        <v>14</v>
      </c>
      <c r="C1864" s="58" t="s">
        <v>135</v>
      </c>
      <c r="D1864" s="58" t="s">
        <v>9</v>
      </c>
      <c r="E1864" s="58" t="s">
        <v>54</v>
      </c>
      <c r="F1864" s="59" t="s">
        <v>136</v>
      </c>
      <c r="G1864" s="58"/>
      <c r="H1864" s="60">
        <v>1140</v>
      </c>
      <c r="I1864" s="58"/>
    </row>
    <row r="1865" spans="1:9" x14ac:dyDescent="0.25">
      <c r="A1865" s="57">
        <v>43054</v>
      </c>
      <c r="B1865" s="58" t="s">
        <v>14</v>
      </c>
      <c r="C1865" s="58" t="s">
        <v>135</v>
      </c>
      <c r="D1865" s="58" t="s">
        <v>9</v>
      </c>
      <c r="E1865" s="58" t="s">
        <v>54</v>
      </c>
      <c r="F1865" s="59" t="s">
        <v>136</v>
      </c>
      <c r="G1865" s="58"/>
      <c r="H1865" s="60">
        <v>1520</v>
      </c>
      <c r="I1865" s="58"/>
    </row>
    <row r="1866" spans="1:9" x14ac:dyDescent="0.25">
      <c r="A1866" s="57">
        <v>42960</v>
      </c>
      <c r="B1866" s="58" t="s">
        <v>14</v>
      </c>
      <c r="C1866" s="58" t="s">
        <v>135</v>
      </c>
      <c r="D1866" s="58" t="s">
        <v>9</v>
      </c>
      <c r="E1866" s="58" t="s">
        <v>54</v>
      </c>
      <c r="F1866" s="59" t="s">
        <v>136</v>
      </c>
      <c r="G1866" s="58"/>
      <c r="H1866" s="60">
        <v>1688</v>
      </c>
      <c r="I1866" s="58"/>
    </row>
    <row r="1867" spans="1:9" x14ac:dyDescent="0.25">
      <c r="A1867" s="57">
        <v>42923</v>
      </c>
      <c r="B1867" s="58" t="s">
        <v>14</v>
      </c>
      <c r="C1867" s="58" t="s">
        <v>135</v>
      </c>
      <c r="D1867" s="58" t="s">
        <v>9</v>
      </c>
      <c r="E1867" s="58" t="s">
        <v>54</v>
      </c>
      <c r="F1867" s="59" t="s">
        <v>136</v>
      </c>
      <c r="G1867" s="58"/>
      <c r="H1867" s="60">
        <v>1820</v>
      </c>
      <c r="I1867" s="58"/>
    </row>
    <row r="1868" spans="1:9" x14ac:dyDescent="0.25">
      <c r="A1868" s="57">
        <v>43002</v>
      </c>
      <c r="B1868" s="58" t="s">
        <v>14</v>
      </c>
      <c r="C1868" s="58" t="s">
        <v>135</v>
      </c>
      <c r="D1868" s="58" t="s">
        <v>9</v>
      </c>
      <c r="E1868" s="58" t="s">
        <v>54</v>
      </c>
      <c r="F1868" s="59" t="s">
        <v>136</v>
      </c>
      <c r="G1868" s="58"/>
      <c r="H1868" s="60">
        <v>1900</v>
      </c>
      <c r="I1868" s="58"/>
    </row>
    <row r="1869" spans="1:9" x14ac:dyDescent="0.25">
      <c r="A1869" s="57">
        <v>43042</v>
      </c>
      <c r="B1869" s="58" t="s">
        <v>14</v>
      </c>
      <c r="C1869" s="58" t="s">
        <v>135</v>
      </c>
      <c r="D1869" s="58" t="s">
        <v>9</v>
      </c>
      <c r="E1869" s="58" t="s">
        <v>54</v>
      </c>
      <c r="F1869" s="59" t="s">
        <v>136</v>
      </c>
      <c r="G1869" s="58"/>
      <c r="H1869" s="60">
        <v>1900</v>
      </c>
      <c r="I1869" s="58"/>
    </row>
    <row r="1870" spans="1:9" x14ac:dyDescent="0.25">
      <c r="A1870" s="57">
        <v>43030</v>
      </c>
      <c r="B1870" s="58" t="s">
        <v>14</v>
      </c>
      <c r="C1870" s="58" t="s">
        <v>135</v>
      </c>
      <c r="D1870" s="58" t="s">
        <v>9</v>
      </c>
      <c r="E1870" s="58" t="s">
        <v>54</v>
      </c>
      <c r="F1870" s="59" t="s">
        <v>136</v>
      </c>
      <c r="G1870" s="58"/>
      <c r="H1870" s="60">
        <v>1900</v>
      </c>
      <c r="I1870" s="58"/>
    </row>
    <row r="1871" spans="1:9" x14ac:dyDescent="0.25">
      <c r="A1871" s="57">
        <v>43054</v>
      </c>
      <c r="B1871" s="58" t="s">
        <v>14</v>
      </c>
      <c r="C1871" s="58" t="s">
        <v>135</v>
      </c>
      <c r="D1871" s="58" t="s">
        <v>9</v>
      </c>
      <c r="E1871" s="58" t="s">
        <v>54</v>
      </c>
      <c r="F1871" s="59" t="s">
        <v>136</v>
      </c>
      <c r="G1871" s="58"/>
      <c r="H1871" s="60">
        <v>2280</v>
      </c>
      <c r="I1871" s="58"/>
    </row>
    <row r="1872" spans="1:9" x14ac:dyDescent="0.25">
      <c r="A1872" s="57">
        <v>42991</v>
      </c>
      <c r="B1872" s="58" t="s">
        <v>14</v>
      </c>
      <c r="C1872" s="58" t="s">
        <v>135</v>
      </c>
      <c r="D1872" s="58" t="s">
        <v>9</v>
      </c>
      <c r="E1872" s="58" t="s">
        <v>54</v>
      </c>
      <c r="F1872" s="59" t="s">
        <v>136</v>
      </c>
      <c r="G1872" s="58"/>
      <c r="H1872" s="60">
        <v>2532</v>
      </c>
      <c r="I1872" s="58"/>
    </row>
    <row r="1873" spans="1:9" x14ac:dyDescent="0.25">
      <c r="A1873" s="57">
        <v>43054</v>
      </c>
      <c r="B1873" s="58" t="s">
        <v>14</v>
      </c>
      <c r="C1873" s="58" t="s">
        <v>135</v>
      </c>
      <c r="D1873" s="58" t="s">
        <v>9</v>
      </c>
      <c r="E1873" s="58" t="s">
        <v>54</v>
      </c>
      <c r="F1873" s="59" t="s">
        <v>136</v>
      </c>
      <c r="G1873" s="58"/>
      <c r="H1873" s="60">
        <v>3420</v>
      </c>
      <c r="I1873" s="58"/>
    </row>
    <row r="1874" spans="1:9" x14ac:dyDescent="0.25">
      <c r="A1874" s="57">
        <v>42943</v>
      </c>
      <c r="B1874" s="58" t="s">
        <v>14</v>
      </c>
      <c r="C1874" s="58" t="s">
        <v>135</v>
      </c>
      <c r="D1874" s="58" t="s">
        <v>9</v>
      </c>
      <c r="E1874" s="58" t="s">
        <v>54</v>
      </c>
      <c r="F1874" s="59" t="s">
        <v>136</v>
      </c>
      <c r="G1874" s="58"/>
      <c r="H1874" s="60">
        <v>10920</v>
      </c>
      <c r="I1874" s="58"/>
    </row>
    <row r="1875" spans="1:9" x14ac:dyDescent="0.25">
      <c r="A1875" s="61">
        <v>43120</v>
      </c>
      <c r="B1875" s="62" t="s">
        <v>14</v>
      </c>
      <c r="C1875" s="62" t="s">
        <v>8</v>
      </c>
      <c r="D1875" s="62" t="s">
        <v>270</v>
      </c>
      <c r="E1875" s="62" t="s">
        <v>54</v>
      </c>
      <c r="F1875" s="63" t="s">
        <v>55</v>
      </c>
      <c r="G1875" s="62"/>
      <c r="H1875" s="64">
        <v>182</v>
      </c>
      <c r="I1875" s="58"/>
    </row>
    <row r="1876" spans="1:9" x14ac:dyDescent="0.25">
      <c r="A1876" s="61">
        <v>43109</v>
      </c>
      <c r="B1876" s="62" t="s">
        <v>14</v>
      </c>
      <c r="C1876" s="62" t="s">
        <v>8</v>
      </c>
      <c r="D1876" s="62" t="s">
        <v>270</v>
      </c>
      <c r="E1876" s="62" t="s">
        <v>54</v>
      </c>
      <c r="F1876" s="63" t="s">
        <v>55</v>
      </c>
      <c r="G1876" s="62"/>
      <c r="H1876" s="64">
        <v>190</v>
      </c>
      <c r="I1876" s="58"/>
    </row>
    <row r="1877" spans="1:9" x14ac:dyDescent="0.25">
      <c r="A1877" s="61">
        <v>43109</v>
      </c>
      <c r="B1877" s="62" t="s">
        <v>14</v>
      </c>
      <c r="C1877" s="62" t="s">
        <v>8</v>
      </c>
      <c r="D1877" s="62" t="s">
        <v>270</v>
      </c>
      <c r="E1877" s="62" t="s">
        <v>54</v>
      </c>
      <c r="F1877" s="63" t="s">
        <v>55</v>
      </c>
      <c r="G1877" s="62"/>
      <c r="H1877" s="64">
        <v>190</v>
      </c>
      <c r="I1877" s="58"/>
    </row>
    <row r="1878" spans="1:9" x14ac:dyDescent="0.25">
      <c r="A1878" s="61">
        <v>43111</v>
      </c>
      <c r="B1878" s="62" t="s">
        <v>14</v>
      </c>
      <c r="C1878" s="62" t="s">
        <v>8</v>
      </c>
      <c r="D1878" s="62" t="s">
        <v>270</v>
      </c>
      <c r="E1878" s="62" t="s">
        <v>54</v>
      </c>
      <c r="F1878" s="63" t="s">
        <v>55</v>
      </c>
      <c r="G1878" s="62"/>
      <c r="H1878" s="64">
        <v>190</v>
      </c>
      <c r="I1878" s="58"/>
    </row>
    <row r="1879" spans="1:9" x14ac:dyDescent="0.25">
      <c r="A1879" s="61">
        <v>43117</v>
      </c>
      <c r="B1879" s="62" t="s">
        <v>14</v>
      </c>
      <c r="C1879" s="62" t="s">
        <v>8</v>
      </c>
      <c r="D1879" s="62" t="s">
        <v>270</v>
      </c>
      <c r="E1879" s="62" t="s">
        <v>54</v>
      </c>
      <c r="F1879" s="63" t="s">
        <v>55</v>
      </c>
      <c r="G1879" s="62"/>
      <c r="H1879" s="64">
        <v>190</v>
      </c>
      <c r="I1879" s="58"/>
    </row>
    <row r="1880" spans="1:9" x14ac:dyDescent="0.25">
      <c r="A1880" s="61">
        <v>43133</v>
      </c>
      <c r="B1880" s="62" t="s">
        <v>14</v>
      </c>
      <c r="C1880" s="62" t="s">
        <v>8</v>
      </c>
      <c r="D1880" s="62" t="s">
        <v>270</v>
      </c>
      <c r="E1880" s="62" t="s">
        <v>54</v>
      </c>
      <c r="F1880" s="63" t="s">
        <v>55</v>
      </c>
      <c r="G1880" s="62"/>
      <c r="H1880" s="64">
        <v>190</v>
      </c>
      <c r="I1880" s="58"/>
    </row>
    <row r="1881" spans="1:9" x14ac:dyDescent="0.25">
      <c r="A1881" s="61">
        <v>43136</v>
      </c>
      <c r="B1881" s="62" t="s">
        <v>14</v>
      </c>
      <c r="C1881" s="62" t="s">
        <v>8</v>
      </c>
      <c r="D1881" s="62" t="s">
        <v>270</v>
      </c>
      <c r="E1881" s="62" t="s">
        <v>54</v>
      </c>
      <c r="F1881" s="63" t="s">
        <v>55</v>
      </c>
      <c r="G1881" s="62"/>
      <c r="H1881" s="64">
        <v>190</v>
      </c>
      <c r="I1881" s="58"/>
    </row>
    <row r="1882" spans="1:9" x14ac:dyDescent="0.25">
      <c r="A1882" s="61">
        <v>43138</v>
      </c>
      <c r="B1882" s="62" t="s">
        <v>14</v>
      </c>
      <c r="C1882" s="62" t="s">
        <v>8</v>
      </c>
      <c r="D1882" s="62" t="s">
        <v>270</v>
      </c>
      <c r="E1882" s="62" t="s">
        <v>54</v>
      </c>
      <c r="F1882" s="63" t="s">
        <v>55</v>
      </c>
      <c r="G1882" s="62"/>
      <c r="H1882" s="64">
        <v>190</v>
      </c>
      <c r="I1882" s="58"/>
    </row>
    <row r="1883" spans="1:9" x14ac:dyDescent="0.25">
      <c r="A1883" s="61">
        <v>43138</v>
      </c>
      <c r="B1883" s="62" t="s">
        <v>14</v>
      </c>
      <c r="C1883" s="62" t="s">
        <v>8</v>
      </c>
      <c r="D1883" s="62" t="s">
        <v>270</v>
      </c>
      <c r="E1883" s="62" t="s">
        <v>54</v>
      </c>
      <c r="F1883" s="63" t="s">
        <v>55</v>
      </c>
      <c r="G1883" s="62"/>
      <c r="H1883" s="64">
        <v>190</v>
      </c>
      <c r="I1883" s="58"/>
    </row>
    <row r="1884" spans="1:9" x14ac:dyDescent="0.25">
      <c r="A1884" s="61">
        <v>43150</v>
      </c>
      <c r="B1884" s="62" t="s">
        <v>14</v>
      </c>
      <c r="C1884" s="62" t="s">
        <v>8</v>
      </c>
      <c r="D1884" s="62" t="s">
        <v>270</v>
      </c>
      <c r="E1884" s="62" t="s">
        <v>54</v>
      </c>
      <c r="F1884" s="63" t="s">
        <v>55</v>
      </c>
      <c r="G1884" s="62"/>
      <c r="H1884" s="64">
        <v>219</v>
      </c>
      <c r="I1884" s="58"/>
    </row>
    <row r="1885" spans="1:9" x14ac:dyDescent="0.25">
      <c r="A1885" s="61">
        <v>43111</v>
      </c>
      <c r="B1885" s="62" t="s">
        <v>14</v>
      </c>
      <c r="C1885" s="62" t="s">
        <v>8</v>
      </c>
      <c r="D1885" s="62" t="s">
        <v>270</v>
      </c>
      <c r="E1885" s="62" t="s">
        <v>54</v>
      </c>
      <c r="F1885" s="63" t="s">
        <v>55</v>
      </c>
      <c r="G1885" s="62"/>
      <c r="H1885" s="64">
        <v>229</v>
      </c>
      <c r="I1885" s="58"/>
    </row>
    <row r="1886" spans="1:9" x14ac:dyDescent="0.25">
      <c r="A1886" s="61">
        <v>43109</v>
      </c>
      <c r="B1886" s="62" t="s">
        <v>14</v>
      </c>
      <c r="C1886" s="62" t="s">
        <v>8</v>
      </c>
      <c r="D1886" s="62" t="s">
        <v>270</v>
      </c>
      <c r="E1886" s="62" t="s">
        <v>54</v>
      </c>
      <c r="F1886" s="63" t="s">
        <v>55</v>
      </c>
      <c r="G1886" s="62"/>
      <c r="H1886" s="64">
        <v>380</v>
      </c>
      <c r="I1886" s="58"/>
    </row>
    <row r="1887" spans="1:9" x14ac:dyDescent="0.25">
      <c r="A1887" s="61">
        <v>43115</v>
      </c>
      <c r="B1887" s="62" t="s">
        <v>14</v>
      </c>
      <c r="C1887" s="62" t="s">
        <v>8</v>
      </c>
      <c r="D1887" s="62" t="s">
        <v>270</v>
      </c>
      <c r="E1887" s="62" t="s">
        <v>54</v>
      </c>
      <c r="F1887" s="63" t="s">
        <v>55</v>
      </c>
      <c r="G1887" s="62"/>
      <c r="H1887" s="64">
        <v>380</v>
      </c>
      <c r="I1887" s="58"/>
    </row>
    <row r="1888" spans="1:9" x14ac:dyDescent="0.25">
      <c r="A1888" s="61">
        <v>43119</v>
      </c>
      <c r="B1888" s="62" t="s">
        <v>14</v>
      </c>
      <c r="C1888" s="62" t="s">
        <v>8</v>
      </c>
      <c r="D1888" s="62" t="s">
        <v>270</v>
      </c>
      <c r="E1888" s="62" t="s">
        <v>54</v>
      </c>
      <c r="F1888" s="63" t="s">
        <v>55</v>
      </c>
      <c r="G1888" s="62"/>
      <c r="H1888" s="64">
        <v>380</v>
      </c>
      <c r="I1888" s="58"/>
    </row>
    <row r="1889" spans="1:9" x14ac:dyDescent="0.25">
      <c r="A1889" s="61">
        <v>43124</v>
      </c>
      <c r="B1889" s="62" t="s">
        <v>14</v>
      </c>
      <c r="C1889" s="62" t="s">
        <v>8</v>
      </c>
      <c r="D1889" s="62" t="s">
        <v>270</v>
      </c>
      <c r="E1889" s="62" t="s">
        <v>54</v>
      </c>
      <c r="F1889" s="63" t="s">
        <v>55</v>
      </c>
      <c r="G1889" s="62"/>
      <c r="H1889" s="64">
        <v>380</v>
      </c>
      <c r="I1889" s="58"/>
    </row>
    <row r="1890" spans="1:9" x14ac:dyDescent="0.25">
      <c r="A1890" s="61">
        <v>43124</v>
      </c>
      <c r="B1890" s="62" t="s">
        <v>14</v>
      </c>
      <c r="C1890" s="62" t="s">
        <v>8</v>
      </c>
      <c r="D1890" s="62" t="s">
        <v>270</v>
      </c>
      <c r="E1890" s="62" t="s">
        <v>54</v>
      </c>
      <c r="F1890" s="63" t="s">
        <v>55</v>
      </c>
      <c r="G1890" s="62"/>
      <c r="H1890" s="64">
        <v>380</v>
      </c>
      <c r="I1890" s="58"/>
    </row>
    <row r="1891" spans="1:9" x14ac:dyDescent="0.25">
      <c r="A1891" s="61">
        <v>43124</v>
      </c>
      <c r="B1891" s="62" t="s">
        <v>14</v>
      </c>
      <c r="C1891" s="62" t="s">
        <v>8</v>
      </c>
      <c r="D1891" s="62" t="s">
        <v>270</v>
      </c>
      <c r="E1891" s="62" t="s">
        <v>54</v>
      </c>
      <c r="F1891" s="63" t="s">
        <v>55</v>
      </c>
      <c r="G1891" s="62"/>
      <c r="H1891" s="64">
        <v>380</v>
      </c>
      <c r="I1891" s="58"/>
    </row>
    <row r="1892" spans="1:9" x14ac:dyDescent="0.25">
      <c r="A1892" s="61">
        <v>43127</v>
      </c>
      <c r="B1892" s="62" t="s">
        <v>14</v>
      </c>
      <c r="C1892" s="62" t="s">
        <v>8</v>
      </c>
      <c r="D1892" s="62" t="s">
        <v>270</v>
      </c>
      <c r="E1892" s="62" t="s">
        <v>54</v>
      </c>
      <c r="F1892" s="63" t="s">
        <v>55</v>
      </c>
      <c r="G1892" s="62"/>
      <c r="H1892" s="64">
        <v>380</v>
      </c>
      <c r="I1892" s="58"/>
    </row>
    <row r="1893" spans="1:9" x14ac:dyDescent="0.25">
      <c r="A1893" s="61">
        <v>43129</v>
      </c>
      <c r="B1893" s="62" t="s">
        <v>14</v>
      </c>
      <c r="C1893" s="62" t="s">
        <v>8</v>
      </c>
      <c r="D1893" s="62" t="s">
        <v>270</v>
      </c>
      <c r="E1893" s="62" t="s">
        <v>54</v>
      </c>
      <c r="F1893" s="63" t="s">
        <v>55</v>
      </c>
      <c r="G1893" s="62"/>
      <c r="H1893" s="64">
        <v>380</v>
      </c>
      <c r="I1893" s="58"/>
    </row>
    <row r="1894" spans="1:9" x14ac:dyDescent="0.25">
      <c r="A1894" s="61">
        <v>43131</v>
      </c>
      <c r="B1894" s="62" t="s">
        <v>14</v>
      </c>
      <c r="C1894" s="62" t="s">
        <v>8</v>
      </c>
      <c r="D1894" s="62" t="s">
        <v>270</v>
      </c>
      <c r="E1894" s="62" t="s">
        <v>54</v>
      </c>
      <c r="F1894" s="63" t="s">
        <v>55</v>
      </c>
      <c r="G1894" s="62"/>
      <c r="H1894" s="64">
        <v>380</v>
      </c>
      <c r="I1894" s="58"/>
    </row>
    <row r="1895" spans="1:9" x14ac:dyDescent="0.25">
      <c r="A1895" s="61">
        <v>43138</v>
      </c>
      <c r="B1895" s="62" t="s">
        <v>14</v>
      </c>
      <c r="C1895" s="62" t="s">
        <v>8</v>
      </c>
      <c r="D1895" s="62" t="s">
        <v>270</v>
      </c>
      <c r="E1895" s="62" t="s">
        <v>54</v>
      </c>
      <c r="F1895" s="63" t="s">
        <v>55</v>
      </c>
      <c r="G1895" s="62"/>
      <c r="H1895" s="64">
        <v>380</v>
      </c>
      <c r="I1895" s="58"/>
    </row>
    <row r="1896" spans="1:9" x14ac:dyDescent="0.25">
      <c r="A1896" s="61">
        <v>43138</v>
      </c>
      <c r="B1896" s="62" t="s">
        <v>14</v>
      </c>
      <c r="C1896" s="62" t="s">
        <v>8</v>
      </c>
      <c r="D1896" s="62" t="s">
        <v>270</v>
      </c>
      <c r="E1896" s="62" t="s">
        <v>54</v>
      </c>
      <c r="F1896" s="63" t="s">
        <v>55</v>
      </c>
      <c r="G1896" s="62"/>
      <c r="H1896" s="64">
        <v>380</v>
      </c>
      <c r="I1896" s="58"/>
    </row>
    <row r="1897" spans="1:9" x14ac:dyDescent="0.25">
      <c r="A1897" s="61">
        <v>43142</v>
      </c>
      <c r="B1897" s="62" t="s">
        <v>14</v>
      </c>
      <c r="C1897" s="62" t="s">
        <v>8</v>
      </c>
      <c r="D1897" s="62" t="s">
        <v>270</v>
      </c>
      <c r="E1897" s="62" t="s">
        <v>54</v>
      </c>
      <c r="F1897" s="63" t="s">
        <v>55</v>
      </c>
      <c r="G1897" s="62"/>
      <c r="H1897" s="64">
        <v>380</v>
      </c>
      <c r="I1897" s="58"/>
    </row>
    <row r="1898" spans="1:9" x14ac:dyDescent="0.25">
      <c r="A1898" s="61">
        <v>43153</v>
      </c>
      <c r="B1898" s="62" t="s">
        <v>14</v>
      </c>
      <c r="C1898" s="62" t="s">
        <v>8</v>
      </c>
      <c r="D1898" s="62" t="s">
        <v>270</v>
      </c>
      <c r="E1898" s="62" t="s">
        <v>54</v>
      </c>
      <c r="F1898" s="63" t="s">
        <v>55</v>
      </c>
      <c r="G1898" s="62"/>
      <c r="H1898" s="64">
        <v>380</v>
      </c>
      <c r="I1898" s="58"/>
    </row>
    <row r="1899" spans="1:9" x14ac:dyDescent="0.25">
      <c r="A1899" s="61">
        <v>43109</v>
      </c>
      <c r="B1899" s="62" t="s">
        <v>14</v>
      </c>
      <c r="C1899" s="62" t="s">
        <v>8</v>
      </c>
      <c r="D1899" s="62" t="s">
        <v>270</v>
      </c>
      <c r="E1899" s="62" t="s">
        <v>54</v>
      </c>
      <c r="F1899" s="63" t="s">
        <v>55</v>
      </c>
      <c r="G1899" s="62"/>
      <c r="H1899" s="64">
        <v>438</v>
      </c>
      <c r="I1899" s="58"/>
    </row>
    <row r="1900" spans="1:9" x14ac:dyDescent="0.25">
      <c r="A1900" s="61">
        <v>43135</v>
      </c>
      <c r="B1900" s="62" t="s">
        <v>14</v>
      </c>
      <c r="C1900" s="62" t="s">
        <v>8</v>
      </c>
      <c r="D1900" s="62" t="s">
        <v>270</v>
      </c>
      <c r="E1900" s="62" t="s">
        <v>54</v>
      </c>
      <c r="F1900" s="63" t="s">
        <v>55</v>
      </c>
      <c r="G1900" s="62"/>
      <c r="H1900" s="64">
        <v>438</v>
      </c>
      <c r="I1900" s="58"/>
    </row>
    <row r="1901" spans="1:9" x14ac:dyDescent="0.25">
      <c r="A1901" s="61">
        <v>43141</v>
      </c>
      <c r="B1901" s="62" t="s">
        <v>14</v>
      </c>
      <c r="C1901" s="62" t="s">
        <v>8</v>
      </c>
      <c r="D1901" s="62" t="s">
        <v>270</v>
      </c>
      <c r="E1901" s="62" t="s">
        <v>54</v>
      </c>
      <c r="F1901" s="63" t="s">
        <v>55</v>
      </c>
      <c r="G1901" s="62"/>
      <c r="H1901" s="64">
        <v>438</v>
      </c>
      <c r="I1901" s="58"/>
    </row>
    <row r="1902" spans="1:9" x14ac:dyDescent="0.25">
      <c r="A1902" s="61">
        <v>43150</v>
      </c>
      <c r="B1902" s="62" t="s">
        <v>14</v>
      </c>
      <c r="C1902" s="62" t="s">
        <v>8</v>
      </c>
      <c r="D1902" s="62" t="s">
        <v>270</v>
      </c>
      <c r="E1902" s="62" t="s">
        <v>54</v>
      </c>
      <c r="F1902" s="63" t="s">
        <v>55</v>
      </c>
      <c r="G1902" s="62"/>
      <c r="H1902" s="64">
        <v>438</v>
      </c>
      <c r="I1902" s="58"/>
    </row>
    <row r="1903" spans="1:9" x14ac:dyDescent="0.25">
      <c r="A1903" s="61">
        <v>43157</v>
      </c>
      <c r="B1903" s="62" t="s">
        <v>14</v>
      </c>
      <c r="C1903" s="62" t="s">
        <v>8</v>
      </c>
      <c r="D1903" s="62" t="s">
        <v>270</v>
      </c>
      <c r="E1903" s="62" t="s">
        <v>54</v>
      </c>
      <c r="F1903" s="63" t="s">
        <v>55</v>
      </c>
      <c r="G1903" s="62"/>
      <c r="H1903" s="64">
        <v>438</v>
      </c>
      <c r="I1903" s="58"/>
    </row>
    <row r="1904" spans="1:9" x14ac:dyDescent="0.25">
      <c r="A1904" s="61">
        <v>43145</v>
      </c>
      <c r="B1904" s="62" t="s">
        <v>14</v>
      </c>
      <c r="C1904" s="62" t="s">
        <v>8</v>
      </c>
      <c r="D1904" s="62" t="s">
        <v>270</v>
      </c>
      <c r="E1904" s="62" t="s">
        <v>54</v>
      </c>
      <c r="F1904" s="63" t="s">
        <v>55</v>
      </c>
      <c r="G1904" s="62"/>
      <c r="H1904" s="64">
        <v>458</v>
      </c>
      <c r="I1904" s="58"/>
    </row>
    <row r="1905" spans="1:9" x14ac:dyDescent="0.25">
      <c r="A1905" s="61">
        <v>43105</v>
      </c>
      <c r="B1905" s="62" t="s">
        <v>14</v>
      </c>
      <c r="C1905" s="62" t="s">
        <v>8</v>
      </c>
      <c r="D1905" s="62" t="s">
        <v>270</v>
      </c>
      <c r="E1905" s="62" t="s">
        <v>54</v>
      </c>
      <c r="F1905" s="63" t="s">
        <v>55</v>
      </c>
      <c r="G1905" s="62"/>
      <c r="H1905" s="64">
        <v>570</v>
      </c>
      <c r="I1905" s="58"/>
    </row>
    <row r="1906" spans="1:9" x14ac:dyDescent="0.25">
      <c r="A1906" s="61">
        <v>43108</v>
      </c>
      <c r="B1906" s="62" t="s">
        <v>14</v>
      </c>
      <c r="C1906" s="62" t="s">
        <v>8</v>
      </c>
      <c r="D1906" s="62" t="s">
        <v>270</v>
      </c>
      <c r="E1906" s="62" t="s">
        <v>54</v>
      </c>
      <c r="F1906" s="63" t="s">
        <v>55</v>
      </c>
      <c r="G1906" s="62"/>
      <c r="H1906" s="64">
        <v>760</v>
      </c>
      <c r="I1906" s="58"/>
    </row>
    <row r="1907" spans="1:9" x14ac:dyDescent="0.25">
      <c r="A1907" s="61">
        <v>43141</v>
      </c>
      <c r="B1907" s="62" t="s">
        <v>14</v>
      </c>
      <c r="C1907" s="62" t="s">
        <v>8</v>
      </c>
      <c r="D1907" s="62" t="s">
        <v>270</v>
      </c>
      <c r="E1907" s="62" t="s">
        <v>54</v>
      </c>
      <c r="F1907" s="63" t="s">
        <v>55</v>
      </c>
      <c r="G1907" s="62"/>
      <c r="H1907" s="64">
        <v>760</v>
      </c>
      <c r="I1907" s="58"/>
    </row>
    <row r="1908" spans="1:9" x14ac:dyDescent="0.25">
      <c r="A1908" s="61">
        <v>43141</v>
      </c>
      <c r="B1908" s="62" t="s">
        <v>14</v>
      </c>
      <c r="C1908" s="62" t="s">
        <v>8</v>
      </c>
      <c r="D1908" s="62" t="s">
        <v>270</v>
      </c>
      <c r="E1908" s="62" t="s">
        <v>54</v>
      </c>
      <c r="F1908" s="63" t="s">
        <v>55</v>
      </c>
      <c r="G1908" s="62"/>
      <c r="H1908" s="64">
        <v>760</v>
      </c>
      <c r="I1908" s="58"/>
    </row>
    <row r="1909" spans="1:9" x14ac:dyDescent="0.25">
      <c r="A1909" s="61">
        <v>43111</v>
      </c>
      <c r="B1909" s="62" t="s">
        <v>14</v>
      </c>
      <c r="C1909" s="62" t="s">
        <v>8</v>
      </c>
      <c r="D1909" s="62" t="s">
        <v>270</v>
      </c>
      <c r="E1909" s="62" t="s">
        <v>54</v>
      </c>
      <c r="F1909" s="63" t="s">
        <v>55</v>
      </c>
      <c r="G1909" s="62"/>
      <c r="H1909" s="64">
        <v>9100</v>
      </c>
      <c r="I1909" s="58"/>
    </row>
    <row r="1910" spans="1:9" x14ac:dyDescent="0.25">
      <c r="A1910" s="57">
        <v>43014</v>
      </c>
      <c r="B1910" s="58" t="s">
        <v>14</v>
      </c>
      <c r="C1910" s="58" t="s">
        <v>135</v>
      </c>
      <c r="D1910" s="58" t="s">
        <v>142</v>
      </c>
      <c r="E1910" s="58" t="s">
        <v>95</v>
      </c>
      <c r="F1910" s="59" t="s">
        <v>96</v>
      </c>
      <c r="G1910" s="58"/>
      <c r="H1910" s="60">
        <v>325</v>
      </c>
      <c r="I1910" s="58"/>
    </row>
    <row r="1911" spans="1:9" x14ac:dyDescent="0.25">
      <c r="A1911" s="57">
        <v>42988</v>
      </c>
      <c r="B1911" s="58" t="s">
        <v>14</v>
      </c>
      <c r="C1911" s="58" t="s">
        <v>135</v>
      </c>
      <c r="D1911" s="58" t="s">
        <v>142</v>
      </c>
      <c r="E1911" s="58" t="s">
        <v>95</v>
      </c>
      <c r="F1911" s="59" t="s">
        <v>96</v>
      </c>
      <c r="G1911" s="58"/>
      <c r="H1911" s="60">
        <v>650</v>
      </c>
      <c r="I1911" s="58"/>
    </row>
    <row r="1912" spans="1:9" x14ac:dyDescent="0.25">
      <c r="A1912" s="57">
        <v>43024</v>
      </c>
      <c r="B1912" s="58" t="s">
        <v>14</v>
      </c>
      <c r="C1912" s="58" t="s">
        <v>135</v>
      </c>
      <c r="D1912" s="58" t="s">
        <v>142</v>
      </c>
      <c r="E1912" s="58" t="s">
        <v>95</v>
      </c>
      <c r="F1912" s="59" t="s">
        <v>96</v>
      </c>
      <c r="G1912" s="58"/>
      <c r="H1912" s="60">
        <v>849.98</v>
      </c>
      <c r="I1912" s="58"/>
    </row>
    <row r="1913" spans="1:9" x14ac:dyDescent="0.25">
      <c r="A1913" s="61">
        <v>43108</v>
      </c>
      <c r="B1913" s="62" t="s">
        <v>14</v>
      </c>
      <c r="C1913" s="62" t="s">
        <v>8</v>
      </c>
      <c r="D1913" s="62" t="s">
        <v>270</v>
      </c>
      <c r="E1913" s="62" t="s">
        <v>280</v>
      </c>
      <c r="F1913" s="63" t="s">
        <v>281</v>
      </c>
      <c r="G1913" s="62"/>
      <c r="H1913" s="64">
        <v>337.49</v>
      </c>
      <c r="I1913" s="58"/>
    </row>
    <row r="1914" spans="1:9" x14ac:dyDescent="0.25">
      <c r="A1914" s="61">
        <v>43235</v>
      </c>
      <c r="B1914" s="62" t="s">
        <v>14</v>
      </c>
      <c r="C1914" s="62" t="s">
        <v>8</v>
      </c>
      <c r="D1914" s="62" t="s">
        <v>270</v>
      </c>
      <c r="E1914" s="62" t="s">
        <v>280</v>
      </c>
      <c r="F1914" s="63" t="s">
        <v>281</v>
      </c>
      <c r="G1914" s="62"/>
      <c r="H1914" s="64">
        <v>337.49</v>
      </c>
      <c r="I1914" s="58"/>
    </row>
    <row r="1915" spans="1:9" x14ac:dyDescent="0.25">
      <c r="A1915" s="61">
        <v>43276</v>
      </c>
      <c r="B1915" s="62" t="s">
        <v>14</v>
      </c>
      <c r="C1915" s="62" t="s">
        <v>8</v>
      </c>
      <c r="D1915" s="62" t="s">
        <v>270</v>
      </c>
      <c r="E1915" s="62" t="s">
        <v>280</v>
      </c>
      <c r="F1915" s="63" t="s">
        <v>281</v>
      </c>
      <c r="G1915" s="62"/>
      <c r="H1915" s="64">
        <v>550</v>
      </c>
      <c r="I1915" s="58"/>
    </row>
    <row r="1916" spans="1:9" x14ac:dyDescent="0.25">
      <c r="A1916" s="61">
        <v>43252</v>
      </c>
      <c r="B1916" s="62" t="s">
        <v>14</v>
      </c>
      <c r="C1916" s="62" t="s">
        <v>8</v>
      </c>
      <c r="D1916" s="62" t="s">
        <v>270</v>
      </c>
      <c r="E1916" s="62" t="s">
        <v>280</v>
      </c>
      <c r="F1916" s="63" t="s">
        <v>281</v>
      </c>
      <c r="G1916" s="62"/>
      <c r="H1916" s="64">
        <v>674.98</v>
      </c>
      <c r="I1916" s="58"/>
    </row>
    <row r="1917" spans="1:9" x14ac:dyDescent="0.25">
      <c r="A1917" s="61">
        <v>43271</v>
      </c>
      <c r="B1917" s="62" t="s">
        <v>14</v>
      </c>
      <c r="C1917" s="62" t="s">
        <v>8</v>
      </c>
      <c r="D1917" s="62" t="s">
        <v>270</v>
      </c>
      <c r="E1917" s="62" t="s">
        <v>280</v>
      </c>
      <c r="F1917" s="63" t="s">
        <v>281</v>
      </c>
      <c r="G1917" s="62"/>
      <c r="H1917" s="64">
        <v>1100</v>
      </c>
      <c r="I1917" s="58"/>
    </row>
    <row r="1918" spans="1:9" x14ac:dyDescent="0.25">
      <c r="A1918" s="61">
        <v>43241</v>
      </c>
      <c r="B1918" s="62" t="s">
        <v>14</v>
      </c>
      <c r="C1918" s="62" t="s">
        <v>8</v>
      </c>
      <c r="D1918" s="62" t="s">
        <v>270</v>
      </c>
      <c r="E1918" s="62" t="s">
        <v>280</v>
      </c>
      <c r="F1918" s="63" t="s">
        <v>281</v>
      </c>
      <c r="G1918" s="62"/>
      <c r="H1918" s="64">
        <v>2200</v>
      </c>
      <c r="I1918" s="58"/>
    </row>
    <row r="1919" spans="1:9" x14ac:dyDescent="0.25">
      <c r="A1919" s="61">
        <v>43271</v>
      </c>
      <c r="B1919" s="62" t="s">
        <v>14</v>
      </c>
      <c r="C1919" s="62" t="s">
        <v>8</v>
      </c>
      <c r="D1919" s="62" t="s">
        <v>270</v>
      </c>
      <c r="E1919" s="62" t="s">
        <v>242</v>
      </c>
      <c r="F1919" s="63" t="s">
        <v>243</v>
      </c>
      <c r="G1919" s="62"/>
      <c r="H1919" s="64">
        <v>422.53</v>
      </c>
      <c r="I1919" s="58"/>
    </row>
    <row r="1920" spans="1:9" x14ac:dyDescent="0.25">
      <c r="A1920" s="61">
        <v>43273</v>
      </c>
      <c r="B1920" s="62" t="s">
        <v>14</v>
      </c>
      <c r="C1920" s="62" t="s">
        <v>8</v>
      </c>
      <c r="D1920" s="62" t="s">
        <v>270</v>
      </c>
      <c r="E1920" s="62" t="s">
        <v>242</v>
      </c>
      <c r="F1920" s="63" t="s">
        <v>243</v>
      </c>
      <c r="G1920" s="62"/>
      <c r="H1920" s="64">
        <v>450</v>
      </c>
      <c r="I1920" s="58"/>
    </row>
    <row r="1921" spans="1:9" x14ac:dyDescent="0.25">
      <c r="A1921" s="61">
        <v>43109</v>
      </c>
      <c r="B1921" s="62" t="s">
        <v>14</v>
      </c>
      <c r="C1921" s="62" t="s">
        <v>8</v>
      </c>
      <c r="D1921" s="62" t="s">
        <v>270</v>
      </c>
      <c r="E1921" s="62" t="s">
        <v>242</v>
      </c>
      <c r="F1921" s="63" t="s">
        <v>243</v>
      </c>
      <c r="G1921" s="62"/>
      <c r="H1921" s="64">
        <v>475</v>
      </c>
      <c r="I1921" s="58"/>
    </row>
    <row r="1922" spans="1:9" x14ac:dyDescent="0.25">
      <c r="A1922" s="61">
        <v>43255</v>
      </c>
      <c r="B1922" s="62" t="s">
        <v>14</v>
      </c>
      <c r="C1922" s="62" t="s">
        <v>8</v>
      </c>
      <c r="D1922" s="62" t="s">
        <v>270</v>
      </c>
      <c r="E1922" s="62" t="s">
        <v>242</v>
      </c>
      <c r="F1922" s="63" t="s">
        <v>243</v>
      </c>
      <c r="G1922" s="62"/>
      <c r="H1922" s="64">
        <v>475</v>
      </c>
      <c r="I1922" s="58"/>
    </row>
    <row r="1923" spans="1:9" x14ac:dyDescent="0.25">
      <c r="A1923" s="61">
        <v>43242</v>
      </c>
      <c r="B1923" s="62" t="s">
        <v>14</v>
      </c>
      <c r="C1923" s="62" t="s">
        <v>8</v>
      </c>
      <c r="D1923" s="62" t="s">
        <v>270</v>
      </c>
      <c r="E1923" s="62" t="s">
        <v>242</v>
      </c>
      <c r="F1923" s="63" t="s">
        <v>243</v>
      </c>
      <c r="G1923" s="62"/>
      <c r="H1923" s="64">
        <v>554.99</v>
      </c>
      <c r="I1923" s="58"/>
    </row>
    <row r="1924" spans="1:9" x14ac:dyDescent="0.25">
      <c r="A1924" s="57">
        <v>43021</v>
      </c>
      <c r="B1924" s="58" t="s">
        <v>14</v>
      </c>
      <c r="C1924" s="58" t="s">
        <v>135</v>
      </c>
      <c r="D1924" s="58" t="s">
        <v>9</v>
      </c>
      <c r="E1924" s="58" t="s">
        <v>242</v>
      </c>
      <c r="F1924" s="59" t="s">
        <v>243</v>
      </c>
      <c r="G1924" s="58"/>
      <c r="H1924" s="60">
        <v>554.99</v>
      </c>
      <c r="I1924" s="58"/>
    </row>
    <row r="1925" spans="1:9" x14ac:dyDescent="0.25">
      <c r="A1925" s="57">
        <v>43077</v>
      </c>
      <c r="B1925" s="58" t="s">
        <v>14</v>
      </c>
      <c r="C1925" s="58" t="s">
        <v>135</v>
      </c>
      <c r="D1925" s="58" t="s">
        <v>9</v>
      </c>
      <c r="E1925" s="58" t="s">
        <v>242</v>
      </c>
      <c r="F1925" s="59" t="s">
        <v>243</v>
      </c>
      <c r="G1925" s="58"/>
      <c r="H1925" s="60">
        <v>554.99</v>
      </c>
      <c r="I1925" s="58"/>
    </row>
    <row r="1926" spans="1:9" x14ac:dyDescent="0.25">
      <c r="A1926" s="57">
        <v>43007</v>
      </c>
      <c r="B1926" s="58" t="s">
        <v>14</v>
      </c>
      <c r="C1926" s="58" t="s">
        <v>135</v>
      </c>
      <c r="D1926" s="58" t="s">
        <v>9</v>
      </c>
      <c r="E1926" s="58" t="s">
        <v>242</v>
      </c>
      <c r="F1926" s="59" t="s">
        <v>243</v>
      </c>
      <c r="G1926" s="58"/>
      <c r="H1926" s="60">
        <v>880</v>
      </c>
      <c r="I1926" s="58"/>
    </row>
    <row r="1927" spans="1:9" x14ac:dyDescent="0.25">
      <c r="A1927" s="61">
        <v>43139</v>
      </c>
      <c r="B1927" s="62" t="s">
        <v>14</v>
      </c>
      <c r="C1927" s="62" t="s">
        <v>8</v>
      </c>
      <c r="D1927" s="62" t="s">
        <v>270</v>
      </c>
      <c r="E1927" s="62" t="s">
        <v>242</v>
      </c>
      <c r="F1927" s="63" t="s">
        <v>243</v>
      </c>
      <c r="G1927" s="62"/>
      <c r="H1927" s="64">
        <v>900</v>
      </c>
      <c r="I1927" s="58"/>
    </row>
    <row r="1928" spans="1:9" x14ac:dyDescent="0.25">
      <c r="A1928" s="61">
        <v>43243</v>
      </c>
      <c r="B1928" s="62" t="s">
        <v>14</v>
      </c>
      <c r="C1928" s="62" t="s">
        <v>8</v>
      </c>
      <c r="D1928" s="62" t="s">
        <v>270</v>
      </c>
      <c r="E1928" s="62" t="s">
        <v>242</v>
      </c>
      <c r="F1928" s="63" t="s">
        <v>243</v>
      </c>
      <c r="G1928" s="62"/>
      <c r="H1928" s="64">
        <v>1109.98</v>
      </c>
      <c r="I1928" s="58"/>
    </row>
    <row r="1929" spans="1:9" x14ac:dyDescent="0.25">
      <c r="A1929" s="61">
        <v>43273</v>
      </c>
      <c r="B1929" s="62" t="s">
        <v>14</v>
      </c>
      <c r="C1929" s="62" t="s">
        <v>8</v>
      </c>
      <c r="D1929" s="62" t="s">
        <v>270</v>
      </c>
      <c r="E1929" s="62" t="s">
        <v>242</v>
      </c>
      <c r="F1929" s="63" t="s">
        <v>243</v>
      </c>
      <c r="G1929" s="62"/>
      <c r="H1929" s="64">
        <v>1109.98</v>
      </c>
      <c r="I1929" s="58"/>
    </row>
    <row r="1930" spans="1:9" x14ac:dyDescent="0.25">
      <c r="A1930" s="61">
        <v>43133</v>
      </c>
      <c r="B1930" s="62" t="s">
        <v>14</v>
      </c>
      <c r="C1930" s="62" t="s">
        <v>8</v>
      </c>
      <c r="D1930" s="62" t="s">
        <v>270</v>
      </c>
      <c r="E1930" s="62" t="s">
        <v>19</v>
      </c>
      <c r="F1930" s="63" t="s">
        <v>20</v>
      </c>
      <c r="G1930" s="62"/>
      <c r="H1930" s="64">
        <v>349</v>
      </c>
      <c r="I1930" s="58"/>
    </row>
    <row r="1931" spans="1:9" x14ac:dyDescent="0.25">
      <c r="A1931" s="61">
        <v>43252</v>
      </c>
      <c r="B1931" s="62" t="s">
        <v>14</v>
      </c>
      <c r="C1931" s="62" t="s">
        <v>8</v>
      </c>
      <c r="D1931" s="62" t="s">
        <v>270</v>
      </c>
      <c r="E1931" s="62" t="s">
        <v>19</v>
      </c>
      <c r="F1931" s="63" t="s">
        <v>20</v>
      </c>
      <c r="G1931" s="62"/>
      <c r="H1931" s="64">
        <v>350</v>
      </c>
      <c r="I1931" s="58"/>
    </row>
    <row r="1932" spans="1:9" x14ac:dyDescent="0.25">
      <c r="A1932" s="61">
        <v>43110</v>
      </c>
      <c r="B1932" s="62" t="s">
        <v>14</v>
      </c>
      <c r="C1932" s="62" t="s">
        <v>8</v>
      </c>
      <c r="D1932" s="62" t="s">
        <v>270</v>
      </c>
      <c r="E1932" s="62" t="s">
        <v>19</v>
      </c>
      <c r="F1932" s="63" t="s">
        <v>20</v>
      </c>
      <c r="G1932" s="62"/>
      <c r="H1932" s="64">
        <v>449.99</v>
      </c>
      <c r="I1932" s="58"/>
    </row>
    <row r="1933" spans="1:9" x14ac:dyDescent="0.25">
      <c r="A1933" s="61">
        <v>43112</v>
      </c>
      <c r="B1933" s="62" t="s">
        <v>14</v>
      </c>
      <c r="C1933" s="62" t="s">
        <v>8</v>
      </c>
      <c r="D1933" s="62" t="s">
        <v>270</v>
      </c>
      <c r="E1933" s="62" t="s">
        <v>19</v>
      </c>
      <c r="F1933" s="63" t="s">
        <v>20</v>
      </c>
      <c r="G1933" s="62"/>
      <c r="H1933" s="64">
        <v>449.99</v>
      </c>
      <c r="I1933" s="58"/>
    </row>
    <row r="1934" spans="1:9" x14ac:dyDescent="0.25">
      <c r="A1934" s="61">
        <v>43131</v>
      </c>
      <c r="B1934" s="62" t="s">
        <v>14</v>
      </c>
      <c r="C1934" s="62" t="s">
        <v>8</v>
      </c>
      <c r="D1934" s="62" t="s">
        <v>270</v>
      </c>
      <c r="E1934" s="62" t="s">
        <v>19</v>
      </c>
      <c r="F1934" s="63" t="s">
        <v>20</v>
      </c>
      <c r="G1934" s="62"/>
      <c r="H1934" s="64">
        <v>449.99</v>
      </c>
      <c r="I1934" s="58"/>
    </row>
    <row r="1935" spans="1:9" x14ac:dyDescent="0.25">
      <c r="A1935" s="61">
        <v>43161</v>
      </c>
      <c r="B1935" s="62" t="s">
        <v>14</v>
      </c>
      <c r="C1935" s="62" t="s">
        <v>8</v>
      </c>
      <c r="D1935" s="62" t="s">
        <v>270</v>
      </c>
      <c r="E1935" s="62" t="s">
        <v>19</v>
      </c>
      <c r="F1935" s="63" t="s">
        <v>20</v>
      </c>
      <c r="G1935" s="62"/>
      <c r="H1935" s="64">
        <v>449.99</v>
      </c>
      <c r="I1935" s="58"/>
    </row>
    <row r="1936" spans="1:9" x14ac:dyDescent="0.25">
      <c r="A1936" s="61">
        <v>43177</v>
      </c>
      <c r="B1936" s="62" t="s">
        <v>14</v>
      </c>
      <c r="C1936" s="62" t="s">
        <v>8</v>
      </c>
      <c r="D1936" s="62" t="s">
        <v>270</v>
      </c>
      <c r="E1936" s="62" t="s">
        <v>19</v>
      </c>
      <c r="F1936" s="63" t="s">
        <v>20</v>
      </c>
      <c r="G1936" s="62"/>
      <c r="H1936" s="64">
        <v>449.99</v>
      </c>
      <c r="I1936" s="58"/>
    </row>
    <row r="1937" spans="1:9" x14ac:dyDescent="0.25">
      <c r="A1937" s="61">
        <v>43237</v>
      </c>
      <c r="B1937" s="62" t="s">
        <v>14</v>
      </c>
      <c r="C1937" s="62" t="s">
        <v>8</v>
      </c>
      <c r="D1937" s="62" t="s">
        <v>270</v>
      </c>
      <c r="E1937" s="62" t="s">
        <v>19</v>
      </c>
      <c r="F1937" s="63" t="s">
        <v>20</v>
      </c>
      <c r="G1937" s="62"/>
      <c r="H1937" s="64">
        <v>449.99</v>
      </c>
      <c r="I1937" s="58"/>
    </row>
    <row r="1938" spans="1:9" x14ac:dyDescent="0.25">
      <c r="A1938" s="61">
        <v>43239</v>
      </c>
      <c r="B1938" s="62" t="s">
        <v>14</v>
      </c>
      <c r="C1938" s="62" t="s">
        <v>8</v>
      </c>
      <c r="D1938" s="62" t="s">
        <v>270</v>
      </c>
      <c r="E1938" s="62" t="s">
        <v>19</v>
      </c>
      <c r="F1938" s="63" t="s">
        <v>20</v>
      </c>
      <c r="G1938" s="62"/>
      <c r="H1938" s="64">
        <v>449.99</v>
      </c>
      <c r="I1938" s="58"/>
    </row>
    <row r="1939" spans="1:9" x14ac:dyDescent="0.25">
      <c r="A1939" s="61">
        <v>43264</v>
      </c>
      <c r="B1939" s="62" t="s">
        <v>14</v>
      </c>
      <c r="C1939" s="62" t="s">
        <v>8</v>
      </c>
      <c r="D1939" s="62" t="s">
        <v>270</v>
      </c>
      <c r="E1939" s="62" t="s">
        <v>19</v>
      </c>
      <c r="F1939" s="63" t="s">
        <v>20</v>
      </c>
      <c r="G1939" s="62"/>
      <c r="H1939" s="64">
        <v>449.99</v>
      </c>
      <c r="I1939" s="58"/>
    </row>
    <row r="1940" spans="1:9" x14ac:dyDescent="0.25">
      <c r="A1940" s="61">
        <v>43269</v>
      </c>
      <c r="B1940" s="62" t="s">
        <v>14</v>
      </c>
      <c r="C1940" s="62" t="s">
        <v>8</v>
      </c>
      <c r="D1940" s="62" t="s">
        <v>270</v>
      </c>
      <c r="E1940" s="62" t="s">
        <v>19</v>
      </c>
      <c r="F1940" s="63" t="s">
        <v>20</v>
      </c>
      <c r="G1940" s="62"/>
      <c r="H1940" s="64">
        <v>449.99</v>
      </c>
      <c r="I1940" s="58"/>
    </row>
    <row r="1941" spans="1:9" x14ac:dyDescent="0.25">
      <c r="A1941" s="57">
        <v>43012</v>
      </c>
      <c r="B1941" s="58" t="s">
        <v>14</v>
      </c>
      <c r="C1941" s="58" t="s">
        <v>135</v>
      </c>
      <c r="D1941" s="58" t="s">
        <v>9</v>
      </c>
      <c r="E1941" s="58" t="s">
        <v>19</v>
      </c>
      <c r="F1941" s="59" t="s">
        <v>20</v>
      </c>
      <c r="G1941" s="58"/>
      <c r="H1941" s="60">
        <v>449.99</v>
      </c>
      <c r="I1941" s="58"/>
    </row>
    <row r="1942" spans="1:9" x14ac:dyDescent="0.25">
      <c r="A1942" s="57">
        <v>43002</v>
      </c>
      <c r="B1942" s="58" t="s">
        <v>14</v>
      </c>
      <c r="C1942" s="58" t="s">
        <v>135</v>
      </c>
      <c r="D1942" s="58" t="s">
        <v>9</v>
      </c>
      <c r="E1942" s="58" t="s">
        <v>19</v>
      </c>
      <c r="F1942" s="59" t="s">
        <v>20</v>
      </c>
      <c r="G1942" s="58"/>
      <c r="H1942" s="60">
        <v>450.71</v>
      </c>
      <c r="I1942" s="58"/>
    </row>
    <row r="1943" spans="1:9" x14ac:dyDescent="0.25">
      <c r="A1943" s="57">
        <v>42941</v>
      </c>
      <c r="B1943" s="58" t="s">
        <v>14</v>
      </c>
      <c r="C1943" s="58" t="s">
        <v>135</v>
      </c>
      <c r="D1943" s="58" t="s">
        <v>9</v>
      </c>
      <c r="E1943" s="58" t="s">
        <v>19</v>
      </c>
      <c r="F1943" s="59" t="s">
        <v>20</v>
      </c>
      <c r="G1943" s="58"/>
      <c r="H1943" s="60">
        <v>475</v>
      </c>
      <c r="I1943" s="58"/>
    </row>
    <row r="1944" spans="1:9" x14ac:dyDescent="0.25">
      <c r="A1944" s="57">
        <v>42941</v>
      </c>
      <c r="B1944" s="58" t="s">
        <v>14</v>
      </c>
      <c r="C1944" s="58" t="s">
        <v>135</v>
      </c>
      <c r="D1944" s="58" t="s">
        <v>9</v>
      </c>
      <c r="E1944" s="58" t="s">
        <v>19</v>
      </c>
      <c r="F1944" s="59" t="s">
        <v>20</v>
      </c>
      <c r="G1944" s="58"/>
      <c r="H1944" s="60">
        <v>539.99</v>
      </c>
      <c r="I1944" s="58"/>
    </row>
    <row r="1945" spans="1:9" x14ac:dyDescent="0.25">
      <c r="A1945" s="57">
        <v>42975</v>
      </c>
      <c r="B1945" s="58" t="s">
        <v>14</v>
      </c>
      <c r="C1945" s="58" t="s">
        <v>135</v>
      </c>
      <c r="D1945" s="58" t="s">
        <v>9</v>
      </c>
      <c r="E1945" s="58" t="s">
        <v>19</v>
      </c>
      <c r="F1945" s="59" t="s">
        <v>20</v>
      </c>
      <c r="G1945" s="58"/>
      <c r="H1945" s="60">
        <v>539.99</v>
      </c>
      <c r="I1945" s="58"/>
    </row>
    <row r="1946" spans="1:9" x14ac:dyDescent="0.25">
      <c r="A1946" s="57">
        <v>43007</v>
      </c>
      <c r="B1946" s="58" t="s">
        <v>14</v>
      </c>
      <c r="C1946" s="58" t="s">
        <v>135</v>
      </c>
      <c r="D1946" s="58" t="s">
        <v>9</v>
      </c>
      <c r="E1946" s="58" t="s">
        <v>19</v>
      </c>
      <c r="F1946" s="59" t="s">
        <v>20</v>
      </c>
      <c r="G1946" s="58"/>
      <c r="H1946" s="60">
        <v>539.99</v>
      </c>
      <c r="I1946" s="58"/>
    </row>
    <row r="1947" spans="1:9" x14ac:dyDescent="0.25">
      <c r="A1947" s="57">
        <v>42926</v>
      </c>
      <c r="B1947" s="58" t="s">
        <v>14</v>
      </c>
      <c r="C1947" s="58" t="s">
        <v>135</v>
      </c>
      <c r="D1947" s="58" t="s">
        <v>9</v>
      </c>
      <c r="E1947" s="58" t="s">
        <v>19</v>
      </c>
      <c r="F1947" s="59" t="s">
        <v>20</v>
      </c>
      <c r="G1947" s="58"/>
      <c r="H1947" s="60">
        <v>539.99</v>
      </c>
      <c r="I1947" s="58"/>
    </row>
    <row r="1948" spans="1:9" x14ac:dyDescent="0.25">
      <c r="A1948" s="61">
        <v>43258</v>
      </c>
      <c r="B1948" s="62" t="s">
        <v>14</v>
      </c>
      <c r="C1948" s="62" t="s">
        <v>8</v>
      </c>
      <c r="D1948" s="62" t="s">
        <v>270</v>
      </c>
      <c r="E1948" s="62" t="s">
        <v>19</v>
      </c>
      <c r="F1948" s="63" t="s">
        <v>20</v>
      </c>
      <c r="G1948" s="62"/>
      <c r="H1948" s="64">
        <v>690</v>
      </c>
      <c r="I1948" s="58"/>
    </row>
    <row r="1949" spans="1:9" x14ac:dyDescent="0.25">
      <c r="A1949" s="61">
        <v>43155</v>
      </c>
      <c r="B1949" s="62" t="s">
        <v>14</v>
      </c>
      <c r="C1949" s="62" t="s">
        <v>8</v>
      </c>
      <c r="D1949" s="62" t="s">
        <v>270</v>
      </c>
      <c r="E1949" s="62" t="s">
        <v>19</v>
      </c>
      <c r="F1949" s="63" t="s">
        <v>20</v>
      </c>
      <c r="G1949" s="62"/>
      <c r="H1949" s="64">
        <v>749.98</v>
      </c>
      <c r="I1949" s="58"/>
    </row>
    <row r="1950" spans="1:9" x14ac:dyDescent="0.25">
      <c r="A1950" s="61">
        <v>43256</v>
      </c>
      <c r="B1950" s="62" t="s">
        <v>14</v>
      </c>
      <c r="C1950" s="62" t="s">
        <v>8</v>
      </c>
      <c r="D1950" s="62" t="s">
        <v>270</v>
      </c>
      <c r="E1950" s="62" t="s">
        <v>19</v>
      </c>
      <c r="F1950" s="63" t="s">
        <v>20</v>
      </c>
      <c r="G1950" s="62"/>
      <c r="H1950" s="64">
        <v>750</v>
      </c>
      <c r="I1950" s="58"/>
    </row>
    <row r="1951" spans="1:9" x14ac:dyDescent="0.25">
      <c r="A1951" s="57">
        <v>43023</v>
      </c>
      <c r="B1951" s="58" t="s">
        <v>14</v>
      </c>
      <c r="C1951" s="58" t="s">
        <v>135</v>
      </c>
      <c r="D1951" s="58" t="s">
        <v>9</v>
      </c>
      <c r="E1951" s="58" t="s">
        <v>19</v>
      </c>
      <c r="F1951" s="59" t="s">
        <v>20</v>
      </c>
      <c r="G1951" s="58"/>
      <c r="H1951" s="60">
        <v>750</v>
      </c>
      <c r="I1951" s="58"/>
    </row>
    <row r="1952" spans="1:9" x14ac:dyDescent="0.25">
      <c r="A1952" s="57">
        <v>42999</v>
      </c>
      <c r="B1952" s="58" t="s">
        <v>14</v>
      </c>
      <c r="C1952" s="58" t="s">
        <v>135</v>
      </c>
      <c r="D1952" s="58" t="s">
        <v>9</v>
      </c>
      <c r="E1952" s="58" t="s">
        <v>19</v>
      </c>
      <c r="F1952" s="59" t="s">
        <v>20</v>
      </c>
      <c r="G1952" s="58"/>
      <c r="H1952" s="60">
        <v>840</v>
      </c>
      <c r="I1952" s="58"/>
    </row>
    <row r="1953" spans="1:9" x14ac:dyDescent="0.25">
      <c r="A1953" s="61">
        <v>43202</v>
      </c>
      <c r="B1953" s="62" t="s">
        <v>14</v>
      </c>
      <c r="C1953" s="62" t="s">
        <v>8</v>
      </c>
      <c r="D1953" s="62" t="s">
        <v>270</v>
      </c>
      <c r="E1953" s="62" t="s">
        <v>19</v>
      </c>
      <c r="F1953" s="63" t="s">
        <v>20</v>
      </c>
      <c r="G1953" s="62"/>
      <c r="H1953" s="64">
        <v>899.98</v>
      </c>
      <c r="I1953" s="58"/>
    </row>
    <row r="1954" spans="1:9" x14ac:dyDescent="0.25">
      <c r="A1954" s="61">
        <v>43243</v>
      </c>
      <c r="B1954" s="62" t="s">
        <v>14</v>
      </c>
      <c r="C1954" s="62" t="s">
        <v>8</v>
      </c>
      <c r="D1954" s="62" t="s">
        <v>270</v>
      </c>
      <c r="E1954" s="62" t="s">
        <v>19</v>
      </c>
      <c r="F1954" s="63" t="s">
        <v>20</v>
      </c>
      <c r="G1954" s="62"/>
      <c r="H1954" s="64">
        <v>899.98</v>
      </c>
      <c r="I1954" s="58"/>
    </row>
    <row r="1955" spans="1:9" x14ac:dyDescent="0.25">
      <c r="A1955" s="61">
        <v>43274</v>
      </c>
      <c r="B1955" s="62" t="s">
        <v>14</v>
      </c>
      <c r="C1955" s="62" t="s">
        <v>8</v>
      </c>
      <c r="D1955" s="62" t="s">
        <v>270</v>
      </c>
      <c r="E1955" s="62" t="s">
        <v>19</v>
      </c>
      <c r="F1955" s="63" t="s">
        <v>20</v>
      </c>
      <c r="G1955" s="62"/>
      <c r="H1955" s="64">
        <v>899.98</v>
      </c>
      <c r="I1955" s="58"/>
    </row>
    <row r="1956" spans="1:9" x14ac:dyDescent="0.25">
      <c r="A1956" s="57">
        <v>43066</v>
      </c>
      <c r="B1956" s="58" t="s">
        <v>14</v>
      </c>
      <c r="C1956" s="58" t="s">
        <v>135</v>
      </c>
      <c r="D1956" s="58" t="s">
        <v>9</v>
      </c>
      <c r="E1956" s="58" t="s">
        <v>19</v>
      </c>
      <c r="F1956" s="59" t="s">
        <v>20</v>
      </c>
      <c r="G1956" s="58"/>
      <c r="H1956" s="60">
        <v>899.98</v>
      </c>
      <c r="I1956" s="58"/>
    </row>
    <row r="1957" spans="1:9" x14ac:dyDescent="0.25">
      <c r="A1957" s="61">
        <v>43245</v>
      </c>
      <c r="B1957" s="62" t="s">
        <v>14</v>
      </c>
      <c r="C1957" s="62" t="s">
        <v>8</v>
      </c>
      <c r="D1957" s="62" t="s">
        <v>270</v>
      </c>
      <c r="E1957" s="62" t="s">
        <v>19</v>
      </c>
      <c r="F1957" s="63" t="s">
        <v>20</v>
      </c>
      <c r="G1957" s="62"/>
      <c r="H1957" s="64">
        <v>1050</v>
      </c>
      <c r="I1957" s="58"/>
    </row>
    <row r="1958" spans="1:9" x14ac:dyDescent="0.25">
      <c r="A1958" s="57">
        <v>42926</v>
      </c>
      <c r="B1958" s="58" t="s">
        <v>14</v>
      </c>
      <c r="C1958" s="58" t="s">
        <v>135</v>
      </c>
      <c r="D1958" s="58" t="s">
        <v>9</v>
      </c>
      <c r="E1958" s="58" t="s">
        <v>19</v>
      </c>
      <c r="F1958" s="59" t="s">
        <v>20</v>
      </c>
      <c r="G1958" s="58"/>
      <c r="H1958" s="60">
        <v>1079.98</v>
      </c>
      <c r="I1958" s="58"/>
    </row>
    <row r="1959" spans="1:9" x14ac:dyDescent="0.25">
      <c r="A1959" s="57">
        <v>42953</v>
      </c>
      <c r="B1959" s="58" t="s">
        <v>14</v>
      </c>
      <c r="C1959" s="58" t="s">
        <v>135</v>
      </c>
      <c r="D1959" s="58" t="s">
        <v>9</v>
      </c>
      <c r="E1959" s="58" t="s">
        <v>19</v>
      </c>
      <c r="F1959" s="59" t="s">
        <v>20</v>
      </c>
      <c r="G1959" s="58"/>
      <c r="H1959" s="60">
        <v>1079.98</v>
      </c>
      <c r="I1959" s="58"/>
    </row>
    <row r="1960" spans="1:9" x14ac:dyDescent="0.25">
      <c r="A1960" s="57">
        <v>43071</v>
      </c>
      <c r="B1960" s="58" t="s">
        <v>14</v>
      </c>
      <c r="C1960" s="58" t="s">
        <v>135</v>
      </c>
      <c r="D1960" s="58" t="s">
        <v>9</v>
      </c>
      <c r="E1960" s="58" t="s">
        <v>19</v>
      </c>
      <c r="F1960" s="59" t="s">
        <v>20</v>
      </c>
      <c r="G1960" s="58"/>
      <c r="H1960" s="60">
        <v>1799.96</v>
      </c>
      <c r="I1960" s="58"/>
    </row>
    <row r="1961" spans="1:9" x14ac:dyDescent="0.25">
      <c r="A1961" s="57">
        <v>42941</v>
      </c>
      <c r="B1961" s="58" t="s">
        <v>14</v>
      </c>
      <c r="C1961" s="58" t="s">
        <v>135</v>
      </c>
      <c r="D1961" s="58" t="s">
        <v>9</v>
      </c>
      <c r="E1961" s="58" t="s">
        <v>19</v>
      </c>
      <c r="F1961" s="59" t="s">
        <v>20</v>
      </c>
      <c r="G1961" s="58"/>
      <c r="H1961" s="60">
        <v>2975</v>
      </c>
      <c r="I1961" s="58"/>
    </row>
    <row r="1962" spans="1:9" x14ac:dyDescent="0.25">
      <c r="A1962" s="61">
        <v>43193</v>
      </c>
      <c r="B1962" s="62" t="s">
        <v>14</v>
      </c>
      <c r="C1962" s="62" t="s">
        <v>8</v>
      </c>
      <c r="D1962" s="62" t="s">
        <v>270</v>
      </c>
      <c r="E1962" s="62" t="s">
        <v>326</v>
      </c>
      <c r="F1962" s="63" t="s">
        <v>327</v>
      </c>
      <c r="G1962" s="62"/>
      <c r="H1962" s="64">
        <v>509.99</v>
      </c>
      <c r="I1962" s="58"/>
    </row>
    <row r="1963" spans="1:9" x14ac:dyDescent="0.25">
      <c r="A1963" s="61">
        <v>43266</v>
      </c>
      <c r="B1963" s="62" t="s">
        <v>14</v>
      </c>
      <c r="C1963" s="62" t="s">
        <v>8</v>
      </c>
      <c r="D1963" s="62" t="s">
        <v>270</v>
      </c>
      <c r="E1963" s="62" t="s">
        <v>326</v>
      </c>
      <c r="F1963" s="63" t="s">
        <v>327</v>
      </c>
      <c r="G1963" s="62"/>
      <c r="H1963" s="64">
        <v>546.74</v>
      </c>
      <c r="I1963" s="58"/>
    </row>
    <row r="1964" spans="1:9" x14ac:dyDescent="0.25">
      <c r="A1964" s="57">
        <v>42977</v>
      </c>
      <c r="B1964" s="58" t="s">
        <v>14</v>
      </c>
      <c r="C1964" s="58" t="s">
        <v>135</v>
      </c>
      <c r="D1964" s="58" t="s">
        <v>9</v>
      </c>
      <c r="E1964" s="58" t="s">
        <v>196</v>
      </c>
      <c r="F1964" s="59" t="s">
        <v>197</v>
      </c>
      <c r="G1964" s="58"/>
      <c r="H1964" s="60">
        <v>265</v>
      </c>
      <c r="I1964" s="58"/>
    </row>
    <row r="1965" spans="1:9" x14ac:dyDescent="0.25">
      <c r="A1965" s="61">
        <v>43247</v>
      </c>
      <c r="B1965" s="62" t="s">
        <v>14</v>
      </c>
      <c r="C1965" s="62" t="s">
        <v>8</v>
      </c>
      <c r="D1965" s="62" t="s">
        <v>270</v>
      </c>
      <c r="E1965" s="62" t="s">
        <v>196</v>
      </c>
      <c r="F1965" s="63" t="s">
        <v>197</v>
      </c>
      <c r="G1965" s="62"/>
      <c r="H1965" s="64">
        <v>299.99</v>
      </c>
      <c r="I1965" s="58"/>
    </row>
    <row r="1966" spans="1:9" x14ac:dyDescent="0.25">
      <c r="A1966" s="57">
        <v>43027</v>
      </c>
      <c r="B1966" s="58" t="s">
        <v>14</v>
      </c>
      <c r="C1966" s="58" t="s">
        <v>135</v>
      </c>
      <c r="D1966" s="58" t="s">
        <v>9</v>
      </c>
      <c r="E1966" s="58" t="s">
        <v>196</v>
      </c>
      <c r="F1966" s="59" t="s">
        <v>197</v>
      </c>
      <c r="G1966" s="58"/>
      <c r="H1966" s="60">
        <v>299.99</v>
      </c>
      <c r="I1966" s="58"/>
    </row>
    <row r="1967" spans="1:9" x14ac:dyDescent="0.25">
      <c r="A1967" s="57">
        <v>43048</v>
      </c>
      <c r="B1967" s="58" t="s">
        <v>14</v>
      </c>
      <c r="C1967" s="58" t="s">
        <v>135</v>
      </c>
      <c r="D1967" s="58" t="s">
        <v>9</v>
      </c>
      <c r="E1967" s="58" t="s">
        <v>196</v>
      </c>
      <c r="F1967" s="59" t="s">
        <v>197</v>
      </c>
      <c r="G1967" s="58"/>
      <c r="H1967" s="60">
        <v>302.24</v>
      </c>
      <c r="I1967" s="58"/>
    </row>
    <row r="1968" spans="1:9" x14ac:dyDescent="0.25">
      <c r="A1968" s="57">
        <v>42961</v>
      </c>
      <c r="B1968" s="58" t="s">
        <v>14</v>
      </c>
      <c r="C1968" s="58" t="s">
        <v>135</v>
      </c>
      <c r="D1968" s="58" t="s">
        <v>9</v>
      </c>
      <c r="E1968" s="58" t="s">
        <v>196</v>
      </c>
      <c r="F1968" s="59" t="s">
        <v>197</v>
      </c>
      <c r="G1968" s="58"/>
      <c r="H1968" s="60">
        <v>599.98</v>
      </c>
      <c r="I1968" s="58"/>
    </row>
    <row r="1969" spans="1:9" x14ac:dyDescent="0.25">
      <c r="A1969" s="61">
        <v>43165</v>
      </c>
      <c r="B1969" s="62" t="s">
        <v>14</v>
      </c>
      <c r="C1969" s="62" t="s">
        <v>8</v>
      </c>
      <c r="D1969" s="62" t="s">
        <v>270</v>
      </c>
      <c r="E1969" s="62" t="s">
        <v>196</v>
      </c>
      <c r="F1969" s="63" t="s">
        <v>197</v>
      </c>
      <c r="G1969" s="62"/>
      <c r="H1969" s="64">
        <v>599.98</v>
      </c>
      <c r="I1969" s="58"/>
    </row>
    <row r="1970" spans="1:9" x14ac:dyDescent="0.25">
      <c r="A1970" s="57">
        <v>43070</v>
      </c>
      <c r="B1970" s="58" t="s">
        <v>14</v>
      </c>
      <c r="C1970" s="58" t="s">
        <v>135</v>
      </c>
      <c r="D1970" s="58" t="s">
        <v>9</v>
      </c>
      <c r="E1970" s="58" t="s">
        <v>196</v>
      </c>
      <c r="F1970" s="59" t="s">
        <v>197</v>
      </c>
      <c r="G1970" s="58"/>
      <c r="H1970" s="60">
        <v>599.98</v>
      </c>
      <c r="I1970" s="58"/>
    </row>
    <row r="1971" spans="1:9" x14ac:dyDescent="0.25">
      <c r="A1971" s="57">
        <v>42980</v>
      </c>
      <c r="B1971" s="58" t="s">
        <v>14</v>
      </c>
      <c r="C1971" s="58" t="s">
        <v>135</v>
      </c>
      <c r="D1971" s="58" t="s">
        <v>9</v>
      </c>
      <c r="E1971" s="58" t="s">
        <v>196</v>
      </c>
      <c r="F1971" s="59" t="s">
        <v>197</v>
      </c>
      <c r="G1971" s="58"/>
      <c r="H1971" s="60">
        <v>1499.95</v>
      </c>
      <c r="I1971" s="58"/>
    </row>
    <row r="1972" spans="1:9" x14ac:dyDescent="0.25">
      <c r="A1972" s="61">
        <v>43250</v>
      </c>
      <c r="B1972" s="62" t="s">
        <v>14</v>
      </c>
      <c r="C1972" s="62" t="s">
        <v>8</v>
      </c>
      <c r="D1972" s="62" t="s">
        <v>270</v>
      </c>
      <c r="E1972" s="62" t="s">
        <v>77</v>
      </c>
      <c r="F1972" s="63" t="s">
        <v>78</v>
      </c>
      <c r="G1972" s="62"/>
      <c r="H1972" s="64">
        <v>1700</v>
      </c>
      <c r="I1972" s="58"/>
    </row>
    <row r="1973" spans="1:9" x14ac:dyDescent="0.25">
      <c r="A1973" s="61">
        <v>43105</v>
      </c>
      <c r="B1973" s="62" t="s">
        <v>14</v>
      </c>
      <c r="C1973" s="62" t="s">
        <v>8</v>
      </c>
      <c r="D1973" s="62" t="s">
        <v>270</v>
      </c>
      <c r="E1973" s="62" t="s">
        <v>275</v>
      </c>
      <c r="F1973" s="63" t="s">
        <v>276</v>
      </c>
      <c r="G1973" s="62"/>
      <c r="H1973" s="64">
        <v>3250</v>
      </c>
      <c r="I1973" s="58"/>
    </row>
    <row r="1974" spans="1:9" x14ac:dyDescent="0.25">
      <c r="A1974" s="57">
        <v>43090</v>
      </c>
      <c r="B1974" s="58" t="s">
        <v>14</v>
      </c>
      <c r="C1974" s="58" t="s">
        <v>135</v>
      </c>
      <c r="D1974" s="58" t="s">
        <v>9</v>
      </c>
      <c r="E1974" s="58" t="s">
        <v>75</v>
      </c>
      <c r="F1974" s="59" t="s">
        <v>138</v>
      </c>
      <c r="G1974" s="58"/>
      <c r="H1974" s="60">
        <v>2190</v>
      </c>
      <c r="I1974" s="58"/>
    </row>
    <row r="1975" spans="1:9" x14ac:dyDescent="0.25">
      <c r="A1975" s="61">
        <v>43193</v>
      </c>
      <c r="B1975" s="62" t="s">
        <v>14</v>
      </c>
      <c r="C1975" s="62" t="s">
        <v>8</v>
      </c>
      <c r="D1975" s="62" t="s">
        <v>270</v>
      </c>
      <c r="E1975" s="62" t="s">
        <v>75</v>
      </c>
      <c r="F1975" s="63" t="s">
        <v>76</v>
      </c>
      <c r="G1975" s="62"/>
      <c r="H1975" s="64">
        <v>1034.99</v>
      </c>
      <c r="I1975" s="58"/>
    </row>
    <row r="1976" spans="1:9" x14ac:dyDescent="0.25">
      <c r="A1976" s="61">
        <v>43256</v>
      </c>
      <c r="B1976" s="62" t="s">
        <v>14</v>
      </c>
      <c r="C1976" s="62" t="s">
        <v>8</v>
      </c>
      <c r="D1976" s="62" t="s">
        <v>270</v>
      </c>
      <c r="E1976" s="62" t="s">
        <v>75</v>
      </c>
      <c r="F1976" s="63" t="s">
        <v>76</v>
      </c>
      <c r="G1976" s="62"/>
      <c r="H1976" s="64">
        <v>1150</v>
      </c>
      <c r="I1976" s="58"/>
    </row>
    <row r="1977" spans="1:9" x14ac:dyDescent="0.25">
      <c r="A1977" s="57">
        <v>43015</v>
      </c>
      <c r="B1977" s="58" t="s">
        <v>14</v>
      </c>
      <c r="C1977" s="58" t="s">
        <v>135</v>
      </c>
      <c r="D1977" s="58" t="s">
        <v>9</v>
      </c>
      <c r="E1977" s="58" t="s">
        <v>126</v>
      </c>
      <c r="F1977" s="59" t="s">
        <v>147</v>
      </c>
      <c r="G1977" s="58"/>
      <c r="H1977" s="60">
        <v>650</v>
      </c>
      <c r="I1977" s="58"/>
    </row>
    <row r="1978" spans="1:9" x14ac:dyDescent="0.25">
      <c r="A1978" s="57">
        <v>43063</v>
      </c>
      <c r="B1978" s="58" t="s">
        <v>14</v>
      </c>
      <c r="C1978" s="58" t="s">
        <v>135</v>
      </c>
      <c r="D1978" s="58" t="s">
        <v>9</v>
      </c>
      <c r="E1978" s="58" t="s">
        <v>126</v>
      </c>
      <c r="F1978" s="59" t="s">
        <v>147</v>
      </c>
      <c r="G1978" s="58"/>
      <c r="H1978" s="60">
        <v>675</v>
      </c>
      <c r="I1978" s="58"/>
    </row>
    <row r="1979" spans="1:9" x14ac:dyDescent="0.25">
      <c r="A1979" s="57">
        <v>42948</v>
      </c>
      <c r="B1979" s="58" t="s">
        <v>14</v>
      </c>
      <c r="C1979" s="58" t="s">
        <v>135</v>
      </c>
      <c r="D1979" s="58" t="s">
        <v>9</v>
      </c>
      <c r="E1979" s="58" t="s">
        <v>126</v>
      </c>
      <c r="F1979" s="59" t="s">
        <v>147</v>
      </c>
      <c r="G1979" s="58"/>
      <c r="H1979" s="60">
        <v>725</v>
      </c>
      <c r="I1979" s="58"/>
    </row>
    <row r="1980" spans="1:9" x14ac:dyDescent="0.25">
      <c r="A1980" s="57">
        <v>42959</v>
      </c>
      <c r="B1980" s="58" t="s">
        <v>14</v>
      </c>
      <c r="C1980" s="58" t="s">
        <v>135</v>
      </c>
      <c r="D1980" s="58" t="s">
        <v>9</v>
      </c>
      <c r="E1980" s="58" t="s">
        <v>126</v>
      </c>
      <c r="F1980" s="59" t="s">
        <v>147</v>
      </c>
      <c r="G1980" s="58"/>
      <c r="H1980" s="60">
        <v>725</v>
      </c>
      <c r="I1980" s="58"/>
    </row>
    <row r="1981" spans="1:9" x14ac:dyDescent="0.25">
      <c r="A1981" s="57">
        <v>42942</v>
      </c>
      <c r="B1981" s="58" t="s">
        <v>14</v>
      </c>
      <c r="C1981" s="58" t="s">
        <v>135</v>
      </c>
      <c r="D1981" s="58" t="s">
        <v>9</v>
      </c>
      <c r="E1981" s="58" t="s">
        <v>126</v>
      </c>
      <c r="F1981" s="59" t="s">
        <v>147</v>
      </c>
      <c r="G1981" s="58"/>
      <c r="H1981" s="60">
        <v>824.99</v>
      </c>
      <c r="I1981" s="58"/>
    </row>
    <row r="1982" spans="1:9" x14ac:dyDescent="0.25">
      <c r="A1982" s="57">
        <v>43098</v>
      </c>
      <c r="B1982" s="58" t="s">
        <v>14</v>
      </c>
      <c r="C1982" s="58" t="s">
        <v>135</v>
      </c>
      <c r="D1982" s="58" t="s">
        <v>9</v>
      </c>
      <c r="E1982" s="58" t="s">
        <v>126</v>
      </c>
      <c r="F1982" s="59" t="s">
        <v>147</v>
      </c>
      <c r="G1982" s="58"/>
      <c r="H1982" s="60">
        <v>824.99</v>
      </c>
      <c r="I1982" s="58"/>
    </row>
    <row r="1983" spans="1:9" x14ac:dyDescent="0.25">
      <c r="A1983" s="57">
        <v>42959</v>
      </c>
      <c r="B1983" s="58" t="s">
        <v>14</v>
      </c>
      <c r="C1983" s="58" t="s">
        <v>135</v>
      </c>
      <c r="D1983" s="58" t="s">
        <v>9</v>
      </c>
      <c r="E1983" s="58" t="s">
        <v>126</v>
      </c>
      <c r="F1983" s="59" t="s">
        <v>147</v>
      </c>
      <c r="G1983" s="58"/>
      <c r="H1983" s="60">
        <v>824.99</v>
      </c>
      <c r="I1983" s="58"/>
    </row>
    <row r="1984" spans="1:9" x14ac:dyDescent="0.25">
      <c r="A1984" s="57">
        <v>42945</v>
      </c>
      <c r="B1984" s="58" t="s">
        <v>14</v>
      </c>
      <c r="C1984" s="58" t="s">
        <v>135</v>
      </c>
      <c r="D1984" s="58" t="s">
        <v>9</v>
      </c>
      <c r="E1984" s="58" t="s">
        <v>126</v>
      </c>
      <c r="F1984" s="59" t="s">
        <v>147</v>
      </c>
      <c r="G1984" s="58"/>
      <c r="H1984" s="60">
        <v>824.99</v>
      </c>
      <c r="I1984" s="58"/>
    </row>
    <row r="1985" spans="1:9" x14ac:dyDescent="0.25">
      <c r="A1985" s="57">
        <v>43082</v>
      </c>
      <c r="B1985" s="58" t="s">
        <v>14</v>
      </c>
      <c r="C1985" s="58" t="s">
        <v>135</v>
      </c>
      <c r="D1985" s="58" t="s">
        <v>9</v>
      </c>
      <c r="E1985" s="58" t="s">
        <v>126</v>
      </c>
      <c r="F1985" s="59" t="s">
        <v>147</v>
      </c>
      <c r="G1985" s="58"/>
      <c r="H1985" s="60">
        <v>824.99</v>
      </c>
      <c r="I1985" s="58"/>
    </row>
    <row r="1986" spans="1:9" x14ac:dyDescent="0.25">
      <c r="A1986" s="57">
        <v>43039</v>
      </c>
      <c r="B1986" s="58" t="s">
        <v>14</v>
      </c>
      <c r="C1986" s="58" t="s">
        <v>135</v>
      </c>
      <c r="D1986" s="58" t="s">
        <v>9</v>
      </c>
      <c r="E1986" s="58" t="s">
        <v>126</v>
      </c>
      <c r="F1986" s="59" t="s">
        <v>147</v>
      </c>
      <c r="G1986" s="58"/>
      <c r="H1986" s="60">
        <v>824.99</v>
      </c>
      <c r="I1986" s="58"/>
    </row>
    <row r="1987" spans="1:9" x14ac:dyDescent="0.25">
      <c r="A1987" s="57">
        <v>42970</v>
      </c>
      <c r="B1987" s="58" t="s">
        <v>14</v>
      </c>
      <c r="C1987" s="58" t="s">
        <v>135</v>
      </c>
      <c r="D1987" s="58" t="s">
        <v>9</v>
      </c>
      <c r="E1987" s="58" t="s">
        <v>126</v>
      </c>
      <c r="F1987" s="59" t="s">
        <v>147</v>
      </c>
      <c r="G1987" s="58"/>
      <c r="H1987" s="60">
        <v>1649.98</v>
      </c>
      <c r="I1987" s="58"/>
    </row>
    <row r="1988" spans="1:9" x14ac:dyDescent="0.25">
      <c r="A1988" s="57">
        <v>42943</v>
      </c>
      <c r="B1988" s="58" t="s">
        <v>14</v>
      </c>
      <c r="C1988" s="58" t="s">
        <v>135</v>
      </c>
      <c r="D1988" s="58" t="s">
        <v>142</v>
      </c>
      <c r="E1988" s="58" t="s">
        <v>85</v>
      </c>
      <c r="F1988" s="59" t="s">
        <v>147</v>
      </c>
      <c r="G1988" s="58"/>
      <c r="H1988" s="60">
        <v>685</v>
      </c>
      <c r="I1988" s="58"/>
    </row>
    <row r="1989" spans="1:9" x14ac:dyDescent="0.25">
      <c r="A1989" s="57">
        <v>42955</v>
      </c>
      <c r="B1989" s="58" t="s">
        <v>14</v>
      </c>
      <c r="C1989" s="58" t="s">
        <v>135</v>
      </c>
      <c r="D1989" s="58" t="s">
        <v>142</v>
      </c>
      <c r="E1989" s="58" t="s">
        <v>85</v>
      </c>
      <c r="F1989" s="59" t="s">
        <v>147</v>
      </c>
      <c r="G1989" s="58"/>
      <c r="H1989" s="60">
        <v>849.99</v>
      </c>
      <c r="I1989" s="58"/>
    </row>
    <row r="1990" spans="1:9" x14ac:dyDescent="0.25">
      <c r="A1990" s="57">
        <v>43083</v>
      </c>
      <c r="B1990" s="58" t="s">
        <v>14</v>
      </c>
      <c r="C1990" s="58" t="s">
        <v>135</v>
      </c>
      <c r="D1990" s="58" t="s">
        <v>142</v>
      </c>
      <c r="E1990" s="58" t="s">
        <v>85</v>
      </c>
      <c r="F1990" s="59" t="s">
        <v>147</v>
      </c>
      <c r="G1990" s="58"/>
      <c r="H1990" s="60">
        <v>849.99</v>
      </c>
      <c r="I1990" s="58"/>
    </row>
    <row r="1991" spans="1:9" x14ac:dyDescent="0.25">
      <c r="A1991" s="57">
        <v>42935</v>
      </c>
      <c r="B1991" s="58" t="s">
        <v>14</v>
      </c>
      <c r="C1991" s="58" t="s">
        <v>135</v>
      </c>
      <c r="D1991" s="58" t="s">
        <v>142</v>
      </c>
      <c r="E1991" s="58" t="s">
        <v>85</v>
      </c>
      <c r="F1991" s="59" t="s">
        <v>147</v>
      </c>
      <c r="G1991" s="58"/>
      <c r="H1991" s="60">
        <v>849.99</v>
      </c>
      <c r="I1991" s="58"/>
    </row>
    <row r="1992" spans="1:9" x14ac:dyDescent="0.25">
      <c r="A1992" s="61">
        <v>43160</v>
      </c>
      <c r="B1992" s="62" t="s">
        <v>14</v>
      </c>
      <c r="C1992" s="62" t="s">
        <v>8</v>
      </c>
      <c r="D1992" s="62" t="s">
        <v>21</v>
      </c>
      <c r="E1992" s="62" t="s">
        <v>85</v>
      </c>
      <c r="F1992" s="63" t="s">
        <v>86</v>
      </c>
      <c r="G1992" s="62"/>
      <c r="H1992" s="64">
        <v>575</v>
      </c>
      <c r="I1992" s="58"/>
    </row>
    <row r="1993" spans="1:9" x14ac:dyDescent="0.25">
      <c r="A1993" s="61">
        <v>43235</v>
      </c>
      <c r="B1993" s="62" t="s">
        <v>14</v>
      </c>
      <c r="C1993" s="62" t="s">
        <v>8</v>
      </c>
      <c r="D1993" s="62" t="s">
        <v>21</v>
      </c>
      <c r="E1993" s="62" t="s">
        <v>85</v>
      </c>
      <c r="F1993" s="63" t="s">
        <v>86</v>
      </c>
      <c r="G1993" s="62"/>
      <c r="H1993" s="64">
        <v>625</v>
      </c>
      <c r="I1993" s="58"/>
    </row>
    <row r="1994" spans="1:9" x14ac:dyDescent="0.25">
      <c r="A1994" s="61">
        <v>43127</v>
      </c>
      <c r="B1994" s="62" t="s">
        <v>14</v>
      </c>
      <c r="C1994" s="62" t="s">
        <v>8</v>
      </c>
      <c r="D1994" s="62" t="s">
        <v>21</v>
      </c>
      <c r="E1994" s="62" t="s">
        <v>85</v>
      </c>
      <c r="F1994" s="63" t="s">
        <v>86</v>
      </c>
      <c r="G1994" s="62"/>
      <c r="H1994" s="64">
        <v>849.99</v>
      </c>
      <c r="I1994" s="58"/>
    </row>
    <row r="1995" spans="1:9" x14ac:dyDescent="0.25">
      <c r="A1995" s="61">
        <v>43132</v>
      </c>
      <c r="B1995" s="62" t="s">
        <v>14</v>
      </c>
      <c r="C1995" s="62" t="s">
        <v>8</v>
      </c>
      <c r="D1995" s="62" t="s">
        <v>21</v>
      </c>
      <c r="E1995" s="62" t="s">
        <v>85</v>
      </c>
      <c r="F1995" s="63" t="s">
        <v>86</v>
      </c>
      <c r="G1995" s="62"/>
      <c r="H1995" s="64">
        <v>849.99</v>
      </c>
      <c r="I1995" s="58"/>
    </row>
    <row r="1996" spans="1:9" x14ac:dyDescent="0.25">
      <c r="A1996" s="61">
        <v>43221</v>
      </c>
      <c r="B1996" s="62" t="s">
        <v>14</v>
      </c>
      <c r="C1996" s="62" t="s">
        <v>8</v>
      </c>
      <c r="D1996" s="62" t="s">
        <v>21</v>
      </c>
      <c r="E1996" s="62" t="s">
        <v>85</v>
      </c>
      <c r="F1996" s="63" t="s">
        <v>86</v>
      </c>
      <c r="G1996" s="62"/>
      <c r="H1996" s="64">
        <v>849.99</v>
      </c>
      <c r="I1996" s="58"/>
    </row>
    <row r="1997" spans="1:9" x14ac:dyDescent="0.25">
      <c r="A1997" s="61">
        <v>43166</v>
      </c>
      <c r="B1997" s="62" t="s">
        <v>14</v>
      </c>
      <c r="C1997" s="62" t="s">
        <v>8</v>
      </c>
      <c r="D1997" s="62" t="s">
        <v>270</v>
      </c>
      <c r="E1997" s="62" t="s">
        <v>126</v>
      </c>
      <c r="F1997" s="63" t="s">
        <v>127</v>
      </c>
      <c r="G1997" s="62"/>
      <c r="H1997" s="64">
        <v>650</v>
      </c>
      <c r="I1997" s="58"/>
    </row>
    <row r="1998" spans="1:9" x14ac:dyDescent="0.25">
      <c r="A1998" s="61">
        <v>43117</v>
      </c>
      <c r="B1998" s="62" t="s">
        <v>14</v>
      </c>
      <c r="C1998" s="62" t="s">
        <v>8</v>
      </c>
      <c r="D1998" s="62" t="s">
        <v>270</v>
      </c>
      <c r="E1998" s="62" t="s">
        <v>126</v>
      </c>
      <c r="F1998" s="63" t="s">
        <v>127</v>
      </c>
      <c r="G1998" s="62"/>
      <c r="H1998" s="64">
        <v>824.99</v>
      </c>
      <c r="I1998" s="58"/>
    </row>
    <row r="1999" spans="1:9" x14ac:dyDescent="0.25">
      <c r="A1999" s="61">
        <v>43216</v>
      </c>
      <c r="B1999" s="62" t="s">
        <v>14</v>
      </c>
      <c r="C1999" s="62" t="s">
        <v>8</v>
      </c>
      <c r="D1999" s="62" t="s">
        <v>270</v>
      </c>
      <c r="E1999" s="62" t="s">
        <v>126</v>
      </c>
      <c r="F1999" s="63" t="s">
        <v>127</v>
      </c>
      <c r="G1999" s="62"/>
      <c r="H1999" s="64">
        <v>824.99</v>
      </c>
      <c r="I1999" s="58"/>
    </row>
    <row r="2000" spans="1:9" x14ac:dyDescent="0.25">
      <c r="A2000" s="61">
        <v>43227</v>
      </c>
      <c r="B2000" s="62" t="s">
        <v>14</v>
      </c>
      <c r="C2000" s="62" t="s">
        <v>8</v>
      </c>
      <c r="D2000" s="62" t="s">
        <v>270</v>
      </c>
      <c r="E2000" s="62" t="s">
        <v>126</v>
      </c>
      <c r="F2000" s="63" t="s">
        <v>127</v>
      </c>
      <c r="G2000" s="62"/>
      <c r="H2000" s="64">
        <v>824.99</v>
      </c>
      <c r="I2000" s="58"/>
    </row>
    <row r="2001" spans="1:9" x14ac:dyDescent="0.25">
      <c r="A2001" s="61">
        <v>43231</v>
      </c>
      <c r="B2001" s="62" t="s">
        <v>14</v>
      </c>
      <c r="C2001" s="62" t="s">
        <v>8</v>
      </c>
      <c r="D2001" s="62" t="s">
        <v>270</v>
      </c>
      <c r="E2001" s="62" t="s">
        <v>126</v>
      </c>
      <c r="F2001" s="63" t="s">
        <v>127</v>
      </c>
      <c r="G2001" s="62"/>
      <c r="H2001" s="64">
        <v>824.99</v>
      </c>
      <c r="I2001" s="58"/>
    </row>
    <row r="2002" spans="1:9" x14ac:dyDescent="0.25">
      <c r="A2002" s="61">
        <v>43272</v>
      </c>
      <c r="B2002" s="62" t="s">
        <v>14</v>
      </c>
      <c r="C2002" s="62" t="s">
        <v>8</v>
      </c>
      <c r="D2002" s="62" t="s">
        <v>270</v>
      </c>
      <c r="E2002" s="62" t="s">
        <v>126</v>
      </c>
      <c r="F2002" s="63" t="s">
        <v>127</v>
      </c>
      <c r="G2002" s="62"/>
      <c r="H2002" s="64">
        <v>824.99</v>
      </c>
      <c r="I2002" s="58"/>
    </row>
    <row r="2003" spans="1:9" x14ac:dyDescent="0.25">
      <c r="A2003" s="61">
        <v>43185</v>
      </c>
      <c r="B2003" s="62" t="s">
        <v>14</v>
      </c>
      <c r="C2003" s="62" t="s">
        <v>8</v>
      </c>
      <c r="D2003" s="62" t="s">
        <v>270</v>
      </c>
      <c r="E2003" s="62" t="s">
        <v>126</v>
      </c>
      <c r="F2003" s="63" t="s">
        <v>127</v>
      </c>
      <c r="G2003" s="62"/>
      <c r="H2003" s="64">
        <v>1300</v>
      </c>
      <c r="I2003" s="58"/>
    </row>
    <row r="2004" spans="1:9" x14ac:dyDescent="0.25">
      <c r="A2004" s="61">
        <v>43251</v>
      </c>
      <c r="B2004" s="62" t="s">
        <v>14</v>
      </c>
      <c r="C2004" s="62" t="s">
        <v>8</v>
      </c>
      <c r="D2004" s="62" t="s">
        <v>270</v>
      </c>
      <c r="E2004" s="62" t="s">
        <v>126</v>
      </c>
      <c r="F2004" s="63" t="s">
        <v>127</v>
      </c>
      <c r="G2004" s="62"/>
      <c r="H2004" s="64">
        <v>2600</v>
      </c>
      <c r="I2004" s="58"/>
    </row>
    <row r="2005" spans="1:9" x14ac:dyDescent="0.25">
      <c r="A2005" s="57">
        <v>43046</v>
      </c>
      <c r="B2005" s="58" t="s">
        <v>14</v>
      </c>
      <c r="C2005" s="58" t="s">
        <v>135</v>
      </c>
      <c r="D2005" s="58" t="s">
        <v>9</v>
      </c>
      <c r="E2005" s="58" t="s">
        <v>230</v>
      </c>
      <c r="F2005" s="59" t="s">
        <v>231</v>
      </c>
      <c r="G2005" s="58"/>
      <c r="H2005" s="60">
        <v>925</v>
      </c>
      <c r="I2005" s="58"/>
    </row>
    <row r="2006" spans="1:9" x14ac:dyDescent="0.25">
      <c r="A2006" s="61">
        <v>43256</v>
      </c>
      <c r="B2006" s="62" t="s">
        <v>14</v>
      </c>
      <c r="C2006" s="62" t="s">
        <v>8</v>
      </c>
      <c r="D2006" s="62" t="s">
        <v>270</v>
      </c>
      <c r="E2006" s="62" t="s">
        <v>230</v>
      </c>
      <c r="F2006" s="63" t="s">
        <v>231</v>
      </c>
      <c r="G2006" s="62"/>
      <c r="H2006" s="64">
        <v>950</v>
      </c>
      <c r="I2006" s="58"/>
    </row>
    <row r="2007" spans="1:9" x14ac:dyDescent="0.25">
      <c r="A2007" s="57">
        <v>43014</v>
      </c>
      <c r="B2007" s="58" t="s">
        <v>14</v>
      </c>
      <c r="C2007" s="58" t="s">
        <v>135</v>
      </c>
      <c r="D2007" s="58" t="s">
        <v>9</v>
      </c>
      <c r="E2007" s="58" t="s">
        <v>230</v>
      </c>
      <c r="F2007" s="59" t="s">
        <v>231</v>
      </c>
      <c r="G2007" s="58"/>
      <c r="H2007" s="60">
        <v>1124.99</v>
      </c>
      <c r="I2007" s="58"/>
    </row>
    <row r="2008" spans="1:9" x14ac:dyDescent="0.25">
      <c r="A2008" s="61">
        <v>43125</v>
      </c>
      <c r="B2008" s="62" t="s">
        <v>14</v>
      </c>
      <c r="C2008" s="62" t="s">
        <v>8</v>
      </c>
      <c r="D2008" s="62" t="s">
        <v>270</v>
      </c>
      <c r="E2008" s="62" t="s">
        <v>230</v>
      </c>
      <c r="F2008" s="63" t="s">
        <v>231</v>
      </c>
      <c r="G2008" s="62"/>
      <c r="H2008" s="64">
        <v>1124.99</v>
      </c>
      <c r="I2008" s="58"/>
    </row>
    <row r="2009" spans="1:9" x14ac:dyDescent="0.25">
      <c r="A2009" s="61">
        <v>43229</v>
      </c>
      <c r="B2009" s="62" t="s">
        <v>14</v>
      </c>
      <c r="C2009" s="62" t="s">
        <v>8</v>
      </c>
      <c r="D2009" s="62" t="s">
        <v>270</v>
      </c>
      <c r="E2009" s="62" t="s">
        <v>230</v>
      </c>
      <c r="F2009" s="63" t="s">
        <v>231</v>
      </c>
      <c r="G2009" s="62"/>
      <c r="H2009" s="64">
        <v>1124.99</v>
      </c>
      <c r="I2009" s="58"/>
    </row>
    <row r="2010" spans="1:9" x14ac:dyDescent="0.25">
      <c r="A2010" s="61">
        <v>43272</v>
      </c>
      <c r="B2010" s="62" t="s">
        <v>14</v>
      </c>
      <c r="C2010" s="62" t="s">
        <v>8</v>
      </c>
      <c r="D2010" s="62" t="s">
        <v>270</v>
      </c>
      <c r="E2010" s="62" t="s">
        <v>230</v>
      </c>
      <c r="F2010" s="63" t="s">
        <v>231</v>
      </c>
      <c r="G2010" s="62"/>
      <c r="H2010" s="64">
        <v>1124.99</v>
      </c>
      <c r="I2010" s="58"/>
    </row>
    <row r="2011" spans="1:9" x14ac:dyDescent="0.25">
      <c r="A2011" s="57">
        <v>42995</v>
      </c>
      <c r="B2011" s="58" t="s">
        <v>14</v>
      </c>
      <c r="C2011" s="58" t="s">
        <v>135</v>
      </c>
      <c r="D2011" s="58" t="s">
        <v>9</v>
      </c>
      <c r="E2011" s="58" t="s">
        <v>230</v>
      </c>
      <c r="F2011" s="59" t="s">
        <v>231</v>
      </c>
      <c r="G2011" s="58"/>
      <c r="H2011" s="60">
        <v>1124.99</v>
      </c>
      <c r="I2011" s="58"/>
    </row>
    <row r="2012" spans="1:9" x14ac:dyDescent="0.25">
      <c r="A2012" s="57">
        <v>43083</v>
      </c>
      <c r="B2012" s="58" t="s">
        <v>14</v>
      </c>
      <c r="C2012" s="58" t="s">
        <v>135</v>
      </c>
      <c r="D2012" s="58" t="s">
        <v>9</v>
      </c>
      <c r="E2012" s="58" t="s">
        <v>230</v>
      </c>
      <c r="F2012" s="59" t="s">
        <v>231</v>
      </c>
      <c r="G2012" s="58"/>
      <c r="H2012" s="60">
        <v>1124.99</v>
      </c>
      <c r="I2012" s="58"/>
    </row>
    <row r="2013" spans="1:9" x14ac:dyDescent="0.25">
      <c r="A2013" s="57">
        <v>42960</v>
      </c>
      <c r="B2013" s="58" t="s">
        <v>14</v>
      </c>
      <c r="C2013" s="58" t="s">
        <v>135</v>
      </c>
      <c r="D2013" s="58" t="s">
        <v>9</v>
      </c>
      <c r="E2013" s="58" t="s">
        <v>230</v>
      </c>
      <c r="F2013" s="59" t="s">
        <v>231</v>
      </c>
      <c r="G2013" s="58"/>
      <c r="H2013" s="60">
        <v>1124.99</v>
      </c>
      <c r="I2013" s="58"/>
    </row>
    <row r="2014" spans="1:9" x14ac:dyDescent="0.25">
      <c r="A2014" s="57">
        <v>43023</v>
      </c>
      <c r="B2014" s="58" t="s">
        <v>14</v>
      </c>
      <c r="C2014" s="58" t="s">
        <v>135</v>
      </c>
      <c r="D2014" s="58" t="s">
        <v>9</v>
      </c>
      <c r="E2014" s="58" t="s">
        <v>230</v>
      </c>
      <c r="F2014" s="59" t="s">
        <v>231</v>
      </c>
      <c r="G2014" s="58"/>
      <c r="H2014" s="60">
        <v>1750</v>
      </c>
      <c r="I2014" s="58"/>
    </row>
    <row r="2015" spans="1:9" x14ac:dyDescent="0.25">
      <c r="A2015" s="61">
        <v>43235</v>
      </c>
      <c r="B2015" s="62" t="s">
        <v>14</v>
      </c>
      <c r="C2015" s="62" t="s">
        <v>135</v>
      </c>
      <c r="D2015" s="62" t="s">
        <v>9</v>
      </c>
      <c r="E2015" s="62" t="s">
        <v>272</v>
      </c>
      <c r="F2015" s="63" t="s">
        <v>342</v>
      </c>
      <c r="G2015" s="62"/>
      <c r="H2015" s="64">
        <v>1532.31</v>
      </c>
      <c r="I2015" s="58"/>
    </row>
    <row r="2016" spans="1:9" x14ac:dyDescent="0.25">
      <c r="A2016" s="61">
        <v>43269</v>
      </c>
      <c r="B2016" s="62" t="s">
        <v>14</v>
      </c>
      <c r="C2016" s="62" t="s">
        <v>269</v>
      </c>
      <c r="D2016" s="62" t="s">
        <v>341</v>
      </c>
      <c r="E2016" s="62" t="s">
        <v>376</v>
      </c>
      <c r="F2016" s="63" t="s">
        <v>377</v>
      </c>
      <c r="G2016" s="62"/>
      <c r="H2016" s="64">
        <v>472.82</v>
      </c>
      <c r="I2016" s="58"/>
    </row>
    <row r="2017" spans="1:9" x14ac:dyDescent="0.25">
      <c r="A2017" s="57">
        <v>43054</v>
      </c>
      <c r="B2017" s="58" t="s">
        <v>14</v>
      </c>
      <c r="C2017" s="58" t="s">
        <v>145</v>
      </c>
      <c r="D2017" s="58" t="s">
        <v>186</v>
      </c>
      <c r="E2017" s="58" t="s">
        <v>187</v>
      </c>
      <c r="F2017" s="59" t="s">
        <v>188</v>
      </c>
      <c r="G2017" s="58"/>
      <c r="H2017" s="60">
        <v>399.99</v>
      </c>
      <c r="I2017" s="58"/>
    </row>
    <row r="2018" spans="1:9" x14ac:dyDescent="0.25">
      <c r="A2018" s="61">
        <v>43230</v>
      </c>
      <c r="B2018" s="62" t="s">
        <v>14</v>
      </c>
      <c r="C2018" s="62" t="s">
        <v>269</v>
      </c>
      <c r="D2018" s="62" t="s">
        <v>341</v>
      </c>
      <c r="E2018" s="62" t="s">
        <v>187</v>
      </c>
      <c r="F2018" s="63" t="s">
        <v>188</v>
      </c>
      <c r="G2018" s="62"/>
      <c r="H2018" s="64">
        <v>489.99</v>
      </c>
      <c r="I2018" s="58"/>
    </row>
    <row r="2019" spans="1:9" x14ac:dyDescent="0.25">
      <c r="A2019" s="57">
        <v>43048</v>
      </c>
      <c r="B2019" s="58" t="s">
        <v>14</v>
      </c>
      <c r="C2019" s="58" t="s">
        <v>145</v>
      </c>
      <c r="D2019" s="58" t="s">
        <v>186</v>
      </c>
      <c r="E2019" s="58" t="s">
        <v>254</v>
      </c>
      <c r="F2019" s="59" t="s">
        <v>255</v>
      </c>
      <c r="G2019" s="58"/>
      <c r="H2019" s="60">
        <v>785.99</v>
      </c>
      <c r="I2019" s="58"/>
    </row>
    <row r="2020" spans="1:9" x14ac:dyDescent="0.25">
      <c r="A2020" s="57">
        <v>43041</v>
      </c>
      <c r="B2020" s="58" t="s">
        <v>14</v>
      </c>
      <c r="C2020" s="58" t="s">
        <v>145</v>
      </c>
      <c r="D2020" s="58" t="s">
        <v>186</v>
      </c>
      <c r="E2020" s="58" t="s">
        <v>251</v>
      </c>
      <c r="F2020" s="59" t="s">
        <v>252</v>
      </c>
      <c r="G2020" s="58"/>
      <c r="H2020" s="60">
        <v>675</v>
      </c>
      <c r="I2020" s="58"/>
    </row>
    <row r="2021" spans="1:9" x14ac:dyDescent="0.25">
      <c r="A2021" s="57">
        <v>43054</v>
      </c>
      <c r="B2021" s="58" t="s">
        <v>14</v>
      </c>
      <c r="C2021" s="58" t="s">
        <v>145</v>
      </c>
      <c r="D2021" s="58" t="s">
        <v>260</v>
      </c>
      <c r="E2021" s="58" t="s">
        <v>261</v>
      </c>
      <c r="F2021" s="59" t="s">
        <v>262</v>
      </c>
      <c r="G2021" s="58"/>
      <c r="H2021" s="60">
        <v>989.79</v>
      </c>
      <c r="I2021" s="58"/>
    </row>
    <row r="2022" spans="1:9" x14ac:dyDescent="0.25">
      <c r="A2022" s="57">
        <v>43034</v>
      </c>
      <c r="B2022" s="58" t="s">
        <v>14</v>
      </c>
      <c r="C2022" s="58" t="s">
        <v>133</v>
      </c>
      <c r="D2022" s="58" t="s">
        <v>134</v>
      </c>
      <c r="E2022" s="58" t="s">
        <v>27</v>
      </c>
      <c r="F2022" s="59" t="s">
        <v>137</v>
      </c>
      <c r="G2022" s="58"/>
      <c r="H2022" s="60">
        <v>2424.5</v>
      </c>
      <c r="I2022" s="58"/>
    </row>
    <row r="2023" spans="1:9" x14ac:dyDescent="0.25">
      <c r="A2023" s="61">
        <v>43273</v>
      </c>
      <c r="B2023" s="62" t="s">
        <v>14</v>
      </c>
      <c r="C2023" s="62" t="s">
        <v>135</v>
      </c>
      <c r="D2023" s="62" t="s">
        <v>9</v>
      </c>
      <c r="E2023" s="62" t="s">
        <v>272</v>
      </c>
      <c r="F2023" s="63" t="s">
        <v>387</v>
      </c>
      <c r="G2023" s="62"/>
      <c r="H2023" s="64">
        <v>294.3</v>
      </c>
      <c r="I2023" s="58"/>
    </row>
    <row r="2024" spans="1:9" x14ac:dyDescent="0.25">
      <c r="A2024" s="57">
        <v>42935</v>
      </c>
      <c r="B2024" s="58" t="s">
        <v>14</v>
      </c>
      <c r="C2024" s="58" t="s">
        <v>143</v>
      </c>
      <c r="D2024" s="58" t="s">
        <v>144</v>
      </c>
      <c r="E2024" s="58" t="s">
        <v>35</v>
      </c>
      <c r="F2024" s="59" t="s">
        <v>36</v>
      </c>
      <c r="G2024" s="58"/>
      <c r="H2024" s="60">
        <v>1345</v>
      </c>
      <c r="I2024" s="58"/>
    </row>
    <row r="2025" spans="1:9" x14ac:dyDescent="0.25">
      <c r="A2025" s="57">
        <v>42937</v>
      </c>
      <c r="B2025" s="58" t="s">
        <v>14</v>
      </c>
      <c r="C2025" s="58" t="s">
        <v>133</v>
      </c>
      <c r="D2025" s="58" t="s">
        <v>139</v>
      </c>
      <c r="E2025" s="58" t="s">
        <v>89</v>
      </c>
      <c r="F2025" s="59" t="s">
        <v>90</v>
      </c>
      <c r="G2025" s="58"/>
      <c r="H2025" s="60">
        <v>1927.7</v>
      </c>
      <c r="I2025" s="58"/>
    </row>
    <row r="2026" spans="1:9" x14ac:dyDescent="0.25">
      <c r="A2026" s="57">
        <v>42948</v>
      </c>
      <c r="B2026" s="58" t="s">
        <v>14</v>
      </c>
      <c r="C2026" s="58" t="s">
        <v>133</v>
      </c>
      <c r="D2026" s="58" t="s">
        <v>141</v>
      </c>
      <c r="E2026" s="58" t="s">
        <v>44</v>
      </c>
      <c r="F2026" s="59" t="s">
        <v>56</v>
      </c>
      <c r="G2026" s="58"/>
      <c r="H2026" s="60">
        <v>673.87</v>
      </c>
      <c r="I2026" s="58"/>
    </row>
    <row r="2027" spans="1:9" x14ac:dyDescent="0.25">
      <c r="A2027" s="57">
        <v>43072</v>
      </c>
      <c r="B2027" s="58" t="s">
        <v>14</v>
      </c>
      <c r="C2027" s="58" t="s">
        <v>133</v>
      </c>
      <c r="D2027" s="58" t="s">
        <v>141</v>
      </c>
      <c r="E2027" s="58" t="s">
        <v>175</v>
      </c>
      <c r="F2027" s="59" t="s">
        <v>191</v>
      </c>
      <c r="G2027" s="58"/>
      <c r="H2027" s="60">
        <v>575</v>
      </c>
      <c r="I2027" s="58"/>
    </row>
    <row r="2028" spans="1:9" x14ac:dyDescent="0.25">
      <c r="A2028" s="57">
        <v>43087</v>
      </c>
      <c r="B2028" s="58" t="s">
        <v>14</v>
      </c>
      <c r="C2028" s="58" t="s">
        <v>133</v>
      </c>
      <c r="D2028" s="58" t="s">
        <v>141</v>
      </c>
      <c r="E2028" s="58" t="s">
        <v>175</v>
      </c>
      <c r="F2028" s="59" t="s">
        <v>191</v>
      </c>
      <c r="G2028" s="58"/>
      <c r="H2028" s="60">
        <v>622.70000000000005</v>
      </c>
      <c r="I2028" s="58"/>
    </row>
    <row r="2029" spans="1:9" x14ac:dyDescent="0.25">
      <c r="A2029" s="61">
        <v>43131</v>
      </c>
      <c r="B2029" s="62" t="s">
        <v>14</v>
      </c>
      <c r="C2029" s="62" t="s">
        <v>274</v>
      </c>
      <c r="D2029" s="62" t="s">
        <v>22</v>
      </c>
      <c r="E2029" s="62" t="s">
        <v>175</v>
      </c>
      <c r="F2029" s="63" t="s">
        <v>191</v>
      </c>
      <c r="G2029" s="62"/>
      <c r="H2029" s="64">
        <v>670.06</v>
      </c>
      <c r="I2029" s="58"/>
    </row>
    <row r="2030" spans="1:9" x14ac:dyDescent="0.25">
      <c r="A2030" s="57">
        <v>43020</v>
      </c>
      <c r="B2030" s="58" t="s">
        <v>14</v>
      </c>
      <c r="C2030" s="58" t="s">
        <v>133</v>
      </c>
      <c r="D2030" s="58" t="s">
        <v>141</v>
      </c>
      <c r="E2030" s="58" t="s">
        <v>175</v>
      </c>
      <c r="F2030" s="59" t="s">
        <v>191</v>
      </c>
      <c r="G2030" s="58"/>
      <c r="H2030" s="60">
        <v>700.42</v>
      </c>
      <c r="I2030" s="58"/>
    </row>
    <row r="2031" spans="1:9" x14ac:dyDescent="0.25">
      <c r="A2031" s="57">
        <v>42961</v>
      </c>
      <c r="B2031" s="58" t="s">
        <v>14</v>
      </c>
      <c r="C2031" s="58" t="s">
        <v>133</v>
      </c>
      <c r="D2031" s="58" t="s">
        <v>141</v>
      </c>
      <c r="E2031" s="58" t="s">
        <v>175</v>
      </c>
      <c r="F2031" s="59" t="s">
        <v>191</v>
      </c>
      <c r="G2031" s="58"/>
      <c r="H2031" s="60">
        <v>732.92</v>
      </c>
      <c r="I2031" s="58"/>
    </row>
    <row r="2032" spans="1:9" x14ac:dyDescent="0.25">
      <c r="A2032" s="61">
        <v>43231</v>
      </c>
      <c r="B2032" s="62" t="s">
        <v>14</v>
      </c>
      <c r="C2032" s="62" t="s">
        <v>274</v>
      </c>
      <c r="D2032" s="62" t="s">
        <v>22</v>
      </c>
      <c r="E2032" s="62" t="s">
        <v>175</v>
      </c>
      <c r="F2032" s="63" t="s">
        <v>191</v>
      </c>
      <c r="G2032" s="62"/>
      <c r="H2032" s="64">
        <v>1554.98</v>
      </c>
      <c r="I2032" s="58"/>
    </row>
    <row r="2033" spans="1:9" x14ac:dyDescent="0.25">
      <c r="A2033" s="61">
        <v>43244</v>
      </c>
      <c r="B2033" s="62" t="s">
        <v>14</v>
      </c>
      <c r="C2033" s="62" t="s">
        <v>274</v>
      </c>
      <c r="D2033" s="62" t="s">
        <v>22</v>
      </c>
      <c r="E2033" s="62" t="s">
        <v>175</v>
      </c>
      <c r="F2033" s="63" t="s">
        <v>229</v>
      </c>
      <c r="G2033" s="62"/>
      <c r="H2033" s="64">
        <v>773.55</v>
      </c>
      <c r="I2033" s="58"/>
    </row>
    <row r="2034" spans="1:9" x14ac:dyDescent="0.25">
      <c r="A2034" s="61">
        <v>43225</v>
      </c>
      <c r="B2034" s="62" t="s">
        <v>14</v>
      </c>
      <c r="C2034" s="62" t="s">
        <v>274</v>
      </c>
      <c r="D2034" s="62" t="s">
        <v>22</v>
      </c>
      <c r="E2034" s="62" t="s">
        <v>175</v>
      </c>
      <c r="F2034" s="63" t="s">
        <v>229</v>
      </c>
      <c r="G2034" s="62"/>
      <c r="H2034" s="64">
        <v>874.3</v>
      </c>
      <c r="I2034" s="58"/>
    </row>
    <row r="2035" spans="1:9" x14ac:dyDescent="0.25">
      <c r="A2035" s="61">
        <v>43263</v>
      </c>
      <c r="B2035" s="62" t="s">
        <v>14</v>
      </c>
      <c r="C2035" s="62" t="s">
        <v>274</v>
      </c>
      <c r="D2035" s="62" t="s">
        <v>22</v>
      </c>
      <c r="E2035" s="62" t="s">
        <v>175</v>
      </c>
      <c r="F2035" s="63" t="s">
        <v>229</v>
      </c>
      <c r="G2035" s="62"/>
      <c r="H2035" s="64">
        <v>988.7</v>
      </c>
      <c r="I2035" s="58"/>
    </row>
    <row r="2036" spans="1:9" x14ac:dyDescent="0.25">
      <c r="A2036" s="61">
        <v>43130</v>
      </c>
      <c r="B2036" s="62" t="s">
        <v>14</v>
      </c>
      <c r="C2036" s="62" t="s">
        <v>274</v>
      </c>
      <c r="D2036" s="62" t="s">
        <v>22</v>
      </c>
      <c r="E2036" s="62" t="s">
        <v>175</v>
      </c>
      <c r="F2036" s="63" t="s">
        <v>229</v>
      </c>
      <c r="G2036" s="62"/>
      <c r="H2036" s="64">
        <v>999.75</v>
      </c>
      <c r="I2036" s="58"/>
    </row>
    <row r="2037" spans="1:9" x14ac:dyDescent="0.25">
      <c r="A2037" s="61">
        <v>43130</v>
      </c>
      <c r="B2037" s="62" t="s">
        <v>14</v>
      </c>
      <c r="C2037" s="62" t="s">
        <v>274</v>
      </c>
      <c r="D2037" s="62" t="s">
        <v>22</v>
      </c>
      <c r="E2037" s="62" t="s">
        <v>175</v>
      </c>
      <c r="F2037" s="63" t="s">
        <v>229</v>
      </c>
      <c r="G2037" s="62"/>
      <c r="H2037" s="64">
        <v>999.75</v>
      </c>
      <c r="I2037" s="58"/>
    </row>
    <row r="2038" spans="1:9" x14ac:dyDescent="0.25">
      <c r="A2038" s="61">
        <v>43266</v>
      </c>
      <c r="B2038" s="62" t="s">
        <v>14</v>
      </c>
      <c r="C2038" s="62" t="s">
        <v>274</v>
      </c>
      <c r="D2038" s="62" t="s">
        <v>22</v>
      </c>
      <c r="E2038" s="62" t="s">
        <v>175</v>
      </c>
      <c r="F2038" s="63" t="s">
        <v>229</v>
      </c>
      <c r="G2038" s="62"/>
      <c r="H2038" s="64">
        <v>1079.05</v>
      </c>
      <c r="I2038" s="58"/>
    </row>
    <row r="2039" spans="1:9" x14ac:dyDescent="0.25">
      <c r="A2039" s="57">
        <v>42957</v>
      </c>
      <c r="B2039" s="58" t="s">
        <v>14</v>
      </c>
      <c r="C2039" s="58" t="s">
        <v>133</v>
      </c>
      <c r="D2039" s="58" t="s">
        <v>141</v>
      </c>
      <c r="E2039" s="58" t="s">
        <v>175</v>
      </c>
      <c r="F2039" s="59" t="s">
        <v>229</v>
      </c>
      <c r="G2039" s="58"/>
      <c r="H2039" s="60">
        <v>1420</v>
      </c>
      <c r="I2039" s="58"/>
    </row>
    <row r="2040" spans="1:9" x14ac:dyDescent="0.25">
      <c r="A2040" s="61">
        <v>43110</v>
      </c>
      <c r="B2040" s="62" t="s">
        <v>14</v>
      </c>
      <c r="C2040" s="62" t="s">
        <v>274</v>
      </c>
      <c r="D2040" s="62" t="s">
        <v>22</v>
      </c>
      <c r="E2040" s="62" t="s">
        <v>175</v>
      </c>
      <c r="F2040" s="63" t="s">
        <v>229</v>
      </c>
      <c r="G2040" s="62"/>
      <c r="H2040" s="64">
        <v>2195.2399999999998</v>
      </c>
      <c r="I2040" s="58"/>
    </row>
    <row r="2041" spans="1:9" x14ac:dyDescent="0.25">
      <c r="A2041" s="57">
        <v>42926</v>
      </c>
      <c r="B2041" s="58" t="s">
        <v>14</v>
      </c>
      <c r="C2041" s="58" t="s">
        <v>133</v>
      </c>
      <c r="D2041" s="58" t="s">
        <v>141</v>
      </c>
      <c r="E2041" s="58" t="s">
        <v>175</v>
      </c>
      <c r="F2041" s="59" t="s">
        <v>208</v>
      </c>
      <c r="G2041" s="58"/>
      <c r="H2041" s="60">
        <v>574.79</v>
      </c>
      <c r="I2041" s="58"/>
    </row>
    <row r="2042" spans="1:9" x14ac:dyDescent="0.25">
      <c r="A2042" s="57">
        <v>42928</v>
      </c>
      <c r="B2042" s="58" t="s">
        <v>14</v>
      </c>
      <c r="C2042" s="58" t="s">
        <v>133</v>
      </c>
      <c r="D2042" s="58" t="s">
        <v>141</v>
      </c>
      <c r="E2042" s="58" t="s">
        <v>175</v>
      </c>
      <c r="F2042" s="59" t="s">
        <v>184</v>
      </c>
      <c r="G2042" s="58"/>
      <c r="H2042" s="60">
        <v>946.91</v>
      </c>
      <c r="I2042" s="58"/>
    </row>
    <row r="2043" spans="1:9" x14ac:dyDescent="0.25">
      <c r="A2043" s="57">
        <v>42927</v>
      </c>
      <c r="B2043" s="58" t="s">
        <v>14</v>
      </c>
      <c r="C2043" s="58" t="s">
        <v>133</v>
      </c>
      <c r="D2043" s="58" t="s">
        <v>141</v>
      </c>
      <c r="E2043" s="58" t="s">
        <v>175</v>
      </c>
      <c r="F2043" s="59" t="s">
        <v>184</v>
      </c>
      <c r="G2043" s="58"/>
      <c r="H2043" s="60">
        <v>969.2</v>
      </c>
      <c r="I2043" s="58"/>
    </row>
    <row r="2044" spans="1:9" x14ac:dyDescent="0.25">
      <c r="A2044" s="61">
        <v>43274</v>
      </c>
      <c r="B2044" s="62" t="s">
        <v>14</v>
      </c>
      <c r="C2044" s="62" t="s">
        <v>274</v>
      </c>
      <c r="D2044" s="62" t="s">
        <v>22</v>
      </c>
      <c r="E2044" s="62" t="s">
        <v>175</v>
      </c>
      <c r="F2044" s="63" t="s">
        <v>184</v>
      </c>
      <c r="G2044" s="62"/>
      <c r="H2044" s="64">
        <v>1295.8699999999999</v>
      </c>
      <c r="I2044" s="58"/>
    </row>
    <row r="2045" spans="1:9" x14ac:dyDescent="0.25">
      <c r="A2045" s="61">
        <v>43261</v>
      </c>
      <c r="B2045" s="62" t="s">
        <v>14</v>
      </c>
      <c r="C2045" s="62" t="s">
        <v>274</v>
      </c>
      <c r="D2045" s="62" t="s">
        <v>22</v>
      </c>
      <c r="E2045" s="62" t="s">
        <v>369</v>
      </c>
      <c r="F2045" s="63" t="s">
        <v>370</v>
      </c>
      <c r="G2045" s="62"/>
      <c r="H2045" s="64">
        <v>908.66</v>
      </c>
      <c r="I2045" s="58"/>
    </row>
    <row r="2046" spans="1:9" x14ac:dyDescent="0.25">
      <c r="A2046" s="61">
        <v>43207</v>
      </c>
      <c r="B2046" s="62" t="s">
        <v>14</v>
      </c>
      <c r="C2046" s="62" t="s">
        <v>274</v>
      </c>
      <c r="D2046" s="62" t="s">
        <v>22</v>
      </c>
      <c r="E2046" s="62" t="s">
        <v>170</v>
      </c>
      <c r="F2046" s="63" t="s">
        <v>331</v>
      </c>
      <c r="G2046" s="62"/>
      <c r="H2046" s="64">
        <v>630.5</v>
      </c>
      <c r="I2046" s="58"/>
    </row>
    <row r="2047" spans="1:9" x14ac:dyDescent="0.25">
      <c r="A2047" s="61">
        <v>43230</v>
      </c>
      <c r="B2047" s="62" t="s">
        <v>14</v>
      </c>
      <c r="C2047" s="62" t="s">
        <v>274</v>
      </c>
      <c r="D2047" s="62" t="s">
        <v>22</v>
      </c>
      <c r="E2047" s="62" t="s">
        <v>170</v>
      </c>
      <c r="F2047" s="63" t="s">
        <v>331</v>
      </c>
      <c r="G2047" s="62"/>
      <c r="H2047" s="64">
        <v>630.5</v>
      </c>
      <c r="I2047" s="58"/>
    </row>
    <row r="2048" spans="1:9" x14ac:dyDescent="0.25">
      <c r="A2048" s="61">
        <v>43275</v>
      </c>
      <c r="B2048" s="62" t="s">
        <v>14</v>
      </c>
      <c r="C2048" s="62" t="s">
        <v>274</v>
      </c>
      <c r="D2048" s="62" t="s">
        <v>22</v>
      </c>
      <c r="E2048" s="62" t="s">
        <v>170</v>
      </c>
      <c r="F2048" s="63" t="s">
        <v>331</v>
      </c>
      <c r="G2048" s="62"/>
      <c r="H2048" s="64">
        <v>630.5</v>
      </c>
      <c r="I2048" s="58"/>
    </row>
    <row r="2049" spans="1:9" x14ac:dyDescent="0.25">
      <c r="A2049" s="61">
        <v>43257</v>
      </c>
      <c r="B2049" s="62" t="s">
        <v>14</v>
      </c>
      <c r="C2049" s="62" t="s">
        <v>274</v>
      </c>
      <c r="D2049" s="62" t="s">
        <v>22</v>
      </c>
      <c r="E2049" s="62" t="s">
        <v>170</v>
      </c>
      <c r="F2049" s="63" t="s">
        <v>198</v>
      </c>
      <c r="G2049" s="62"/>
      <c r="H2049" s="64">
        <v>805.67</v>
      </c>
      <c r="I2049" s="58"/>
    </row>
    <row r="2050" spans="1:9" x14ac:dyDescent="0.25">
      <c r="A2050" s="57">
        <v>43036</v>
      </c>
      <c r="B2050" s="58" t="s">
        <v>14</v>
      </c>
      <c r="C2050" s="58" t="s">
        <v>133</v>
      </c>
      <c r="D2050" s="58" t="s">
        <v>141</v>
      </c>
      <c r="E2050" s="58" t="s">
        <v>170</v>
      </c>
      <c r="F2050" s="59" t="s">
        <v>198</v>
      </c>
      <c r="G2050" s="58"/>
      <c r="H2050" s="60">
        <v>977.92</v>
      </c>
      <c r="I2050" s="58"/>
    </row>
    <row r="2051" spans="1:9" x14ac:dyDescent="0.25">
      <c r="A2051" s="57">
        <v>43071</v>
      </c>
      <c r="B2051" s="58" t="s">
        <v>14</v>
      </c>
      <c r="C2051" s="58" t="s">
        <v>133</v>
      </c>
      <c r="D2051" s="58" t="s">
        <v>141</v>
      </c>
      <c r="E2051" s="58" t="s">
        <v>170</v>
      </c>
      <c r="F2051" s="59" t="s">
        <v>198</v>
      </c>
      <c r="G2051" s="58"/>
      <c r="H2051" s="60">
        <v>1013.67</v>
      </c>
      <c r="I2051" s="58"/>
    </row>
    <row r="2052" spans="1:9" x14ac:dyDescent="0.25">
      <c r="A2052" s="61">
        <v>43249</v>
      </c>
      <c r="B2052" s="62" t="s">
        <v>14</v>
      </c>
      <c r="C2052" s="62" t="s">
        <v>274</v>
      </c>
      <c r="D2052" s="62" t="s">
        <v>22</v>
      </c>
      <c r="E2052" s="62" t="s">
        <v>329</v>
      </c>
      <c r="F2052" s="63" t="s">
        <v>358</v>
      </c>
      <c r="G2052" s="62"/>
      <c r="H2052" s="64">
        <v>1097.44</v>
      </c>
      <c r="I2052" s="58"/>
    </row>
    <row r="2053" spans="1:9" x14ac:dyDescent="0.25">
      <c r="A2053" s="61">
        <v>43213</v>
      </c>
      <c r="B2053" s="62" t="s">
        <v>14</v>
      </c>
      <c r="C2053" s="62" t="s">
        <v>274</v>
      </c>
      <c r="D2053" s="62" t="s">
        <v>22</v>
      </c>
      <c r="E2053" s="62" t="s">
        <v>329</v>
      </c>
      <c r="F2053" s="63" t="s">
        <v>330</v>
      </c>
      <c r="G2053" s="62"/>
      <c r="H2053" s="64">
        <v>552.37</v>
      </c>
      <c r="I2053" s="58"/>
    </row>
    <row r="2054" spans="1:9" x14ac:dyDescent="0.25">
      <c r="A2054" s="61">
        <v>43202</v>
      </c>
      <c r="B2054" s="62" t="s">
        <v>14</v>
      </c>
      <c r="C2054" s="62" t="s">
        <v>274</v>
      </c>
      <c r="D2054" s="62" t="s">
        <v>22</v>
      </c>
      <c r="E2054" s="62" t="s">
        <v>329</v>
      </c>
      <c r="F2054" s="63" t="s">
        <v>330</v>
      </c>
      <c r="G2054" s="62"/>
      <c r="H2054" s="64">
        <v>560.82000000000005</v>
      </c>
      <c r="I2054" s="58"/>
    </row>
    <row r="2055" spans="1:9" x14ac:dyDescent="0.25">
      <c r="A2055" s="57">
        <v>42941</v>
      </c>
      <c r="B2055" s="58" t="s">
        <v>14</v>
      </c>
      <c r="C2055" s="58" t="s">
        <v>133</v>
      </c>
      <c r="D2055" s="58" t="s">
        <v>141</v>
      </c>
      <c r="E2055" s="58" t="s">
        <v>225</v>
      </c>
      <c r="F2055" s="59" t="s">
        <v>226</v>
      </c>
      <c r="G2055" s="58"/>
      <c r="H2055" s="60">
        <v>1261.8399999999999</v>
      </c>
      <c r="I2055" s="58"/>
    </row>
    <row r="2056" spans="1:9" x14ac:dyDescent="0.25">
      <c r="A2056" s="57">
        <v>42941</v>
      </c>
      <c r="B2056" s="58" t="s">
        <v>14</v>
      </c>
      <c r="C2056" s="58" t="s">
        <v>133</v>
      </c>
      <c r="D2056" s="58" t="s">
        <v>141</v>
      </c>
      <c r="E2056" s="58" t="s">
        <v>225</v>
      </c>
      <c r="F2056" s="59" t="s">
        <v>226</v>
      </c>
      <c r="G2056" s="58"/>
      <c r="H2056" s="60">
        <v>1261.8399999999999</v>
      </c>
      <c r="I2056" s="58"/>
    </row>
    <row r="2057" spans="1:9" x14ac:dyDescent="0.25">
      <c r="A2057" s="57">
        <v>42962</v>
      </c>
      <c r="B2057" s="58" t="s">
        <v>14</v>
      </c>
      <c r="C2057" s="58" t="s">
        <v>133</v>
      </c>
      <c r="D2057" s="58" t="s">
        <v>141</v>
      </c>
      <c r="E2057" s="58" t="s">
        <v>23</v>
      </c>
      <c r="F2057" s="59" t="s">
        <v>65</v>
      </c>
      <c r="G2057" s="58"/>
      <c r="H2057" s="60">
        <v>895</v>
      </c>
      <c r="I2057" s="58"/>
    </row>
    <row r="2058" spans="1:9" x14ac:dyDescent="0.25">
      <c r="A2058" s="57">
        <v>42945</v>
      </c>
      <c r="B2058" s="58" t="s">
        <v>14</v>
      </c>
      <c r="C2058" s="58" t="s">
        <v>133</v>
      </c>
      <c r="D2058" s="58" t="s">
        <v>141</v>
      </c>
      <c r="E2058" s="58" t="s">
        <v>23</v>
      </c>
      <c r="F2058" s="59" t="s">
        <v>65</v>
      </c>
      <c r="G2058" s="58"/>
      <c r="H2058" s="60">
        <v>1281.3399999999999</v>
      </c>
      <c r="I2058" s="58"/>
    </row>
    <row r="2059" spans="1:9" x14ac:dyDescent="0.25">
      <c r="A2059" s="57">
        <v>42961</v>
      </c>
      <c r="B2059" s="58" t="s">
        <v>14</v>
      </c>
      <c r="C2059" s="58" t="s">
        <v>133</v>
      </c>
      <c r="D2059" s="58" t="s">
        <v>141</v>
      </c>
      <c r="E2059" s="58" t="s">
        <v>23</v>
      </c>
      <c r="F2059" s="59" t="s">
        <v>50</v>
      </c>
      <c r="G2059" s="58"/>
      <c r="H2059" s="60">
        <v>2392.92</v>
      </c>
      <c r="I2059" s="58"/>
    </row>
    <row r="2060" spans="1:9" x14ac:dyDescent="0.25">
      <c r="A2060" s="57">
        <v>42936</v>
      </c>
      <c r="B2060" s="58" t="s">
        <v>14</v>
      </c>
      <c r="C2060" s="58" t="s">
        <v>133</v>
      </c>
      <c r="D2060" s="58" t="s">
        <v>141</v>
      </c>
      <c r="E2060" s="58" t="s">
        <v>23</v>
      </c>
      <c r="F2060" s="59" t="s">
        <v>24</v>
      </c>
      <c r="G2060" s="58"/>
      <c r="H2060" s="60">
        <v>735</v>
      </c>
      <c r="I2060" s="58"/>
    </row>
    <row r="2061" spans="1:9" x14ac:dyDescent="0.25">
      <c r="A2061" s="61">
        <v>43241</v>
      </c>
      <c r="B2061" s="62" t="s">
        <v>14</v>
      </c>
      <c r="C2061" s="62" t="s">
        <v>274</v>
      </c>
      <c r="D2061" s="62" t="s">
        <v>22</v>
      </c>
      <c r="E2061" s="62" t="s">
        <v>158</v>
      </c>
      <c r="F2061" s="63" t="s">
        <v>185</v>
      </c>
      <c r="G2061" s="62"/>
      <c r="H2061" s="64">
        <v>770</v>
      </c>
      <c r="I2061" s="58"/>
    </row>
    <row r="2062" spans="1:9" x14ac:dyDescent="0.25">
      <c r="A2062" s="57">
        <v>43091</v>
      </c>
      <c r="B2062" s="58" t="s">
        <v>14</v>
      </c>
      <c r="C2062" s="58" t="s">
        <v>133</v>
      </c>
      <c r="D2062" s="58" t="s">
        <v>141</v>
      </c>
      <c r="E2062" s="58" t="s">
        <v>158</v>
      </c>
      <c r="F2062" s="59" t="s">
        <v>185</v>
      </c>
      <c r="G2062" s="58"/>
      <c r="H2062" s="60">
        <v>806.93</v>
      </c>
      <c r="I2062" s="58"/>
    </row>
    <row r="2063" spans="1:9" x14ac:dyDescent="0.25">
      <c r="A2063" s="61">
        <v>43115</v>
      </c>
      <c r="B2063" s="62" t="s">
        <v>14</v>
      </c>
      <c r="C2063" s="62" t="s">
        <v>274</v>
      </c>
      <c r="D2063" s="62" t="s">
        <v>22</v>
      </c>
      <c r="E2063" s="62" t="s">
        <v>158</v>
      </c>
      <c r="F2063" s="63" t="s">
        <v>185</v>
      </c>
      <c r="G2063" s="62"/>
      <c r="H2063" s="64">
        <v>874.15</v>
      </c>
      <c r="I2063" s="58"/>
    </row>
    <row r="2064" spans="1:9" x14ac:dyDescent="0.25">
      <c r="A2064" s="61">
        <v>43227</v>
      </c>
      <c r="B2064" s="62" t="s">
        <v>14</v>
      </c>
      <c r="C2064" s="62" t="s">
        <v>274</v>
      </c>
      <c r="D2064" s="62" t="s">
        <v>22</v>
      </c>
      <c r="E2064" s="62" t="s">
        <v>158</v>
      </c>
      <c r="F2064" s="63" t="s">
        <v>185</v>
      </c>
      <c r="G2064" s="62"/>
      <c r="H2064" s="64">
        <v>925</v>
      </c>
      <c r="I2064" s="58"/>
    </row>
    <row r="2065" spans="1:9" x14ac:dyDescent="0.25">
      <c r="A2065" s="61">
        <v>43259</v>
      </c>
      <c r="B2065" s="62" t="s">
        <v>14</v>
      </c>
      <c r="C2065" s="62" t="s">
        <v>274</v>
      </c>
      <c r="D2065" s="62" t="s">
        <v>22</v>
      </c>
      <c r="E2065" s="62" t="s">
        <v>158</v>
      </c>
      <c r="F2065" s="63" t="s">
        <v>185</v>
      </c>
      <c r="G2065" s="62"/>
      <c r="H2065" s="64">
        <v>925</v>
      </c>
      <c r="I2065" s="58"/>
    </row>
    <row r="2066" spans="1:9" x14ac:dyDescent="0.25">
      <c r="A2066" s="61">
        <v>43280</v>
      </c>
      <c r="B2066" s="62" t="s">
        <v>14</v>
      </c>
      <c r="C2066" s="62" t="s">
        <v>274</v>
      </c>
      <c r="D2066" s="62" t="s">
        <v>22</v>
      </c>
      <c r="E2066" s="62" t="s">
        <v>158</v>
      </c>
      <c r="F2066" s="63" t="s">
        <v>185</v>
      </c>
      <c r="G2066" s="62"/>
      <c r="H2066" s="64">
        <v>930</v>
      </c>
      <c r="I2066" s="58"/>
    </row>
    <row r="2067" spans="1:9" x14ac:dyDescent="0.25">
      <c r="A2067" s="57">
        <v>43088</v>
      </c>
      <c r="B2067" s="58" t="s">
        <v>14</v>
      </c>
      <c r="C2067" s="58" t="s">
        <v>133</v>
      </c>
      <c r="D2067" s="58" t="s">
        <v>141</v>
      </c>
      <c r="E2067" s="58" t="s">
        <v>158</v>
      </c>
      <c r="F2067" s="59" t="s">
        <v>185</v>
      </c>
      <c r="G2067" s="58"/>
      <c r="H2067" s="60">
        <v>940</v>
      </c>
      <c r="I2067" s="58"/>
    </row>
    <row r="2068" spans="1:9" x14ac:dyDescent="0.25">
      <c r="A2068" s="57">
        <v>42969</v>
      </c>
      <c r="B2068" s="58" t="s">
        <v>14</v>
      </c>
      <c r="C2068" s="58" t="s">
        <v>133</v>
      </c>
      <c r="D2068" s="58" t="s">
        <v>141</v>
      </c>
      <c r="E2068" s="58" t="s">
        <v>158</v>
      </c>
      <c r="F2068" s="59" t="s">
        <v>185</v>
      </c>
      <c r="G2068" s="58"/>
      <c r="H2068" s="60">
        <v>1039.07</v>
      </c>
      <c r="I2068" s="58"/>
    </row>
    <row r="2069" spans="1:9" x14ac:dyDescent="0.25">
      <c r="A2069" s="61">
        <v>43251</v>
      </c>
      <c r="B2069" s="62" t="s">
        <v>14</v>
      </c>
      <c r="C2069" s="62" t="s">
        <v>274</v>
      </c>
      <c r="D2069" s="62" t="s">
        <v>22</v>
      </c>
      <c r="E2069" s="62" t="s">
        <v>158</v>
      </c>
      <c r="F2069" s="63" t="s">
        <v>185</v>
      </c>
      <c r="G2069" s="62"/>
      <c r="H2069" s="64">
        <v>1234.07</v>
      </c>
      <c r="I2069" s="58"/>
    </row>
    <row r="2070" spans="1:9" x14ac:dyDescent="0.25">
      <c r="A2070" s="61">
        <v>43222</v>
      </c>
      <c r="B2070" s="62" t="s">
        <v>14</v>
      </c>
      <c r="C2070" s="62" t="s">
        <v>274</v>
      </c>
      <c r="D2070" s="62" t="s">
        <v>22</v>
      </c>
      <c r="E2070" s="62" t="s">
        <v>158</v>
      </c>
      <c r="F2070" s="63" t="s">
        <v>185</v>
      </c>
      <c r="G2070" s="62"/>
      <c r="H2070" s="64">
        <v>1247.07</v>
      </c>
      <c r="I2070" s="58"/>
    </row>
    <row r="2071" spans="1:9" x14ac:dyDescent="0.25">
      <c r="A2071" s="61">
        <v>43215</v>
      </c>
      <c r="B2071" s="62" t="s">
        <v>14</v>
      </c>
      <c r="C2071" s="62" t="s">
        <v>274</v>
      </c>
      <c r="D2071" s="62" t="s">
        <v>22</v>
      </c>
      <c r="E2071" s="62" t="s">
        <v>158</v>
      </c>
      <c r="F2071" s="63" t="s">
        <v>185</v>
      </c>
      <c r="G2071" s="62"/>
      <c r="H2071" s="64">
        <v>1291.92</v>
      </c>
      <c r="I2071" s="58"/>
    </row>
    <row r="2072" spans="1:9" x14ac:dyDescent="0.25">
      <c r="A2072" s="61">
        <v>43133</v>
      </c>
      <c r="B2072" s="62" t="s">
        <v>14</v>
      </c>
      <c r="C2072" s="62" t="s">
        <v>274</v>
      </c>
      <c r="D2072" s="62" t="s">
        <v>22</v>
      </c>
      <c r="E2072" s="62" t="s">
        <v>158</v>
      </c>
      <c r="F2072" s="63" t="s">
        <v>185</v>
      </c>
      <c r="G2072" s="62"/>
      <c r="H2072" s="64">
        <v>1302.69</v>
      </c>
      <c r="I2072" s="58"/>
    </row>
    <row r="2073" spans="1:9" x14ac:dyDescent="0.25">
      <c r="A2073" s="61">
        <v>43259</v>
      </c>
      <c r="B2073" s="62" t="s">
        <v>14</v>
      </c>
      <c r="C2073" s="62" t="s">
        <v>274</v>
      </c>
      <c r="D2073" s="62" t="s">
        <v>22</v>
      </c>
      <c r="E2073" s="62" t="s">
        <v>158</v>
      </c>
      <c r="F2073" s="63" t="s">
        <v>185</v>
      </c>
      <c r="G2073" s="62"/>
      <c r="H2073" s="64">
        <v>3742.05</v>
      </c>
      <c r="I2073" s="58"/>
    </row>
    <row r="2074" spans="1:9" x14ac:dyDescent="0.25">
      <c r="A2074" s="57">
        <v>42945</v>
      </c>
      <c r="B2074" s="58" t="s">
        <v>14</v>
      </c>
      <c r="C2074" s="58" t="s">
        <v>133</v>
      </c>
      <c r="D2074" s="58" t="s">
        <v>141</v>
      </c>
      <c r="E2074" s="58" t="s">
        <v>158</v>
      </c>
      <c r="F2074" s="59" t="s">
        <v>167</v>
      </c>
      <c r="G2074" s="58"/>
      <c r="H2074" s="60">
        <v>715</v>
      </c>
      <c r="I2074" s="58"/>
    </row>
    <row r="2075" spans="1:9" x14ac:dyDescent="0.25">
      <c r="A2075" s="57">
        <v>42955</v>
      </c>
      <c r="B2075" s="58" t="s">
        <v>14</v>
      </c>
      <c r="C2075" s="58" t="s">
        <v>133</v>
      </c>
      <c r="D2075" s="58" t="s">
        <v>141</v>
      </c>
      <c r="E2075" s="58" t="s">
        <v>158</v>
      </c>
      <c r="F2075" s="59" t="s">
        <v>167</v>
      </c>
      <c r="G2075" s="58"/>
      <c r="H2075" s="60">
        <v>715</v>
      </c>
      <c r="I2075" s="58"/>
    </row>
    <row r="2076" spans="1:9" x14ac:dyDescent="0.25">
      <c r="A2076" s="57">
        <v>42933</v>
      </c>
      <c r="B2076" s="58" t="s">
        <v>14</v>
      </c>
      <c r="C2076" s="58" t="s">
        <v>133</v>
      </c>
      <c r="D2076" s="58" t="s">
        <v>141</v>
      </c>
      <c r="E2076" s="58" t="s">
        <v>158</v>
      </c>
      <c r="F2076" s="59" t="s">
        <v>167</v>
      </c>
      <c r="G2076" s="58"/>
      <c r="H2076" s="60">
        <v>750</v>
      </c>
      <c r="I2076" s="58"/>
    </row>
    <row r="2077" spans="1:9" x14ac:dyDescent="0.25">
      <c r="A2077" s="61">
        <v>43133</v>
      </c>
      <c r="B2077" s="62" t="s">
        <v>14</v>
      </c>
      <c r="C2077" s="62" t="s">
        <v>274</v>
      </c>
      <c r="D2077" s="62" t="s">
        <v>22</v>
      </c>
      <c r="E2077" s="62" t="s">
        <v>158</v>
      </c>
      <c r="F2077" s="63" t="s">
        <v>167</v>
      </c>
      <c r="G2077" s="62"/>
      <c r="H2077" s="64">
        <v>790</v>
      </c>
      <c r="I2077" s="58"/>
    </row>
    <row r="2078" spans="1:9" x14ac:dyDescent="0.25">
      <c r="A2078" s="61">
        <v>43179</v>
      </c>
      <c r="B2078" s="62" t="s">
        <v>14</v>
      </c>
      <c r="C2078" s="62" t="s">
        <v>274</v>
      </c>
      <c r="D2078" s="62" t="s">
        <v>22</v>
      </c>
      <c r="E2078" s="62" t="s">
        <v>158</v>
      </c>
      <c r="F2078" s="63" t="s">
        <v>167</v>
      </c>
      <c r="G2078" s="62"/>
      <c r="H2078" s="64">
        <v>804.21</v>
      </c>
      <c r="I2078" s="58"/>
    </row>
    <row r="2079" spans="1:9" x14ac:dyDescent="0.25">
      <c r="A2079" s="57">
        <v>42961</v>
      </c>
      <c r="B2079" s="58" t="s">
        <v>14</v>
      </c>
      <c r="C2079" s="58" t="s">
        <v>133</v>
      </c>
      <c r="D2079" s="58" t="s">
        <v>141</v>
      </c>
      <c r="E2079" s="58" t="s">
        <v>158</v>
      </c>
      <c r="F2079" s="59" t="s">
        <v>167</v>
      </c>
      <c r="G2079" s="58"/>
      <c r="H2079" s="60">
        <v>804.21</v>
      </c>
      <c r="I2079" s="58"/>
    </row>
    <row r="2080" spans="1:9" x14ac:dyDescent="0.25">
      <c r="A2080" s="57">
        <v>43028</v>
      </c>
      <c r="B2080" s="58" t="s">
        <v>14</v>
      </c>
      <c r="C2080" s="58" t="s">
        <v>133</v>
      </c>
      <c r="D2080" s="58" t="s">
        <v>141</v>
      </c>
      <c r="E2080" s="58" t="s">
        <v>158</v>
      </c>
      <c r="F2080" s="59" t="s">
        <v>167</v>
      </c>
      <c r="G2080" s="58"/>
      <c r="H2080" s="60">
        <v>825</v>
      </c>
      <c r="I2080" s="58"/>
    </row>
    <row r="2081" spans="1:9" x14ac:dyDescent="0.25">
      <c r="A2081" s="61">
        <v>43273</v>
      </c>
      <c r="B2081" s="62" t="s">
        <v>14</v>
      </c>
      <c r="C2081" s="62" t="s">
        <v>274</v>
      </c>
      <c r="D2081" s="62" t="s">
        <v>22</v>
      </c>
      <c r="E2081" s="62" t="s">
        <v>158</v>
      </c>
      <c r="F2081" s="63" t="s">
        <v>167</v>
      </c>
      <c r="G2081" s="62"/>
      <c r="H2081" s="64">
        <v>835</v>
      </c>
      <c r="I2081" s="58"/>
    </row>
    <row r="2082" spans="1:9" x14ac:dyDescent="0.25">
      <c r="A2082" s="61">
        <v>43188</v>
      </c>
      <c r="B2082" s="62" t="s">
        <v>14</v>
      </c>
      <c r="C2082" s="62" t="s">
        <v>274</v>
      </c>
      <c r="D2082" s="62" t="s">
        <v>22</v>
      </c>
      <c r="E2082" s="62" t="s">
        <v>158</v>
      </c>
      <c r="F2082" s="63" t="s">
        <v>167</v>
      </c>
      <c r="G2082" s="62"/>
      <c r="H2082" s="64">
        <v>838.31</v>
      </c>
      <c r="I2082" s="58"/>
    </row>
    <row r="2083" spans="1:9" x14ac:dyDescent="0.25">
      <c r="A2083" s="61">
        <v>43125</v>
      </c>
      <c r="B2083" s="62" t="s">
        <v>14</v>
      </c>
      <c r="C2083" s="62" t="s">
        <v>274</v>
      </c>
      <c r="D2083" s="62" t="s">
        <v>22</v>
      </c>
      <c r="E2083" s="62" t="s">
        <v>158</v>
      </c>
      <c r="F2083" s="63" t="s">
        <v>167</v>
      </c>
      <c r="G2083" s="62"/>
      <c r="H2083" s="64">
        <v>850</v>
      </c>
      <c r="I2083" s="58"/>
    </row>
    <row r="2084" spans="1:9" x14ac:dyDescent="0.25">
      <c r="A2084" s="61">
        <v>43249</v>
      </c>
      <c r="B2084" s="62" t="s">
        <v>14</v>
      </c>
      <c r="C2084" s="62" t="s">
        <v>274</v>
      </c>
      <c r="D2084" s="62" t="s">
        <v>22</v>
      </c>
      <c r="E2084" s="62" t="s">
        <v>158</v>
      </c>
      <c r="F2084" s="63" t="s">
        <v>167</v>
      </c>
      <c r="G2084" s="62"/>
      <c r="H2084" s="64">
        <v>850</v>
      </c>
      <c r="I2084" s="58"/>
    </row>
    <row r="2085" spans="1:9" x14ac:dyDescent="0.25">
      <c r="A2085" s="61">
        <v>43253</v>
      </c>
      <c r="B2085" s="62" t="s">
        <v>14</v>
      </c>
      <c r="C2085" s="62" t="s">
        <v>274</v>
      </c>
      <c r="D2085" s="62" t="s">
        <v>22</v>
      </c>
      <c r="E2085" s="62" t="s">
        <v>158</v>
      </c>
      <c r="F2085" s="63" t="s">
        <v>167</v>
      </c>
      <c r="G2085" s="62"/>
      <c r="H2085" s="64">
        <v>850</v>
      </c>
      <c r="I2085" s="58"/>
    </row>
    <row r="2086" spans="1:9" x14ac:dyDescent="0.25">
      <c r="A2086" s="61">
        <v>43273</v>
      </c>
      <c r="B2086" s="62" t="s">
        <v>14</v>
      </c>
      <c r="C2086" s="62" t="s">
        <v>274</v>
      </c>
      <c r="D2086" s="62" t="s">
        <v>22</v>
      </c>
      <c r="E2086" s="62" t="s">
        <v>158</v>
      </c>
      <c r="F2086" s="63" t="s">
        <v>167</v>
      </c>
      <c r="G2086" s="62"/>
      <c r="H2086" s="64">
        <v>850</v>
      </c>
      <c r="I2086" s="58"/>
    </row>
    <row r="2087" spans="1:9" x14ac:dyDescent="0.25">
      <c r="A2087" s="57">
        <v>43051</v>
      </c>
      <c r="B2087" s="58" t="s">
        <v>14</v>
      </c>
      <c r="C2087" s="58" t="s">
        <v>133</v>
      </c>
      <c r="D2087" s="58" t="s">
        <v>141</v>
      </c>
      <c r="E2087" s="58" t="s">
        <v>158</v>
      </c>
      <c r="F2087" s="59" t="s">
        <v>167</v>
      </c>
      <c r="G2087" s="58"/>
      <c r="H2087" s="60">
        <v>850</v>
      </c>
      <c r="I2087" s="58"/>
    </row>
    <row r="2088" spans="1:9" x14ac:dyDescent="0.25">
      <c r="A2088" s="57">
        <v>42934</v>
      </c>
      <c r="B2088" s="58" t="s">
        <v>14</v>
      </c>
      <c r="C2088" s="58" t="s">
        <v>133</v>
      </c>
      <c r="D2088" s="58" t="s">
        <v>141</v>
      </c>
      <c r="E2088" s="58" t="s">
        <v>158</v>
      </c>
      <c r="F2088" s="59" t="s">
        <v>167</v>
      </c>
      <c r="G2088" s="58"/>
      <c r="H2088" s="60">
        <v>850</v>
      </c>
      <c r="I2088" s="58"/>
    </row>
    <row r="2089" spans="1:9" x14ac:dyDescent="0.25">
      <c r="A2089" s="57">
        <v>43095</v>
      </c>
      <c r="B2089" s="58" t="s">
        <v>14</v>
      </c>
      <c r="C2089" s="58" t="s">
        <v>133</v>
      </c>
      <c r="D2089" s="58" t="s">
        <v>141</v>
      </c>
      <c r="E2089" s="58" t="s">
        <v>158</v>
      </c>
      <c r="F2089" s="59" t="s">
        <v>167</v>
      </c>
      <c r="G2089" s="58"/>
      <c r="H2089" s="60">
        <v>867.62</v>
      </c>
      <c r="I2089" s="58"/>
    </row>
    <row r="2090" spans="1:9" x14ac:dyDescent="0.25">
      <c r="A2090" s="57">
        <v>42924</v>
      </c>
      <c r="B2090" s="58" t="s">
        <v>14</v>
      </c>
      <c r="C2090" s="58" t="s">
        <v>133</v>
      </c>
      <c r="D2090" s="58" t="s">
        <v>141</v>
      </c>
      <c r="E2090" s="58" t="s">
        <v>158</v>
      </c>
      <c r="F2090" s="59" t="s">
        <v>167</v>
      </c>
      <c r="G2090" s="58"/>
      <c r="H2090" s="60">
        <v>875</v>
      </c>
      <c r="I2090" s="58"/>
    </row>
    <row r="2091" spans="1:9" x14ac:dyDescent="0.25">
      <c r="A2091" s="57">
        <v>43041</v>
      </c>
      <c r="B2091" s="58" t="s">
        <v>14</v>
      </c>
      <c r="C2091" s="58" t="s">
        <v>133</v>
      </c>
      <c r="D2091" s="58" t="s">
        <v>141</v>
      </c>
      <c r="E2091" s="58" t="s">
        <v>158</v>
      </c>
      <c r="F2091" s="59" t="s">
        <v>167</v>
      </c>
      <c r="G2091" s="58"/>
      <c r="H2091" s="60">
        <v>880.75</v>
      </c>
      <c r="I2091" s="58"/>
    </row>
    <row r="2092" spans="1:9" x14ac:dyDescent="0.25">
      <c r="A2092" s="61">
        <v>43126</v>
      </c>
      <c r="B2092" s="62" t="s">
        <v>14</v>
      </c>
      <c r="C2092" s="62" t="s">
        <v>274</v>
      </c>
      <c r="D2092" s="62" t="s">
        <v>22</v>
      </c>
      <c r="E2092" s="62" t="s">
        <v>158</v>
      </c>
      <c r="F2092" s="63" t="s">
        <v>167</v>
      </c>
      <c r="G2092" s="62"/>
      <c r="H2092" s="64">
        <v>880.75</v>
      </c>
      <c r="I2092" s="58"/>
    </row>
    <row r="2093" spans="1:9" x14ac:dyDescent="0.25">
      <c r="A2093" s="57">
        <v>42928</v>
      </c>
      <c r="B2093" s="58" t="s">
        <v>14</v>
      </c>
      <c r="C2093" s="58" t="s">
        <v>133</v>
      </c>
      <c r="D2093" s="58" t="s">
        <v>141</v>
      </c>
      <c r="E2093" s="58" t="s">
        <v>158</v>
      </c>
      <c r="F2093" s="59" t="s">
        <v>167</v>
      </c>
      <c r="G2093" s="58"/>
      <c r="H2093" s="60">
        <v>880.75</v>
      </c>
      <c r="I2093" s="58"/>
    </row>
    <row r="2094" spans="1:9" x14ac:dyDescent="0.25">
      <c r="A2094" s="57">
        <v>42923</v>
      </c>
      <c r="B2094" s="58" t="s">
        <v>14</v>
      </c>
      <c r="C2094" s="58" t="s">
        <v>133</v>
      </c>
      <c r="D2094" s="58" t="s">
        <v>141</v>
      </c>
      <c r="E2094" s="58" t="s">
        <v>158</v>
      </c>
      <c r="F2094" s="59" t="s">
        <v>167</v>
      </c>
      <c r="G2094" s="58"/>
      <c r="H2094" s="60">
        <v>880.75</v>
      </c>
      <c r="I2094" s="58"/>
    </row>
    <row r="2095" spans="1:9" x14ac:dyDescent="0.25">
      <c r="A2095" s="61">
        <v>43241</v>
      </c>
      <c r="B2095" s="62" t="s">
        <v>14</v>
      </c>
      <c r="C2095" s="62" t="s">
        <v>274</v>
      </c>
      <c r="D2095" s="62" t="s">
        <v>22</v>
      </c>
      <c r="E2095" s="62" t="s">
        <v>158</v>
      </c>
      <c r="F2095" s="63" t="s">
        <v>167</v>
      </c>
      <c r="G2095" s="62"/>
      <c r="H2095" s="64">
        <v>885.8</v>
      </c>
      <c r="I2095" s="58"/>
    </row>
    <row r="2096" spans="1:9" x14ac:dyDescent="0.25">
      <c r="A2096" s="61">
        <v>43270</v>
      </c>
      <c r="B2096" s="62" t="s">
        <v>14</v>
      </c>
      <c r="C2096" s="62" t="s">
        <v>274</v>
      </c>
      <c r="D2096" s="62" t="s">
        <v>22</v>
      </c>
      <c r="E2096" s="62" t="s">
        <v>158</v>
      </c>
      <c r="F2096" s="63" t="s">
        <v>167</v>
      </c>
      <c r="G2096" s="62"/>
      <c r="H2096" s="64">
        <v>894.75</v>
      </c>
      <c r="I2096" s="58"/>
    </row>
    <row r="2097" spans="1:9" x14ac:dyDescent="0.25">
      <c r="A2097" s="57">
        <v>43070</v>
      </c>
      <c r="B2097" s="58" t="s">
        <v>14</v>
      </c>
      <c r="C2097" s="58" t="s">
        <v>133</v>
      </c>
      <c r="D2097" s="58" t="s">
        <v>141</v>
      </c>
      <c r="E2097" s="58" t="s">
        <v>158</v>
      </c>
      <c r="F2097" s="59" t="s">
        <v>167</v>
      </c>
      <c r="G2097" s="58"/>
      <c r="H2097" s="60">
        <v>894.75</v>
      </c>
      <c r="I2097" s="58"/>
    </row>
    <row r="2098" spans="1:9" x14ac:dyDescent="0.25">
      <c r="A2098" s="61">
        <v>43147</v>
      </c>
      <c r="B2098" s="62" t="s">
        <v>14</v>
      </c>
      <c r="C2098" s="62" t="s">
        <v>274</v>
      </c>
      <c r="D2098" s="62" t="s">
        <v>22</v>
      </c>
      <c r="E2098" s="62" t="s">
        <v>158</v>
      </c>
      <c r="F2098" s="63" t="s">
        <v>167</v>
      </c>
      <c r="G2098" s="62"/>
      <c r="H2098" s="64">
        <v>923.27</v>
      </c>
      <c r="I2098" s="58"/>
    </row>
    <row r="2099" spans="1:9" x14ac:dyDescent="0.25">
      <c r="A2099" s="61">
        <v>43147</v>
      </c>
      <c r="B2099" s="62" t="s">
        <v>14</v>
      </c>
      <c r="C2099" s="62" t="s">
        <v>274</v>
      </c>
      <c r="D2099" s="62" t="s">
        <v>22</v>
      </c>
      <c r="E2099" s="62" t="s">
        <v>158</v>
      </c>
      <c r="F2099" s="63" t="s">
        <v>167</v>
      </c>
      <c r="G2099" s="62"/>
      <c r="H2099" s="64">
        <v>925</v>
      </c>
      <c r="I2099" s="58"/>
    </row>
    <row r="2100" spans="1:9" x14ac:dyDescent="0.25">
      <c r="A2100" s="61">
        <v>43150</v>
      </c>
      <c r="B2100" s="62" t="s">
        <v>14</v>
      </c>
      <c r="C2100" s="62" t="s">
        <v>274</v>
      </c>
      <c r="D2100" s="62" t="s">
        <v>22</v>
      </c>
      <c r="E2100" s="62" t="s">
        <v>158</v>
      </c>
      <c r="F2100" s="63" t="s">
        <v>167</v>
      </c>
      <c r="G2100" s="62"/>
      <c r="H2100" s="64">
        <v>925.5</v>
      </c>
      <c r="I2100" s="58"/>
    </row>
    <row r="2101" spans="1:9" x14ac:dyDescent="0.25">
      <c r="A2101" s="57">
        <v>43011</v>
      </c>
      <c r="B2101" s="58" t="s">
        <v>14</v>
      </c>
      <c r="C2101" s="58" t="s">
        <v>133</v>
      </c>
      <c r="D2101" s="58" t="s">
        <v>141</v>
      </c>
      <c r="E2101" s="58" t="s">
        <v>158</v>
      </c>
      <c r="F2101" s="59" t="s">
        <v>167</v>
      </c>
      <c r="G2101" s="58"/>
      <c r="H2101" s="60">
        <v>926.54</v>
      </c>
      <c r="I2101" s="58"/>
    </row>
    <row r="2102" spans="1:9" x14ac:dyDescent="0.25">
      <c r="A2102" s="57">
        <v>43070</v>
      </c>
      <c r="B2102" s="58" t="s">
        <v>14</v>
      </c>
      <c r="C2102" s="58" t="s">
        <v>133</v>
      </c>
      <c r="D2102" s="58" t="s">
        <v>141</v>
      </c>
      <c r="E2102" s="58" t="s">
        <v>158</v>
      </c>
      <c r="F2102" s="59" t="s">
        <v>167</v>
      </c>
      <c r="G2102" s="58"/>
      <c r="H2102" s="60">
        <v>926.54</v>
      </c>
      <c r="I2102" s="58"/>
    </row>
    <row r="2103" spans="1:9" x14ac:dyDescent="0.25">
      <c r="A2103" s="61">
        <v>43249</v>
      </c>
      <c r="B2103" s="62" t="s">
        <v>14</v>
      </c>
      <c r="C2103" s="62" t="s">
        <v>274</v>
      </c>
      <c r="D2103" s="62" t="s">
        <v>22</v>
      </c>
      <c r="E2103" s="62" t="s">
        <v>158</v>
      </c>
      <c r="F2103" s="63" t="s">
        <v>167</v>
      </c>
      <c r="G2103" s="62"/>
      <c r="H2103" s="64">
        <v>926.54</v>
      </c>
      <c r="I2103" s="58"/>
    </row>
    <row r="2104" spans="1:9" x14ac:dyDescent="0.25">
      <c r="A2104" s="57">
        <v>42934</v>
      </c>
      <c r="B2104" s="58" t="s">
        <v>14</v>
      </c>
      <c r="C2104" s="58" t="s">
        <v>133</v>
      </c>
      <c r="D2104" s="58" t="s">
        <v>141</v>
      </c>
      <c r="E2104" s="58" t="s">
        <v>158</v>
      </c>
      <c r="F2104" s="59" t="s">
        <v>167</v>
      </c>
      <c r="G2104" s="58"/>
      <c r="H2104" s="60">
        <v>959.6</v>
      </c>
      <c r="I2104" s="58"/>
    </row>
    <row r="2105" spans="1:9" x14ac:dyDescent="0.25">
      <c r="A2105" s="61">
        <v>43251</v>
      </c>
      <c r="B2105" s="62" t="s">
        <v>14</v>
      </c>
      <c r="C2105" s="62" t="s">
        <v>274</v>
      </c>
      <c r="D2105" s="62" t="s">
        <v>22</v>
      </c>
      <c r="E2105" s="62" t="s">
        <v>158</v>
      </c>
      <c r="F2105" s="63" t="s">
        <v>167</v>
      </c>
      <c r="G2105" s="62"/>
      <c r="H2105" s="64">
        <v>962.34</v>
      </c>
      <c r="I2105" s="58"/>
    </row>
    <row r="2106" spans="1:9" x14ac:dyDescent="0.25">
      <c r="A2106" s="57">
        <v>43034</v>
      </c>
      <c r="B2106" s="58" t="s">
        <v>14</v>
      </c>
      <c r="C2106" s="58" t="s">
        <v>133</v>
      </c>
      <c r="D2106" s="58" t="s">
        <v>141</v>
      </c>
      <c r="E2106" s="58" t="s">
        <v>158</v>
      </c>
      <c r="F2106" s="59" t="s">
        <v>167</v>
      </c>
      <c r="G2106" s="58"/>
      <c r="H2106" s="60">
        <v>962.34</v>
      </c>
      <c r="I2106" s="58"/>
    </row>
    <row r="2107" spans="1:9" x14ac:dyDescent="0.25">
      <c r="A2107" s="57">
        <v>42922</v>
      </c>
      <c r="B2107" s="58" t="s">
        <v>14</v>
      </c>
      <c r="C2107" s="58" t="s">
        <v>133</v>
      </c>
      <c r="D2107" s="58" t="s">
        <v>141</v>
      </c>
      <c r="E2107" s="58" t="s">
        <v>158</v>
      </c>
      <c r="F2107" s="59" t="s">
        <v>167</v>
      </c>
      <c r="G2107" s="58"/>
      <c r="H2107" s="60">
        <v>962.34</v>
      </c>
      <c r="I2107" s="58"/>
    </row>
    <row r="2108" spans="1:9" x14ac:dyDescent="0.25">
      <c r="A2108" s="61">
        <v>43105</v>
      </c>
      <c r="B2108" s="62" t="s">
        <v>14</v>
      </c>
      <c r="C2108" s="62" t="s">
        <v>274</v>
      </c>
      <c r="D2108" s="62" t="s">
        <v>22</v>
      </c>
      <c r="E2108" s="62" t="s">
        <v>158</v>
      </c>
      <c r="F2108" s="63" t="s">
        <v>167</v>
      </c>
      <c r="G2108" s="62"/>
      <c r="H2108" s="64">
        <v>971.29</v>
      </c>
      <c r="I2108" s="58"/>
    </row>
    <row r="2109" spans="1:9" x14ac:dyDescent="0.25">
      <c r="A2109" s="61">
        <v>43174</v>
      </c>
      <c r="B2109" s="62" t="s">
        <v>14</v>
      </c>
      <c r="C2109" s="62" t="s">
        <v>274</v>
      </c>
      <c r="D2109" s="62" t="s">
        <v>22</v>
      </c>
      <c r="E2109" s="62" t="s">
        <v>158</v>
      </c>
      <c r="F2109" s="63" t="s">
        <v>167</v>
      </c>
      <c r="G2109" s="62"/>
      <c r="H2109" s="64">
        <v>971.29</v>
      </c>
      <c r="I2109" s="58"/>
    </row>
    <row r="2110" spans="1:9" x14ac:dyDescent="0.25">
      <c r="A2110" s="61">
        <v>43187</v>
      </c>
      <c r="B2110" s="62" t="s">
        <v>14</v>
      </c>
      <c r="C2110" s="62" t="s">
        <v>274</v>
      </c>
      <c r="D2110" s="62" t="s">
        <v>22</v>
      </c>
      <c r="E2110" s="62" t="s">
        <v>158</v>
      </c>
      <c r="F2110" s="63" t="s">
        <v>167</v>
      </c>
      <c r="G2110" s="62"/>
      <c r="H2110" s="64">
        <v>975</v>
      </c>
      <c r="I2110" s="58"/>
    </row>
    <row r="2111" spans="1:9" x14ac:dyDescent="0.25">
      <c r="A2111" s="57">
        <v>42941</v>
      </c>
      <c r="B2111" s="58" t="s">
        <v>14</v>
      </c>
      <c r="C2111" s="58" t="s">
        <v>133</v>
      </c>
      <c r="D2111" s="58" t="s">
        <v>141</v>
      </c>
      <c r="E2111" s="58" t="s">
        <v>158</v>
      </c>
      <c r="F2111" s="59" t="s">
        <v>167</v>
      </c>
      <c r="G2111" s="58"/>
      <c r="H2111" s="60">
        <v>975</v>
      </c>
      <c r="I2111" s="58"/>
    </row>
    <row r="2112" spans="1:9" x14ac:dyDescent="0.25">
      <c r="A2112" s="61">
        <v>43266</v>
      </c>
      <c r="B2112" s="62" t="s">
        <v>14</v>
      </c>
      <c r="C2112" s="62" t="s">
        <v>274</v>
      </c>
      <c r="D2112" s="62" t="s">
        <v>22</v>
      </c>
      <c r="E2112" s="62" t="s">
        <v>158</v>
      </c>
      <c r="F2112" s="63" t="s">
        <v>167</v>
      </c>
      <c r="G2112" s="62"/>
      <c r="H2112" s="64">
        <v>979</v>
      </c>
      <c r="I2112" s="58"/>
    </row>
    <row r="2113" spans="1:9" x14ac:dyDescent="0.25">
      <c r="A2113" s="57">
        <v>43070</v>
      </c>
      <c r="B2113" s="58" t="s">
        <v>14</v>
      </c>
      <c r="C2113" s="58" t="s">
        <v>133</v>
      </c>
      <c r="D2113" s="58" t="s">
        <v>141</v>
      </c>
      <c r="E2113" s="58" t="s">
        <v>158</v>
      </c>
      <c r="F2113" s="59" t="s">
        <v>167</v>
      </c>
      <c r="G2113" s="58"/>
      <c r="H2113" s="60">
        <v>980</v>
      </c>
      <c r="I2113" s="58"/>
    </row>
    <row r="2114" spans="1:9" x14ac:dyDescent="0.25">
      <c r="A2114" s="57">
        <v>42960</v>
      </c>
      <c r="B2114" s="58" t="s">
        <v>14</v>
      </c>
      <c r="C2114" s="58" t="s">
        <v>133</v>
      </c>
      <c r="D2114" s="58" t="s">
        <v>141</v>
      </c>
      <c r="E2114" s="58" t="s">
        <v>158</v>
      </c>
      <c r="F2114" s="59" t="s">
        <v>167</v>
      </c>
      <c r="G2114" s="58"/>
      <c r="H2114" s="60">
        <v>985</v>
      </c>
      <c r="I2114" s="58"/>
    </row>
    <row r="2115" spans="1:9" x14ac:dyDescent="0.25">
      <c r="A2115" s="61">
        <v>43118</v>
      </c>
      <c r="B2115" s="62" t="s">
        <v>14</v>
      </c>
      <c r="C2115" s="62" t="s">
        <v>274</v>
      </c>
      <c r="D2115" s="62" t="s">
        <v>22</v>
      </c>
      <c r="E2115" s="62" t="s">
        <v>158</v>
      </c>
      <c r="F2115" s="63" t="s">
        <v>167</v>
      </c>
      <c r="G2115" s="62"/>
      <c r="H2115" s="64">
        <v>985</v>
      </c>
      <c r="I2115" s="58"/>
    </row>
    <row r="2116" spans="1:9" x14ac:dyDescent="0.25">
      <c r="A2116" s="61">
        <v>43273</v>
      </c>
      <c r="B2116" s="62" t="s">
        <v>14</v>
      </c>
      <c r="C2116" s="62" t="s">
        <v>274</v>
      </c>
      <c r="D2116" s="62" t="s">
        <v>22</v>
      </c>
      <c r="E2116" s="62" t="s">
        <v>158</v>
      </c>
      <c r="F2116" s="63" t="s">
        <v>167</v>
      </c>
      <c r="G2116" s="62"/>
      <c r="H2116" s="64">
        <v>985</v>
      </c>
      <c r="I2116" s="58"/>
    </row>
    <row r="2117" spans="1:9" x14ac:dyDescent="0.25">
      <c r="A2117" s="61">
        <v>43273</v>
      </c>
      <c r="B2117" s="62" t="s">
        <v>14</v>
      </c>
      <c r="C2117" s="62" t="s">
        <v>274</v>
      </c>
      <c r="D2117" s="62" t="s">
        <v>22</v>
      </c>
      <c r="E2117" s="62" t="s">
        <v>158</v>
      </c>
      <c r="F2117" s="63" t="s">
        <v>167</v>
      </c>
      <c r="G2117" s="62"/>
      <c r="H2117" s="64">
        <v>985</v>
      </c>
      <c r="I2117" s="58"/>
    </row>
    <row r="2118" spans="1:9" x14ac:dyDescent="0.25">
      <c r="A2118" s="57">
        <v>42960</v>
      </c>
      <c r="B2118" s="58" t="s">
        <v>14</v>
      </c>
      <c r="C2118" s="58" t="s">
        <v>133</v>
      </c>
      <c r="D2118" s="58" t="s">
        <v>141</v>
      </c>
      <c r="E2118" s="58" t="s">
        <v>158</v>
      </c>
      <c r="F2118" s="59" t="s">
        <v>167</v>
      </c>
      <c r="G2118" s="58"/>
      <c r="H2118" s="60">
        <v>995</v>
      </c>
      <c r="I2118" s="58"/>
    </row>
    <row r="2119" spans="1:9" x14ac:dyDescent="0.25">
      <c r="A2119" s="61">
        <v>43276</v>
      </c>
      <c r="B2119" s="62" t="s">
        <v>14</v>
      </c>
      <c r="C2119" s="62" t="s">
        <v>274</v>
      </c>
      <c r="D2119" s="62" t="s">
        <v>22</v>
      </c>
      <c r="E2119" s="62" t="s">
        <v>158</v>
      </c>
      <c r="F2119" s="63" t="s">
        <v>167</v>
      </c>
      <c r="G2119" s="62"/>
      <c r="H2119" s="64">
        <v>1015</v>
      </c>
      <c r="I2119" s="58"/>
    </row>
    <row r="2120" spans="1:9" x14ac:dyDescent="0.25">
      <c r="A2120" s="61">
        <v>43216</v>
      </c>
      <c r="B2120" s="62" t="s">
        <v>14</v>
      </c>
      <c r="C2120" s="62" t="s">
        <v>274</v>
      </c>
      <c r="D2120" s="62" t="s">
        <v>22</v>
      </c>
      <c r="E2120" s="62" t="s">
        <v>158</v>
      </c>
      <c r="F2120" s="63" t="s">
        <v>167</v>
      </c>
      <c r="G2120" s="62"/>
      <c r="H2120" s="64">
        <v>1015.75</v>
      </c>
      <c r="I2120" s="58"/>
    </row>
    <row r="2121" spans="1:9" x14ac:dyDescent="0.25">
      <c r="A2121" s="57">
        <v>42945</v>
      </c>
      <c r="B2121" s="58" t="s">
        <v>14</v>
      </c>
      <c r="C2121" s="58" t="s">
        <v>133</v>
      </c>
      <c r="D2121" s="58" t="s">
        <v>141</v>
      </c>
      <c r="E2121" s="58" t="s">
        <v>158</v>
      </c>
      <c r="F2121" s="59" t="s">
        <v>167</v>
      </c>
      <c r="G2121" s="58"/>
      <c r="H2121" s="60">
        <v>1015.75</v>
      </c>
      <c r="I2121" s="58"/>
    </row>
    <row r="2122" spans="1:9" x14ac:dyDescent="0.25">
      <c r="A2122" s="57">
        <v>43056</v>
      </c>
      <c r="B2122" s="58" t="s">
        <v>14</v>
      </c>
      <c r="C2122" s="58" t="s">
        <v>133</v>
      </c>
      <c r="D2122" s="58" t="s">
        <v>141</v>
      </c>
      <c r="E2122" s="58" t="s">
        <v>158</v>
      </c>
      <c r="F2122" s="59" t="s">
        <v>167</v>
      </c>
      <c r="G2122" s="58"/>
      <c r="H2122" s="60">
        <v>1015.75</v>
      </c>
      <c r="I2122" s="58"/>
    </row>
    <row r="2123" spans="1:9" x14ac:dyDescent="0.25">
      <c r="A2123" s="61">
        <v>43189</v>
      </c>
      <c r="B2123" s="62" t="s">
        <v>14</v>
      </c>
      <c r="C2123" s="62" t="s">
        <v>274</v>
      </c>
      <c r="D2123" s="62" t="s">
        <v>22</v>
      </c>
      <c r="E2123" s="62" t="s">
        <v>158</v>
      </c>
      <c r="F2123" s="63" t="s">
        <v>167</v>
      </c>
      <c r="G2123" s="62"/>
      <c r="H2123" s="64">
        <v>1020</v>
      </c>
      <c r="I2123" s="58"/>
    </row>
    <row r="2124" spans="1:9" x14ac:dyDescent="0.25">
      <c r="A2124" s="57">
        <v>43060</v>
      </c>
      <c r="B2124" s="58" t="s">
        <v>14</v>
      </c>
      <c r="C2124" s="58" t="s">
        <v>133</v>
      </c>
      <c r="D2124" s="58" t="s">
        <v>141</v>
      </c>
      <c r="E2124" s="58" t="s">
        <v>158</v>
      </c>
      <c r="F2124" s="59" t="s">
        <v>167</v>
      </c>
      <c r="G2124" s="58"/>
      <c r="H2124" s="60">
        <v>1025</v>
      </c>
      <c r="I2124" s="58"/>
    </row>
    <row r="2125" spans="1:9" x14ac:dyDescent="0.25">
      <c r="A2125" s="61">
        <v>43126</v>
      </c>
      <c r="B2125" s="62" t="s">
        <v>14</v>
      </c>
      <c r="C2125" s="62" t="s">
        <v>274</v>
      </c>
      <c r="D2125" s="62" t="s">
        <v>22</v>
      </c>
      <c r="E2125" s="62" t="s">
        <v>158</v>
      </c>
      <c r="F2125" s="63" t="s">
        <v>167</v>
      </c>
      <c r="G2125" s="62"/>
      <c r="H2125" s="64">
        <v>1030.1199999999999</v>
      </c>
      <c r="I2125" s="58"/>
    </row>
    <row r="2126" spans="1:9" x14ac:dyDescent="0.25">
      <c r="A2126" s="61">
        <v>43273</v>
      </c>
      <c r="B2126" s="62" t="s">
        <v>14</v>
      </c>
      <c r="C2126" s="62" t="s">
        <v>274</v>
      </c>
      <c r="D2126" s="62" t="s">
        <v>22</v>
      </c>
      <c r="E2126" s="62" t="s">
        <v>158</v>
      </c>
      <c r="F2126" s="63" t="s">
        <v>167</v>
      </c>
      <c r="G2126" s="62"/>
      <c r="H2126" s="64">
        <v>1056.3599999999999</v>
      </c>
      <c r="I2126" s="58"/>
    </row>
    <row r="2127" spans="1:9" x14ac:dyDescent="0.25">
      <c r="A2127" s="57">
        <v>42937</v>
      </c>
      <c r="B2127" s="58" t="s">
        <v>14</v>
      </c>
      <c r="C2127" s="58" t="s">
        <v>133</v>
      </c>
      <c r="D2127" s="58" t="s">
        <v>141</v>
      </c>
      <c r="E2127" s="58" t="s">
        <v>158</v>
      </c>
      <c r="F2127" s="59" t="s">
        <v>167</v>
      </c>
      <c r="G2127" s="58"/>
      <c r="H2127" s="60">
        <v>1061.54</v>
      </c>
      <c r="I2127" s="58"/>
    </row>
    <row r="2128" spans="1:9" x14ac:dyDescent="0.25">
      <c r="A2128" s="57">
        <v>43084</v>
      </c>
      <c r="B2128" s="58" t="s">
        <v>14</v>
      </c>
      <c r="C2128" s="58" t="s">
        <v>133</v>
      </c>
      <c r="D2128" s="58" t="s">
        <v>141</v>
      </c>
      <c r="E2128" s="58" t="s">
        <v>158</v>
      </c>
      <c r="F2128" s="59" t="s">
        <v>167</v>
      </c>
      <c r="G2128" s="58"/>
      <c r="H2128" s="60">
        <v>1061.54</v>
      </c>
      <c r="I2128" s="58"/>
    </row>
    <row r="2129" spans="1:9" x14ac:dyDescent="0.25">
      <c r="A2129" s="57">
        <v>43099</v>
      </c>
      <c r="B2129" s="58" t="s">
        <v>14</v>
      </c>
      <c r="C2129" s="58" t="s">
        <v>133</v>
      </c>
      <c r="D2129" s="58" t="s">
        <v>141</v>
      </c>
      <c r="E2129" s="58" t="s">
        <v>158</v>
      </c>
      <c r="F2129" s="59" t="s">
        <v>167</v>
      </c>
      <c r="G2129" s="58"/>
      <c r="H2129" s="60">
        <v>1061.54</v>
      </c>
      <c r="I2129" s="58"/>
    </row>
    <row r="2130" spans="1:9" x14ac:dyDescent="0.25">
      <c r="A2130" s="57">
        <v>43007</v>
      </c>
      <c r="B2130" s="58" t="s">
        <v>14</v>
      </c>
      <c r="C2130" s="58" t="s">
        <v>133</v>
      </c>
      <c r="D2130" s="58" t="s">
        <v>141</v>
      </c>
      <c r="E2130" s="58" t="s">
        <v>158</v>
      </c>
      <c r="F2130" s="59" t="s">
        <v>167</v>
      </c>
      <c r="G2130" s="58"/>
      <c r="H2130" s="60">
        <v>1061.54</v>
      </c>
      <c r="I2130" s="58"/>
    </row>
    <row r="2131" spans="1:9" x14ac:dyDescent="0.25">
      <c r="A2131" s="61">
        <v>43120</v>
      </c>
      <c r="B2131" s="62" t="s">
        <v>14</v>
      </c>
      <c r="C2131" s="62" t="s">
        <v>274</v>
      </c>
      <c r="D2131" s="62" t="s">
        <v>22</v>
      </c>
      <c r="E2131" s="62" t="s">
        <v>158</v>
      </c>
      <c r="F2131" s="63" t="s">
        <v>167</v>
      </c>
      <c r="G2131" s="62"/>
      <c r="H2131" s="64">
        <v>1075</v>
      </c>
      <c r="I2131" s="58"/>
    </row>
    <row r="2132" spans="1:9" x14ac:dyDescent="0.25">
      <c r="A2132" s="57">
        <v>43060</v>
      </c>
      <c r="B2132" s="58" t="s">
        <v>14</v>
      </c>
      <c r="C2132" s="58" t="s">
        <v>133</v>
      </c>
      <c r="D2132" s="58" t="s">
        <v>141</v>
      </c>
      <c r="E2132" s="58" t="s">
        <v>158</v>
      </c>
      <c r="F2132" s="59" t="s">
        <v>167</v>
      </c>
      <c r="G2132" s="58"/>
      <c r="H2132" s="60">
        <v>1097.72</v>
      </c>
      <c r="I2132" s="58"/>
    </row>
    <row r="2133" spans="1:9" x14ac:dyDescent="0.25">
      <c r="A2133" s="57">
        <v>43081</v>
      </c>
      <c r="B2133" s="58" t="s">
        <v>14</v>
      </c>
      <c r="C2133" s="58" t="s">
        <v>133</v>
      </c>
      <c r="D2133" s="58" t="s">
        <v>141</v>
      </c>
      <c r="E2133" s="58" t="s">
        <v>158</v>
      </c>
      <c r="F2133" s="59" t="s">
        <v>167</v>
      </c>
      <c r="G2133" s="58"/>
      <c r="H2133" s="60">
        <v>1106.29</v>
      </c>
      <c r="I2133" s="58"/>
    </row>
    <row r="2134" spans="1:9" x14ac:dyDescent="0.25">
      <c r="A2134" s="61">
        <v>43273</v>
      </c>
      <c r="B2134" s="62" t="s">
        <v>14</v>
      </c>
      <c r="C2134" s="62" t="s">
        <v>274</v>
      </c>
      <c r="D2134" s="62" t="s">
        <v>22</v>
      </c>
      <c r="E2134" s="62" t="s">
        <v>158</v>
      </c>
      <c r="F2134" s="63" t="s">
        <v>167</v>
      </c>
      <c r="G2134" s="62"/>
      <c r="H2134" s="64">
        <v>1106.29</v>
      </c>
      <c r="I2134" s="58"/>
    </row>
    <row r="2135" spans="1:9" x14ac:dyDescent="0.25">
      <c r="A2135" s="61">
        <v>43182</v>
      </c>
      <c r="B2135" s="62" t="s">
        <v>14</v>
      </c>
      <c r="C2135" s="62" t="s">
        <v>274</v>
      </c>
      <c r="D2135" s="62" t="s">
        <v>22</v>
      </c>
      <c r="E2135" s="62" t="s">
        <v>158</v>
      </c>
      <c r="F2135" s="63" t="s">
        <v>167</v>
      </c>
      <c r="G2135" s="62"/>
      <c r="H2135" s="64">
        <v>1110.42</v>
      </c>
      <c r="I2135" s="58"/>
    </row>
    <row r="2136" spans="1:9" x14ac:dyDescent="0.25">
      <c r="A2136" s="57">
        <v>42936</v>
      </c>
      <c r="B2136" s="58" t="s">
        <v>14</v>
      </c>
      <c r="C2136" s="58" t="s">
        <v>133</v>
      </c>
      <c r="D2136" s="58" t="s">
        <v>141</v>
      </c>
      <c r="E2136" s="58" t="s">
        <v>158</v>
      </c>
      <c r="F2136" s="59" t="s">
        <v>167</v>
      </c>
      <c r="G2136" s="58"/>
      <c r="H2136" s="60">
        <v>1131</v>
      </c>
      <c r="I2136" s="58"/>
    </row>
    <row r="2137" spans="1:9" x14ac:dyDescent="0.25">
      <c r="A2137" s="61">
        <v>43249</v>
      </c>
      <c r="B2137" s="62" t="s">
        <v>14</v>
      </c>
      <c r="C2137" s="62" t="s">
        <v>274</v>
      </c>
      <c r="D2137" s="62" t="s">
        <v>22</v>
      </c>
      <c r="E2137" s="62" t="s">
        <v>158</v>
      </c>
      <c r="F2137" s="63" t="s">
        <v>167</v>
      </c>
      <c r="G2137" s="62"/>
      <c r="H2137" s="64">
        <v>1131.79</v>
      </c>
      <c r="I2137" s="58"/>
    </row>
    <row r="2138" spans="1:9" x14ac:dyDescent="0.25">
      <c r="A2138" s="61">
        <v>43185</v>
      </c>
      <c r="B2138" s="62" t="s">
        <v>14</v>
      </c>
      <c r="C2138" s="62" t="s">
        <v>274</v>
      </c>
      <c r="D2138" s="62" t="s">
        <v>22</v>
      </c>
      <c r="E2138" s="62" t="s">
        <v>158</v>
      </c>
      <c r="F2138" s="63" t="s">
        <v>167</v>
      </c>
      <c r="G2138" s="62"/>
      <c r="H2138" s="64">
        <v>1140</v>
      </c>
      <c r="I2138" s="58"/>
    </row>
    <row r="2139" spans="1:9" x14ac:dyDescent="0.25">
      <c r="A2139" s="61">
        <v>43142</v>
      </c>
      <c r="B2139" s="62" t="s">
        <v>14</v>
      </c>
      <c r="C2139" s="62" t="s">
        <v>274</v>
      </c>
      <c r="D2139" s="62" t="s">
        <v>22</v>
      </c>
      <c r="E2139" s="62" t="s">
        <v>158</v>
      </c>
      <c r="F2139" s="63" t="s">
        <v>167</v>
      </c>
      <c r="G2139" s="62"/>
      <c r="H2139" s="64">
        <v>1150</v>
      </c>
      <c r="I2139" s="58"/>
    </row>
    <row r="2140" spans="1:9" x14ac:dyDescent="0.25">
      <c r="A2140" s="61">
        <v>43210</v>
      </c>
      <c r="B2140" s="62" t="s">
        <v>14</v>
      </c>
      <c r="C2140" s="62" t="s">
        <v>274</v>
      </c>
      <c r="D2140" s="62" t="s">
        <v>22</v>
      </c>
      <c r="E2140" s="62" t="s">
        <v>158</v>
      </c>
      <c r="F2140" s="63" t="s">
        <v>167</v>
      </c>
      <c r="G2140" s="62"/>
      <c r="H2140" s="64">
        <v>1150</v>
      </c>
      <c r="I2140" s="58"/>
    </row>
    <row r="2141" spans="1:9" x14ac:dyDescent="0.25">
      <c r="A2141" s="57">
        <v>43056</v>
      </c>
      <c r="B2141" s="58" t="s">
        <v>14</v>
      </c>
      <c r="C2141" s="58" t="s">
        <v>133</v>
      </c>
      <c r="D2141" s="58" t="s">
        <v>141</v>
      </c>
      <c r="E2141" s="58" t="s">
        <v>158</v>
      </c>
      <c r="F2141" s="59" t="s">
        <v>167</v>
      </c>
      <c r="G2141" s="58"/>
      <c r="H2141" s="60">
        <v>1186.1199999999999</v>
      </c>
      <c r="I2141" s="58"/>
    </row>
    <row r="2142" spans="1:9" x14ac:dyDescent="0.25">
      <c r="A2142" s="57">
        <v>42929</v>
      </c>
      <c r="B2142" s="58" t="s">
        <v>14</v>
      </c>
      <c r="C2142" s="58" t="s">
        <v>133</v>
      </c>
      <c r="D2142" s="58" t="s">
        <v>141</v>
      </c>
      <c r="E2142" s="58" t="s">
        <v>158</v>
      </c>
      <c r="F2142" s="59" t="s">
        <v>167</v>
      </c>
      <c r="G2142" s="58"/>
      <c r="H2142" s="60">
        <v>1225</v>
      </c>
      <c r="I2142" s="58"/>
    </row>
    <row r="2143" spans="1:9" x14ac:dyDescent="0.25">
      <c r="A2143" s="57">
        <v>43034</v>
      </c>
      <c r="B2143" s="58" t="s">
        <v>14</v>
      </c>
      <c r="C2143" s="58" t="s">
        <v>133</v>
      </c>
      <c r="D2143" s="58" t="s">
        <v>141</v>
      </c>
      <c r="E2143" s="58" t="s">
        <v>158</v>
      </c>
      <c r="F2143" s="59" t="s">
        <v>167</v>
      </c>
      <c r="G2143" s="58"/>
      <c r="H2143" s="60">
        <v>1227.07</v>
      </c>
      <c r="I2143" s="58"/>
    </row>
    <row r="2144" spans="1:9" x14ac:dyDescent="0.25">
      <c r="A2144" s="61">
        <v>43230</v>
      </c>
      <c r="B2144" s="62" t="s">
        <v>14</v>
      </c>
      <c r="C2144" s="62" t="s">
        <v>274</v>
      </c>
      <c r="D2144" s="62" t="s">
        <v>22</v>
      </c>
      <c r="E2144" s="62" t="s">
        <v>158</v>
      </c>
      <c r="F2144" s="63" t="s">
        <v>167</v>
      </c>
      <c r="G2144" s="62"/>
      <c r="H2144" s="64">
        <v>1231.71</v>
      </c>
      <c r="I2144" s="58"/>
    </row>
    <row r="2145" spans="1:9" x14ac:dyDescent="0.25">
      <c r="A2145" s="61">
        <v>43266</v>
      </c>
      <c r="B2145" s="62" t="s">
        <v>14</v>
      </c>
      <c r="C2145" s="62" t="s">
        <v>274</v>
      </c>
      <c r="D2145" s="62" t="s">
        <v>22</v>
      </c>
      <c r="E2145" s="62" t="s">
        <v>158</v>
      </c>
      <c r="F2145" s="63" t="s">
        <v>167</v>
      </c>
      <c r="G2145" s="62"/>
      <c r="H2145" s="64">
        <v>1250</v>
      </c>
      <c r="I2145" s="58"/>
    </row>
    <row r="2146" spans="1:9" x14ac:dyDescent="0.25">
      <c r="A2146" s="61">
        <v>43145</v>
      </c>
      <c r="B2146" s="62" t="s">
        <v>14</v>
      </c>
      <c r="C2146" s="62" t="s">
        <v>274</v>
      </c>
      <c r="D2146" s="62" t="s">
        <v>22</v>
      </c>
      <c r="E2146" s="62" t="s">
        <v>158</v>
      </c>
      <c r="F2146" s="63" t="s">
        <v>167</v>
      </c>
      <c r="G2146" s="62"/>
      <c r="H2146" s="64">
        <v>1300</v>
      </c>
      <c r="I2146" s="58"/>
    </row>
    <row r="2147" spans="1:9" x14ac:dyDescent="0.25">
      <c r="A2147" s="61">
        <v>43208</v>
      </c>
      <c r="B2147" s="62" t="s">
        <v>14</v>
      </c>
      <c r="C2147" s="62" t="s">
        <v>274</v>
      </c>
      <c r="D2147" s="62" t="s">
        <v>22</v>
      </c>
      <c r="E2147" s="62" t="s">
        <v>158</v>
      </c>
      <c r="F2147" s="63" t="s">
        <v>167</v>
      </c>
      <c r="G2147" s="62"/>
      <c r="H2147" s="64">
        <v>1300</v>
      </c>
      <c r="I2147" s="58"/>
    </row>
    <row r="2148" spans="1:9" x14ac:dyDescent="0.25">
      <c r="A2148" s="57">
        <v>43020</v>
      </c>
      <c r="B2148" s="58" t="s">
        <v>14</v>
      </c>
      <c r="C2148" s="58" t="s">
        <v>133</v>
      </c>
      <c r="D2148" s="58" t="s">
        <v>141</v>
      </c>
      <c r="E2148" s="58" t="s">
        <v>158</v>
      </c>
      <c r="F2148" s="59" t="s">
        <v>167</v>
      </c>
      <c r="G2148" s="58"/>
      <c r="H2148" s="60">
        <v>1327.63</v>
      </c>
      <c r="I2148" s="58"/>
    </row>
    <row r="2149" spans="1:9" x14ac:dyDescent="0.25">
      <c r="A2149" s="61">
        <v>43210</v>
      </c>
      <c r="B2149" s="62" t="s">
        <v>14</v>
      </c>
      <c r="C2149" s="62" t="s">
        <v>274</v>
      </c>
      <c r="D2149" s="62" t="s">
        <v>22</v>
      </c>
      <c r="E2149" s="62" t="s">
        <v>158</v>
      </c>
      <c r="F2149" s="63" t="s">
        <v>167</v>
      </c>
      <c r="G2149" s="62"/>
      <c r="H2149" s="64">
        <v>1357.07</v>
      </c>
      <c r="I2149" s="58"/>
    </row>
    <row r="2150" spans="1:9" x14ac:dyDescent="0.25">
      <c r="A2150" s="61">
        <v>43205</v>
      </c>
      <c r="B2150" s="62" t="s">
        <v>14</v>
      </c>
      <c r="C2150" s="62" t="s">
        <v>274</v>
      </c>
      <c r="D2150" s="62" t="s">
        <v>22</v>
      </c>
      <c r="E2150" s="62" t="s">
        <v>158</v>
      </c>
      <c r="F2150" s="63" t="s">
        <v>167</v>
      </c>
      <c r="G2150" s="62"/>
      <c r="H2150" s="64">
        <v>1366.71</v>
      </c>
      <c r="I2150" s="58"/>
    </row>
    <row r="2151" spans="1:9" x14ac:dyDescent="0.25">
      <c r="A2151" s="61">
        <v>43280</v>
      </c>
      <c r="B2151" s="62" t="s">
        <v>14</v>
      </c>
      <c r="C2151" s="62" t="s">
        <v>274</v>
      </c>
      <c r="D2151" s="62" t="s">
        <v>22</v>
      </c>
      <c r="E2151" s="62" t="s">
        <v>158</v>
      </c>
      <c r="F2151" s="63" t="s">
        <v>167</v>
      </c>
      <c r="G2151" s="62"/>
      <c r="H2151" s="64">
        <v>1366.71</v>
      </c>
      <c r="I2151" s="58"/>
    </row>
    <row r="2152" spans="1:9" x14ac:dyDescent="0.25">
      <c r="A2152" s="57">
        <v>43022</v>
      </c>
      <c r="B2152" s="58" t="s">
        <v>14</v>
      </c>
      <c r="C2152" s="58" t="s">
        <v>133</v>
      </c>
      <c r="D2152" s="58" t="s">
        <v>141</v>
      </c>
      <c r="E2152" s="58" t="s">
        <v>158</v>
      </c>
      <c r="F2152" s="59" t="s">
        <v>167</v>
      </c>
      <c r="G2152" s="58"/>
      <c r="H2152" s="60">
        <v>1395</v>
      </c>
      <c r="I2152" s="58"/>
    </row>
    <row r="2153" spans="1:9" x14ac:dyDescent="0.25">
      <c r="A2153" s="57">
        <v>42972</v>
      </c>
      <c r="B2153" s="58" t="s">
        <v>14</v>
      </c>
      <c r="C2153" s="58" t="s">
        <v>133</v>
      </c>
      <c r="D2153" s="58" t="s">
        <v>141</v>
      </c>
      <c r="E2153" s="58" t="s">
        <v>158</v>
      </c>
      <c r="F2153" s="59" t="s">
        <v>167</v>
      </c>
      <c r="G2153" s="58"/>
      <c r="H2153" s="60">
        <v>1434.88</v>
      </c>
      <c r="I2153" s="58"/>
    </row>
    <row r="2154" spans="1:9" x14ac:dyDescent="0.25">
      <c r="A2154" s="61">
        <v>43236</v>
      </c>
      <c r="B2154" s="62" t="s">
        <v>14</v>
      </c>
      <c r="C2154" s="62" t="s">
        <v>274</v>
      </c>
      <c r="D2154" s="62" t="s">
        <v>22</v>
      </c>
      <c r="E2154" s="62" t="s">
        <v>158</v>
      </c>
      <c r="F2154" s="63" t="s">
        <v>167</v>
      </c>
      <c r="G2154" s="62"/>
      <c r="H2154" s="64">
        <v>1490.13</v>
      </c>
      <c r="I2154" s="58"/>
    </row>
    <row r="2155" spans="1:9" x14ac:dyDescent="0.25">
      <c r="A2155" s="57">
        <v>42943</v>
      </c>
      <c r="B2155" s="58" t="s">
        <v>14</v>
      </c>
      <c r="C2155" s="58" t="s">
        <v>133</v>
      </c>
      <c r="D2155" s="58" t="s">
        <v>141</v>
      </c>
      <c r="E2155" s="58" t="s">
        <v>158</v>
      </c>
      <c r="F2155" s="59" t="s">
        <v>167</v>
      </c>
      <c r="G2155" s="58"/>
      <c r="H2155" s="60">
        <v>1495</v>
      </c>
      <c r="I2155" s="58"/>
    </row>
    <row r="2156" spans="1:9" x14ac:dyDescent="0.25">
      <c r="A2156" s="57">
        <v>42942</v>
      </c>
      <c r="B2156" s="58" t="s">
        <v>14</v>
      </c>
      <c r="C2156" s="58" t="s">
        <v>133</v>
      </c>
      <c r="D2156" s="58" t="s">
        <v>141</v>
      </c>
      <c r="E2156" s="58" t="s">
        <v>158</v>
      </c>
      <c r="F2156" s="59" t="s">
        <v>167</v>
      </c>
      <c r="G2156" s="58"/>
      <c r="H2156" s="60">
        <v>1560</v>
      </c>
      <c r="I2156" s="58"/>
    </row>
    <row r="2157" spans="1:9" x14ac:dyDescent="0.25">
      <c r="A2157" s="61">
        <v>43194</v>
      </c>
      <c r="B2157" s="62" t="s">
        <v>14</v>
      </c>
      <c r="C2157" s="62" t="s">
        <v>274</v>
      </c>
      <c r="D2157" s="62" t="s">
        <v>22</v>
      </c>
      <c r="E2157" s="62" t="s">
        <v>158</v>
      </c>
      <c r="F2157" s="63" t="s">
        <v>167</v>
      </c>
      <c r="G2157" s="62"/>
      <c r="H2157" s="64">
        <v>1573.52</v>
      </c>
      <c r="I2157" s="58"/>
    </row>
    <row r="2158" spans="1:9" x14ac:dyDescent="0.25">
      <c r="A2158" s="57">
        <v>43069</v>
      </c>
      <c r="B2158" s="58" t="s">
        <v>14</v>
      </c>
      <c r="C2158" s="58" t="s">
        <v>133</v>
      </c>
      <c r="D2158" s="58" t="s">
        <v>141</v>
      </c>
      <c r="E2158" s="58" t="s">
        <v>158</v>
      </c>
      <c r="F2158" s="59" t="s">
        <v>167</v>
      </c>
      <c r="G2158" s="58"/>
      <c r="H2158" s="60">
        <v>1604.07</v>
      </c>
      <c r="I2158" s="58"/>
    </row>
    <row r="2159" spans="1:9" x14ac:dyDescent="0.25">
      <c r="A2159" s="57">
        <v>42986</v>
      </c>
      <c r="B2159" s="58" t="s">
        <v>14</v>
      </c>
      <c r="C2159" s="58" t="s">
        <v>133</v>
      </c>
      <c r="D2159" s="58" t="s">
        <v>141</v>
      </c>
      <c r="E2159" s="58" t="s">
        <v>158</v>
      </c>
      <c r="F2159" s="59" t="s">
        <v>167</v>
      </c>
      <c r="G2159" s="58"/>
      <c r="H2159" s="60">
        <v>1646.32</v>
      </c>
      <c r="I2159" s="58"/>
    </row>
    <row r="2160" spans="1:9" x14ac:dyDescent="0.25">
      <c r="A2160" s="61">
        <v>43272</v>
      </c>
      <c r="B2160" s="62" t="s">
        <v>14</v>
      </c>
      <c r="C2160" s="62" t="s">
        <v>274</v>
      </c>
      <c r="D2160" s="62" t="s">
        <v>22</v>
      </c>
      <c r="E2160" s="62" t="s">
        <v>158</v>
      </c>
      <c r="F2160" s="63" t="s">
        <v>167</v>
      </c>
      <c r="G2160" s="62"/>
      <c r="H2160" s="64">
        <v>1676.62</v>
      </c>
      <c r="I2160" s="58"/>
    </row>
    <row r="2161" spans="1:9" x14ac:dyDescent="0.25">
      <c r="A2161" s="57">
        <v>43036</v>
      </c>
      <c r="B2161" s="58" t="s">
        <v>14</v>
      </c>
      <c r="C2161" s="58" t="s">
        <v>133</v>
      </c>
      <c r="D2161" s="58" t="s">
        <v>141</v>
      </c>
      <c r="E2161" s="58" t="s">
        <v>158</v>
      </c>
      <c r="F2161" s="59" t="s">
        <v>167</v>
      </c>
      <c r="G2161" s="58"/>
      <c r="H2161" s="60">
        <v>1750</v>
      </c>
      <c r="I2161" s="58"/>
    </row>
    <row r="2162" spans="1:9" x14ac:dyDescent="0.25">
      <c r="A2162" s="57">
        <v>43018</v>
      </c>
      <c r="B2162" s="58" t="s">
        <v>14</v>
      </c>
      <c r="C2162" s="58" t="s">
        <v>133</v>
      </c>
      <c r="D2162" s="58" t="s">
        <v>141</v>
      </c>
      <c r="E2162" s="58" t="s">
        <v>158</v>
      </c>
      <c r="F2162" s="59" t="s">
        <v>167</v>
      </c>
      <c r="G2162" s="58"/>
      <c r="H2162" s="60">
        <v>1750</v>
      </c>
      <c r="I2162" s="58"/>
    </row>
    <row r="2163" spans="1:9" x14ac:dyDescent="0.25">
      <c r="A2163" s="57">
        <v>42936</v>
      </c>
      <c r="B2163" s="58" t="s">
        <v>14</v>
      </c>
      <c r="C2163" s="58" t="s">
        <v>133</v>
      </c>
      <c r="D2163" s="58" t="s">
        <v>141</v>
      </c>
      <c r="E2163" s="58" t="s">
        <v>158</v>
      </c>
      <c r="F2163" s="59" t="s">
        <v>167</v>
      </c>
      <c r="G2163" s="58"/>
      <c r="H2163" s="60">
        <v>1750</v>
      </c>
      <c r="I2163" s="58"/>
    </row>
    <row r="2164" spans="1:9" x14ac:dyDescent="0.25">
      <c r="A2164" s="57">
        <v>42978</v>
      </c>
      <c r="B2164" s="58" t="s">
        <v>14</v>
      </c>
      <c r="C2164" s="58" t="s">
        <v>133</v>
      </c>
      <c r="D2164" s="58" t="s">
        <v>141</v>
      </c>
      <c r="E2164" s="58" t="s">
        <v>158</v>
      </c>
      <c r="F2164" s="59" t="s">
        <v>167</v>
      </c>
      <c r="G2164" s="58"/>
      <c r="H2164" s="60">
        <v>1773.07</v>
      </c>
      <c r="I2164" s="58"/>
    </row>
    <row r="2165" spans="1:9" x14ac:dyDescent="0.25">
      <c r="A2165" s="57">
        <v>42937</v>
      </c>
      <c r="B2165" s="58" t="s">
        <v>14</v>
      </c>
      <c r="C2165" s="58" t="s">
        <v>133</v>
      </c>
      <c r="D2165" s="58" t="s">
        <v>141</v>
      </c>
      <c r="E2165" s="58" t="s">
        <v>158</v>
      </c>
      <c r="F2165" s="59" t="s">
        <v>167</v>
      </c>
      <c r="G2165" s="58"/>
      <c r="H2165" s="60">
        <v>1791.49</v>
      </c>
      <c r="I2165" s="58"/>
    </row>
    <row r="2166" spans="1:9" x14ac:dyDescent="0.25">
      <c r="A2166" s="61">
        <v>43172</v>
      </c>
      <c r="B2166" s="62" t="s">
        <v>14</v>
      </c>
      <c r="C2166" s="62" t="s">
        <v>274</v>
      </c>
      <c r="D2166" s="62" t="s">
        <v>22</v>
      </c>
      <c r="E2166" s="62" t="s">
        <v>158</v>
      </c>
      <c r="F2166" s="63" t="s">
        <v>167</v>
      </c>
      <c r="G2166" s="62"/>
      <c r="H2166" s="64">
        <v>1853.08</v>
      </c>
      <c r="I2166" s="58"/>
    </row>
    <row r="2167" spans="1:9" x14ac:dyDescent="0.25">
      <c r="A2167" s="57">
        <v>43002</v>
      </c>
      <c r="B2167" s="58" t="s">
        <v>14</v>
      </c>
      <c r="C2167" s="58" t="s">
        <v>133</v>
      </c>
      <c r="D2167" s="58" t="s">
        <v>141</v>
      </c>
      <c r="E2167" s="58" t="s">
        <v>158</v>
      </c>
      <c r="F2167" s="59" t="s">
        <v>167</v>
      </c>
      <c r="G2167" s="58"/>
      <c r="H2167" s="60">
        <v>1900</v>
      </c>
      <c r="I2167" s="58"/>
    </row>
    <row r="2168" spans="1:9" x14ac:dyDescent="0.25">
      <c r="A2168" s="57">
        <v>43034</v>
      </c>
      <c r="B2168" s="58" t="s">
        <v>14</v>
      </c>
      <c r="C2168" s="58" t="s">
        <v>133</v>
      </c>
      <c r="D2168" s="58" t="s">
        <v>141</v>
      </c>
      <c r="E2168" s="58" t="s">
        <v>158</v>
      </c>
      <c r="F2168" s="59" t="s">
        <v>167</v>
      </c>
      <c r="G2168" s="58"/>
      <c r="H2168" s="60">
        <v>1900</v>
      </c>
      <c r="I2168" s="58"/>
    </row>
    <row r="2169" spans="1:9" x14ac:dyDescent="0.25">
      <c r="A2169" s="57">
        <v>42980</v>
      </c>
      <c r="B2169" s="58" t="s">
        <v>14</v>
      </c>
      <c r="C2169" s="58" t="s">
        <v>133</v>
      </c>
      <c r="D2169" s="58" t="s">
        <v>141</v>
      </c>
      <c r="E2169" s="58" t="s">
        <v>158</v>
      </c>
      <c r="F2169" s="59" t="s">
        <v>167</v>
      </c>
      <c r="G2169" s="58"/>
      <c r="H2169" s="60">
        <v>1904.96</v>
      </c>
      <c r="I2169" s="58"/>
    </row>
    <row r="2170" spans="1:9" x14ac:dyDescent="0.25">
      <c r="A2170" s="61">
        <v>43244</v>
      </c>
      <c r="B2170" s="62" t="s">
        <v>14</v>
      </c>
      <c r="C2170" s="62" t="s">
        <v>274</v>
      </c>
      <c r="D2170" s="62" t="s">
        <v>22</v>
      </c>
      <c r="E2170" s="62" t="s">
        <v>158</v>
      </c>
      <c r="F2170" s="63" t="s">
        <v>167</v>
      </c>
      <c r="G2170" s="62"/>
      <c r="H2170" s="64">
        <v>1924.68</v>
      </c>
      <c r="I2170" s="58"/>
    </row>
    <row r="2171" spans="1:9" x14ac:dyDescent="0.25">
      <c r="A2171" s="57">
        <v>42990</v>
      </c>
      <c r="B2171" s="58" t="s">
        <v>14</v>
      </c>
      <c r="C2171" s="58" t="s">
        <v>133</v>
      </c>
      <c r="D2171" s="58" t="s">
        <v>141</v>
      </c>
      <c r="E2171" s="58" t="s">
        <v>158</v>
      </c>
      <c r="F2171" s="59" t="s">
        <v>167</v>
      </c>
      <c r="G2171" s="58"/>
      <c r="H2171" s="60">
        <v>2072.5300000000002</v>
      </c>
      <c r="I2171" s="58"/>
    </row>
    <row r="2172" spans="1:9" x14ac:dyDescent="0.25">
      <c r="A2172" s="57">
        <v>42942</v>
      </c>
      <c r="B2172" s="58" t="s">
        <v>14</v>
      </c>
      <c r="C2172" s="58" t="s">
        <v>133</v>
      </c>
      <c r="D2172" s="58" t="s">
        <v>141</v>
      </c>
      <c r="E2172" s="58" t="s">
        <v>158</v>
      </c>
      <c r="F2172" s="59" t="s">
        <v>167</v>
      </c>
      <c r="G2172" s="58"/>
      <c r="H2172" s="60">
        <v>2150</v>
      </c>
      <c r="I2172" s="58"/>
    </row>
    <row r="2173" spans="1:9" x14ac:dyDescent="0.25">
      <c r="A2173" s="57">
        <v>42948</v>
      </c>
      <c r="B2173" s="58" t="s">
        <v>14</v>
      </c>
      <c r="C2173" s="58" t="s">
        <v>133</v>
      </c>
      <c r="D2173" s="58" t="s">
        <v>141</v>
      </c>
      <c r="E2173" s="58" t="s">
        <v>158</v>
      </c>
      <c r="F2173" s="59" t="s">
        <v>167</v>
      </c>
      <c r="G2173" s="58"/>
      <c r="H2173" s="60">
        <v>2262</v>
      </c>
      <c r="I2173" s="58"/>
    </row>
    <row r="2174" spans="1:9" x14ac:dyDescent="0.25">
      <c r="A2174" s="57">
        <v>42974</v>
      </c>
      <c r="B2174" s="58" t="s">
        <v>14</v>
      </c>
      <c r="C2174" s="58" t="s">
        <v>133</v>
      </c>
      <c r="D2174" s="58" t="s">
        <v>141</v>
      </c>
      <c r="E2174" s="58" t="s">
        <v>158</v>
      </c>
      <c r="F2174" s="59" t="s">
        <v>167</v>
      </c>
      <c r="G2174" s="58"/>
      <c r="H2174" s="60">
        <v>2262</v>
      </c>
      <c r="I2174" s="58"/>
    </row>
    <row r="2175" spans="1:9" x14ac:dyDescent="0.25">
      <c r="A2175" s="61">
        <v>43217</v>
      </c>
      <c r="B2175" s="62" t="s">
        <v>14</v>
      </c>
      <c r="C2175" s="62" t="s">
        <v>274</v>
      </c>
      <c r="D2175" s="62" t="s">
        <v>22</v>
      </c>
      <c r="E2175" s="62" t="s">
        <v>158</v>
      </c>
      <c r="F2175" s="63" t="s">
        <v>167</v>
      </c>
      <c r="G2175" s="62"/>
      <c r="H2175" s="64">
        <v>2314</v>
      </c>
      <c r="I2175" s="58"/>
    </row>
    <row r="2176" spans="1:9" x14ac:dyDescent="0.25">
      <c r="A2176" s="61">
        <v>43172</v>
      </c>
      <c r="B2176" s="62" t="s">
        <v>14</v>
      </c>
      <c r="C2176" s="62" t="s">
        <v>274</v>
      </c>
      <c r="D2176" s="62" t="s">
        <v>22</v>
      </c>
      <c r="E2176" s="62" t="s">
        <v>158</v>
      </c>
      <c r="F2176" s="63" t="s">
        <v>167</v>
      </c>
      <c r="G2176" s="62"/>
      <c r="H2176" s="64">
        <v>2506.14</v>
      </c>
      <c r="I2176" s="58"/>
    </row>
    <row r="2177" spans="1:9" x14ac:dyDescent="0.25">
      <c r="A2177" s="57">
        <v>42943</v>
      </c>
      <c r="B2177" s="58" t="s">
        <v>14</v>
      </c>
      <c r="C2177" s="58" t="s">
        <v>133</v>
      </c>
      <c r="D2177" s="58" t="s">
        <v>141</v>
      </c>
      <c r="E2177" s="58" t="s">
        <v>158</v>
      </c>
      <c r="F2177" s="59" t="s">
        <v>167</v>
      </c>
      <c r="G2177" s="58"/>
      <c r="H2177" s="60">
        <v>2550</v>
      </c>
      <c r="I2177" s="58"/>
    </row>
    <row r="2178" spans="1:9" x14ac:dyDescent="0.25">
      <c r="A2178" s="61">
        <v>43252</v>
      </c>
      <c r="B2178" s="62" t="s">
        <v>14</v>
      </c>
      <c r="C2178" s="62" t="s">
        <v>274</v>
      </c>
      <c r="D2178" s="62" t="s">
        <v>22</v>
      </c>
      <c r="E2178" s="62" t="s">
        <v>158</v>
      </c>
      <c r="F2178" s="63" t="s">
        <v>167</v>
      </c>
      <c r="G2178" s="62"/>
      <c r="H2178" s="64">
        <v>2625</v>
      </c>
      <c r="I2178" s="58"/>
    </row>
    <row r="2179" spans="1:9" x14ac:dyDescent="0.25">
      <c r="A2179" s="57">
        <v>42941</v>
      </c>
      <c r="B2179" s="58" t="s">
        <v>14</v>
      </c>
      <c r="C2179" s="58" t="s">
        <v>133</v>
      </c>
      <c r="D2179" s="58" t="s">
        <v>141</v>
      </c>
      <c r="E2179" s="58" t="s">
        <v>158</v>
      </c>
      <c r="F2179" s="59" t="s">
        <v>167</v>
      </c>
      <c r="G2179" s="58"/>
      <c r="H2179" s="60">
        <v>2685</v>
      </c>
      <c r="I2179" s="58"/>
    </row>
    <row r="2180" spans="1:9" x14ac:dyDescent="0.25">
      <c r="A2180" s="61">
        <v>43264</v>
      </c>
      <c r="B2180" s="62" t="s">
        <v>14</v>
      </c>
      <c r="C2180" s="62" t="s">
        <v>274</v>
      </c>
      <c r="D2180" s="62" t="s">
        <v>22</v>
      </c>
      <c r="E2180" s="62" t="s">
        <v>158</v>
      </c>
      <c r="F2180" s="63" t="s">
        <v>167</v>
      </c>
      <c r="G2180" s="62"/>
      <c r="H2180" s="64">
        <v>2715.98</v>
      </c>
      <c r="I2180" s="58"/>
    </row>
    <row r="2181" spans="1:9" x14ac:dyDescent="0.25">
      <c r="A2181" s="61">
        <v>43217</v>
      </c>
      <c r="B2181" s="62" t="s">
        <v>14</v>
      </c>
      <c r="C2181" s="62" t="s">
        <v>274</v>
      </c>
      <c r="D2181" s="62" t="s">
        <v>22</v>
      </c>
      <c r="E2181" s="62" t="s">
        <v>158</v>
      </c>
      <c r="F2181" s="63" t="s">
        <v>167</v>
      </c>
      <c r="G2181" s="62"/>
      <c r="H2181" s="64">
        <v>3090.36</v>
      </c>
      <c r="I2181" s="58"/>
    </row>
    <row r="2182" spans="1:9" x14ac:dyDescent="0.25">
      <c r="A2182" s="61">
        <v>43246</v>
      </c>
      <c r="B2182" s="62" t="s">
        <v>14</v>
      </c>
      <c r="C2182" s="62" t="s">
        <v>274</v>
      </c>
      <c r="D2182" s="62" t="s">
        <v>22</v>
      </c>
      <c r="E2182" s="62" t="s">
        <v>158</v>
      </c>
      <c r="F2182" s="63" t="s">
        <v>167</v>
      </c>
      <c r="G2182" s="62"/>
      <c r="H2182" s="64">
        <v>3167.08</v>
      </c>
      <c r="I2182" s="58"/>
    </row>
    <row r="2183" spans="1:9" x14ac:dyDescent="0.25">
      <c r="A2183" s="57">
        <v>43087</v>
      </c>
      <c r="B2183" s="58" t="s">
        <v>14</v>
      </c>
      <c r="C2183" s="58" t="s">
        <v>133</v>
      </c>
      <c r="D2183" s="58" t="s">
        <v>141</v>
      </c>
      <c r="E2183" s="58" t="s">
        <v>158</v>
      </c>
      <c r="F2183" s="59" t="s">
        <v>167</v>
      </c>
      <c r="G2183" s="58"/>
      <c r="H2183" s="60">
        <v>3570</v>
      </c>
      <c r="I2183" s="58"/>
    </row>
    <row r="2184" spans="1:9" x14ac:dyDescent="0.25">
      <c r="A2184" s="57">
        <v>43068</v>
      </c>
      <c r="B2184" s="58" t="s">
        <v>14</v>
      </c>
      <c r="C2184" s="58" t="s">
        <v>133</v>
      </c>
      <c r="D2184" s="58" t="s">
        <v>141</v>
      </c>
      <c r="E2184" s="58" t="s">
        <v>158</v>
      </c>
      <c r="F2184" s="59" t="s">
        <v>167</v>
      </c>
      <c r="G2184" s="58"/>
      <c r="H2184" s="60">
        <v>4250</v>
      </c>
      <c r="I2184" s="58"/>
    </row>
    <row r="2185" spans="1:9" x14ac:dyDescent="0.25">
      <c r="A2185" s="61">
        <v>43137</v>
      </c>
      <c r="B2185" s="62" t="s">
        <v>14</v>
      </c>
      <c r="C2185" s="62" t="s">
        <v>274</v>
      </c>
      <c r="D2185" s="62" t="s">
        <v>22</v>
      </c>
      <c r="E2185" s="62" t="s">
        <v>158</v>
      </c>
      <c r="F2185" s="63" t="s">
        <v>167</v>
      </c>
      <c r="G2185" s="62"/>
      <c r="H2185" s="64">
        <v>4375</v>
      </c>
      <c r="I2185" s="58"/>
    </row>
    <row r="2186" spans="1:9" x14ac:dyDescent="0.25">
      <c r="A2186" s="61">
        <v>43264</v>
      </c>
      <c r="B2186" s="62" t="s">
        <v>14</v>
      </c>
      <c r="C2186" s="62" t="s">
        <v>274</v>
      </c>
      <c r="D2186" s="62" t="s">
        <v>22</v>
      </c>
      <c r="E2186" s="62" t="s">
        <v>158</v>
      </c>
      <c r="F2186" s="63" t="s">
        <v>167</v>
      </c>
      <c r="G2186" s="62"/>
      <c r="H2186" s="64">
        <v>4375</v>
      </c>
      <c r="I2186" s="58"/>
    </row>
    <row r="2187" spans="1:9" x14ac:dyDescent="0.25">
      <c r="A2187" s="61">
        <v>43273</v>
      </c>
      <c r="B2187" s="62" t="s">
        <v>14</v>
      </c>
      <c r="C2187" s="62" t="s">
        <v>274</v>
      </c>
      <c r="D2187" s="62" t="s">
        <v>22</v>
      </c>
      <c r="E2187" s="62" t="s">
        <v>158</v>
      </c>
      <c r="F2187" s="63" t="s">
        <v>167</v>
      </c>
      <c r="G2187" s="62"/>
      <c r="H2187" s="64">
        <v>5730</v>
      </c>
      <c r="I2187" s="58"/>
    </row>
    <row r="2188" spans="1:9" x14ac:dyDescent="0.25">
      <c r="A2188" s="57">
        <v>43079</v>
      </c>
      <c r="B2188" s="58" t="s">
        <v>14</v>
      </c>
      <c r="C2188" s="58" t="s">
        <v>133</v>
      </c>
      <c r="D2188" s="58" t="s">
        <v>141</v>
      </c>
      <c r="E2188" s="58" t="s">
        <v>158</v>
      </c>
      <c r="F2188" s="59" t="s">
        <v>167</v>
      </c>
      <c r="G2188" s="58"/>
      <c r="H2188" s="60">
        <v>5800.08</v>
      </c>
      <c r="I2188" s="58"/>
    </row>
    <row r="2189" spans="1:9" x14ac:dyDescent="0.25">
      <c r="A2189" s="57">
        <v>43016</v>
      </c>
      <c r="B2189" s="58" t="s">
        <v>14</v>
      </c>
      <c r="C2189" s="58" t="s">
        <v>133</v>
      </c>
      <c r="D2189" s="58" t="s">
        <v>141</v>
      </c>
      <c r="E2189" s="58" t="s">
        <v>158</v>
      </c>
      <c r="F2189" s="59" t="s">
        <v>167</v>
      </c>
      <c r="G2189" s="58"/>
      <c r="H2189" s="60">
        <v>5910.12</v>
      </c>
      <c r="I2189" s="58"/>
    </row>
    <row r="2190" spans="1:9" x14ac:dyDescent="0.25">
      <c r="A2190" s="57">
        <v>43002</v>
      </c>
      <c r="B2190" s="58" t="s">
        <v>14</v>
      </c>
      <c r="C2190" s="58" t="s">
        <v>133</v>
      </c>
      <c r="D2190" s="58" t="s">
        <v>141</v>
      </c>
      <c r="E2190" s="58" t="s">
        <v>158</v>
      </c>
      <c r="F2190" s="59" t="s">
        <v>167</v>
      </c>
      <c r="G2190" s="58"/>
      <c r="H2190" s="60">
        <v>6895</v>
      </c>
      <c r="I2190" s="58"/>
    </row>
    <row r="2191" spans="1:9" x14ac:dyDescent="0.25">
      <c r="A2191" s="57">
        <v>43026</v>
      </c>
      <c r="B2191" s="58" t="s">
        <v>14</v>
      </c>
      <c r="C2191" s="58" t="s">
        <v>133</v>
      </c>
      <c r="D2191" s="58" t="s">
        <v>141</v>
      </c>
      <c r="E2191" s="58" t="s">
        <v>158</v>
      </c>
      <c r="F2191" s="59" t="s">
        <v>167</v>
      </c>
      <c r="G2191" s="58"/>
      <c r="H2191" s="60">
        <v>6952.86</v>
      </c>
      <c r="I2191" s="58"/>
    </row>
    <row r="2192" spans="1:9" x14ac:dyDescent="0.25">
      <c r="A2192" s="61">
        <v>43201</v>
      </c>
      <c r="B2192" s="62" t="s">
        <v>14</v>
      </c>
      <c r="C2192" s="62" t="s">
        <v>274</v>
      </c>
      <c r="D2192" s="62" t="s">
        <v>22</v>
      </c>
      <c r="E2192" s="62" t="s">
        <v>158</v>
      </c>
      <c r="F2192" s="63" t="s">
        <v>167</v>
      </c>
      <c r="G2192" s="62"/>
      <c r="H2192" s="64">
        <v>7720</v>
      </c>
      <c r="I2192" s="58"/>
    </row>
    <row r="2193" spans="1:9" x14ac:dyDescent="0.25">
      <c r="A2193" s="57">
        <v>43050</v>
      </c>
      <c r="B2193" s="58" t="s">
        <v>14</v>
      </c>
      <c r="C2193" s="58" t="s">
        <v>133</v>
      </c>
      <c r="D2193" s="58" t="s">
        <v>141</v>
      </c>
      <c r="E2193" s="58" t="s">
        <v>158</v>
      </c>
      <c r="F2193" s="59" t="s">
        <v>167</v>
      </c>
      <c r="G2193" s="58"/>
      <c r="H2193" s="60">
        <v>8157.17</v>
      </c>
      <c r="I2193" s="58"/>
    </row>
    <row r="2194" spans="1:9" x14ac:dyDescent="0.25">
      <c r="A2194" s="61">
        <v>43272</v>
      </c>
      <c r="B2194" s="62" t="s">
        <v>14</v>
      </c>
      <c r="C2194" s="62" t="s">
        <v>274</v>
      </c>
      <c r="D2194" s="62" t="s">
        <v>22</v>
      </c>
      <c r="E2194" s="62" t="s">
        <v>158</v>
      </c>
      <c r="F2194" s="63" t="s">
        <v>167</v>
      </c>
      <c r="G2194" s="62"/>
      <c r="H2194" s="64">
        <v>9221.41</v>
      </c>
      <c r="I2194" s="58"/>
    </row>
    <row r="2195" spans="1:9" x14ac:dyDescent="0.25">
      <c r="A2195" s="57">
        <v>43043</v>
      </c>
      <c r="B2195" s="58" t="s">
        <v>14</v>
      </c>
      <c r="C2195" s="58" t="s">
        <v>133</v>
      </c>
      <c r="D2195" s="58" t="s">
        <v>141</v>
      </c>
      <c r="E2195" s="58" t="s">
        <v>158</v>
      </c>
      <c r="F2195" s="59" t="s">
        <v>167</v>
      </c>
      <c r="G2195" s="58"/>
      <c r="H2195" s="60">
        <v>9550</v>
      </c>
      <c r="I2195" s="58"/>
    </row>
    <row r="2196" spans="1:9" x14ac:dyDescent="0.25">
      <c r="A2196" s="61">
        <v>43112</v>
      </c>
      <c r="B2196" s="62" t="s">
        <v>14</v>
      </c>
      <c r="C2196" s="62" t="s">
        <v>274</v>
      </c>
      <c r="D2196" s="62" t="s">
        <v>22</v>
      </c>
      <c r="E2196" s="62" t="s">
        <v>158</v>
      </c>
      <c r="F2196" s="63" t="s">
        <v>167</v>
      </c>
      <c r="G2196" s="62"/>
      <c r="H2196" s="64">
        <v>10200</v>
      </c>
      <c r="I2196" s="58"/>
    </row>
    <row r="2197" spans="1:9" x14ac:dyDescent="0.25">
      <c r="A2197" s="61">
        <v>43188</v>
      </c>
      <c r="B2197" s="62" t="s">
        <v>14</v>
      </c>
      <c r="C2197" s="62" t="s">
        <v>274</v>
      </c>
      <c r="D2197" s="62" t="s">
        <v>22</v>
      </c>
      <c r="E2197" s="62" t="s">
        <v>158</v>
      </c>
      <c r="F2197" s="63" t="s">
        <v>167</v>
      </c>
      <c r="G2197" s="62"/>
      <c r="H2197" s="64">
        <v>13800</v>
      </c>
      <c r="I2197" s="58"/>
    </row>
    <row r="2198" spans="1:9" x14ac:dyDescent="0.25">
      <c r="A2198" s="57">
        <v>43033</v>
      </c>
      <c r="B2198" s="58" t="s">
        <v>14</v>
      </c>
      <c r="C2198" s="58" t="s">
        <v>133</v>
      </c>
      <c r="D2198" s="58" t="s">
        <v>141</v>
      </c>
      <c r="E2198" s="58" t="s">
        <v>158</v>
      </c>
      <c r="F2198" s="59" t="s">
        <v>167</v>
      </c>
      <c r="G2198" s="58"/>
      <c r="H2198" s="60">
        <v>13975</v>
      </c>
      <c r="I2198" s="58"/>
    </row>
    <row r="2199" spans="1:9" x14ac:dyDescent="0.25">
      <c r="A2199" s="61">
        <v>43270</v>
      </c>
      <c r="B2199" s="62" t="s">
        <v>14</v>
      </c>
      <c r="C2199" s="62" t="s">
        <v>274</v>
      </c>
      <c r="D2199" s="62" t="s">
        <v>22</v>
      </c>
      <c r="E2199" s="62" t="s">
        <v>158</v>
      </c>
      <c r="F2199" s="63" t="s">
        <v>167</v>
      </c>
      <c r="G2199" s="62"/>
      <c r="H2199" s="64">
        <v>15280</v>
      </c>
      <c r="I2199" s="58"/>
    </row>
    <row r="2200" spans="1:9" x14ac:dyDescent="0.25">
      <c r="A2200" s="57">
        <v>42983</v>
      </c>
      <c r="B2200" s="58" t="s">
        <v>14</v>
      </c>
      <c r="C2200" s="58" t="s">
        <v>133</v>
      </c>
      <c r="D2200" s="58" t="s">
        <v>141</v>
      </c>
      <c r="E2200" s="58" t="s">
        <v>158</v>
      </c>
      <c r="F2200" s="59" t="s">
        <v>167</v>
      </c>
      <c r="G2200" s="58"/>
      <c r="H2200" s="60">
        <v>18400</v>
      </c>
      <c r="I2200" s="58"/>
    </row>
    <row r="2201" spans="1:9" x14ac:dyDescent="0.25">
      <c r="A2201" s="57">
        <v>42983</v>
      </c>
      <c r="B2201" s="58" t="s">
        <v>14</v>
      </c>
      <c r="C2201" s="58" t="s">
        <v>133</v>
      </c>
      <c r="D2201" s="58" t="s">
        <v>141</v>
      </c>
      <c r="E2201" s="58" t="s">
        <v>158</v>
      </c>
      <c r="F2201" s="59" t="s">
        <v>167</v>
      </c>
      <c r="G2201" s="58"/>
      <c r="H2201" s="60">
        <v>55200</v>
      </c>
      <c r="I2201" s="58"/>
    </row>
    <row r="2202" spans="1:9" x14ac:dyDescent="0.25">
      <c r="A2202" s="57">
        <v>42983</v>
      </c>
      <c r="B2202" s="58" t="s">
        <v>14</v>
      </c>
      <c r="C2202" s="58" t="s">
        <v>133</v>
      </c>
      <c r="D2202" s="58" t="s">
        <v>141</v>
      </c>
      <c r="E2202" s="58" t="s">
        <v>158</v>
      </c>
      <c r="F2202" s="59" t="s">
        <v>167</v>
      </c>
      <c r="G2202" s="58"/>
      <c r="H2202" s="60">
        <v>55200</v>
      </c>
      <c r="I2202" s="58"/>
    </row>
    <row r="2203" spans="1:9" x14ac:dyDescent="0.25">
      <c r="A2203" s="57">
        <v>42983</v>
      </c>
      <c r="B2203" s="58" t="s">
        <v>14</v>
      </c>
      <c r="C2203" s="58" t="s">
        <v>133</v>
      </c>
      <c r="D2203" s="58" t="s">
        <v>141</v>
      </c>
      <c r="E2203" s="58" t="s">
        <v>158</v>
      </c>
      <c r="F2203" s="59" t="s">
        <v>167</v>
      </c>
      <c r="G2203" s="58"/>
      <c r="H2203" s="60">
        <v>55200</v>
      </c>
      <c r="I2203" s="58"/>
    </row>
    <row r="2204" spans="1:9" x14ac:dyDescent="0.25">
      <c r="A2204" s="61">
        <v>43217</v>
      </c>
      <c r="B2204" s="62" t="s">
        <v>14</v>
      </c>
      <c r="C2204" s="62" t="s">
        <v>274</v>
      </c>
      <c r="D2204" s="62" t="s">
        <v>22</v>
      </c>
      <c r="E2204" s="62" t="s">
        <v>158</v>
      </c>
      <c r="F2204" s="63" t="s">
        <v>167</v>
      </c>
      <c r="G2204" s="62"/>
      <c r="H2204" s="64">
        <v>55536</v>
      </c>
      <c r="I2204" s="58"/>
    </row>
    <row r="2205" spans="1:9" x14ac:dyDescent="0.25">
      <c r="A2205" s="57">
        <v>42975</v>
      </c>
      <c r="B2205" s="58" t="s">
        <v>14</v>
      </c>
      <c r="C2205" s="58" t="s">
        <v>133</v>
      </c>
      <c r="D2205" s="58" t="s">
        <v>141</v>
      </c>
      <c r="E2205" s="58" t="s">
        <v>158</v>
      </c>
      <c r="F2205" s="59" t="s">
        <v>159</v>
      </c>
      <c r="G2205" s="58"/>
      <c r="H2205" s="60">
        <v>853.17</v>
      </c>
      <c r="I2205" s="58"/>
    </row>
    <row r="2206" spans="1:9" x14ac:dyDescent="0.25">
      <c r="A2206" s="57">
        <v>42972</v>
      </c>
      <c r="B2206" s="58" t="s">
        <v>14</v>
      </c>
      <c r="C2206" s="58" t="s">
        <v>133</v>
      </c>
      <c r="D2206" s="58" t="s">
        <v>141</v>
      </c>
      <c r="E2206" s="58" t="s">
        <v>158</v>
      </c>
      <c r="F2206" s="59" t="s">
        <v>159</v>
      </c>
      <c r="G2206" s="58"/>
      <c r="H2206" s="60">
        <v>898.76</v>
      </c>
      <c r="I2206" s="58"/>
    </row>
    <row r="2207" spans="1:9" x14ac:dyDescent="0.25">
      <c r="A2207" s="61">
        <v>43133</v>
      </c>
      <c r="B2207" s="62" t="s">
        <v>14</v>
      </c>
      <c r="C2207" s="62" t="s">
        <v>274</v>
      </c>
      <c r="D2207" s="62" t="s">
        <v>22</v>
      </c>
      <c r="E2207" s="62" t="s">
        <v>158</v>
      </c>
      <c r="F2207" s="63" t="s">
        <v>159</v>
      </c>
      <c r="G2207" s="62"/>
      <c r="H2207" s="64">
        <v>1066.93</v>
      </c>
      <c r="I2207" s="58"/>
    </row>
    <row r="2208" spans="1:9" x14ac:dyDescent="0.25">
      <c r="A2208" s="61">
        <v>43105</v>
      </c>
      <c r="B2208" s="62" t="s">
        <v>14</v>
      </c>
      <c r="C2208" s="62" t="s">
        <v>274</v>
      </c>
      <c r="D2208" s="62" t="s">
        <v>22</v>
      </c>
      <c r="E2208" s="62" t="s">
        <v>158</v>
      </c>
      <c r="F2208" s="63" t="s">
        <v>159</v>
      </c>
      <c r="G2208" s="62"/>
      <c r="H2208" s="64">
        <v>1073.06</v>
      </c>
      <c r="I2208" s="58"/>
    </row>
    <row r="2209" spans="1:9" x14ac:dyDescent="0.25">
      <c r="A2209" s="57">
        <v>43020</v>
      </c>
      <c r="B2209" s="58" t="s">
        <v>14</v>
      </c>
      <c r="C2209" s="58" t="s">
        <v>133</v>
      </c>
      <c r="D2209" s="58" t="s">
        <v>141</v>
      </c>
      <c r="E2209" s="58" t="s">
        <v>158</v>
      </c>
      <c r="F2209" s="59" t="s">
        <v>159</v>
      </c>
      <c r="G2209" s="58"/>
      <c r="H2209" s="60">
        <v>1165.9100000000001</v>
      </c>
      <c r="I2209" s="58"/>
    </row>
    <row r="2210" spans="1:9" x14ac:dyDescent="0.25">
      <c r="A2210" s="61">
        <v>43120</v>
      </c>
      <c r="B2210" s="62" t="s">
        <v>14</v>
      </c>
      <c r="C2210" s="62" t="s">
        <v>274</v>
      </c>
      <c r="D2210" s="62" t="s">
        <v>22</v>
      </c>
      <c r="E2210" s="62" t="s">
        <v>158</v>
      </c>
      <c r="F2210" s="63" t="s">
        <v>159</v>
      </c>
      <c r="G2210" s="62"/>
      <c r="H2210" s="64">
        <v>1756.12</v>
      </c>
      <c r="I2210" s="58"/>
    </row>
    <row r="2211" spans="1:9" x14ac:dyDescent="0.25">
      <c r="A2211" s="61">
        <v>43154</v>
      </c>
      <c r="B2211" s="62" t="s">
        <v>14</v>
      </c>
      <c r="C2211" s="62" t="s">
        <v>274</v>
      </c>
      <c r="D2211" s="62" t="s">
        <v>22</v>
      </c>
      <c r="E2211" s="62" t="s">
        <v>158</v>
      </c>
      <c r="F2211" s="63" t="s">
        <v>159</v>
      </c>
      <c r="G2211" s="62"/>
      <c r="H2211" s="64">
        <v>1799.56</v>
      </c>
      <c r="I2211" s="58"/>
    </row>
    <row r="2212" spans="1:9" x14ac:dyDescent="0.25">
      <c r="A2212" s="61">
        <v>43167</v>
      </c>
      <c r="B2212" s="62" t="s">
        <v>14</v>
      </c>
      <c r="C2212" s="62" t="s">
        <v>274</v>
      </c>
      <c r="D2212" s="62" t="s">
        <v>22</v>
      </c>
      <c r="E2212" s="62" t="s">
        <v>158</v>
      </c>
      <c r="F2212" s="63" t="s">
        <v>159</v>
      </c>
      <c r="G2212" s="62"/>
      <c r="H2212" s="64">
        <v>4533.6400000000003</v>
      </c>
      <c r="I2212" s="58"/>
    </row>
    <row r="2213" spans="1:9" x14ac:dyDescent="0.25">
      <c r="A2213" s="57">
        <v>43083</v>
      </c>
      <c r="B2213" s="58" t="s">
        <v>14</v>
      </c>
      <c r="C2213" s="58" t="s">
        <v>133</v>
      </c>
      <c r="D2213" s="58" t="s">
        <v>141</v>
      </c>
      <c r="E2213" s="58" t="s">
        <v>158</v>
      </c>
      <c r="F2213" s="59" t="s">
        <v>159</v>
      </c>
      <c r="G2213" s="58"/>
      <c r="H2213" s="60">
        <v>4715.3</v>
      </c>
      <c r="I2213" s="58"/>
    </row>
    <row r="2214" spans="1:9" x14ac:dyDescent="0.25">
      <c r="A2214" s="61">
        <v>43118</v>
      </c>
      <c r="B2214" s="62" t="s">
        <v>14</v>
      </c>
      <c r="C2214" s="62" t="s">
        <v>274</v>
      </c>
      <c r="D2214" s="62" t="s">
        <v>22</v>
      </c>
      <c r="E2214" s="62" t="s">
        <v>158</v>
      </c>
      <c r="F2214" s="63" t="s">
        <v>166</v>
      </c>
      <c r="G2214" s="62"/>
      <c r="H2214" s="64">
        <v>750</v>
      </c>
      <c r="I2214" s="58"/>
    </row>
    <row r="2215" spans="1:9" x14ac:dyDescent="0.25">
      <c r="A2215" s="61">
        <v>43164</v>
      </c>
      <c r="B2215" s="62" t="s">
        <v>14</v>
      </c>
      <c r="C2215" s="62" t="s">
        <v>274</v>
      </c>
      <c r="D2215" s="62" t="s">
        <v>22</v>
      </c>
      <c r="E2215" s="62" t="s">
        <v>158</v>
      </c>
      <c r="F2215" s="63" t="s">
        <v>166</v>
      </c>
      <c r="G2215" s="62"/>
      <c r="H2215" s="64">
        <v>775</v>
      </c>
      <c r="I2215" s="58"/>
    </row>
    <row r="2216" spans="1:9" x14ac:dyDescent="0.25">
      <c r="A2216" s="57">
        <v>43061</v>
      </c>
      <c r="B2216" s="58" t="s">
        <v>14</v>
      </c>
      <c r="C2216" s="58" t="s">
        <v>133</v>
      </c>
      <c r="D2216" s="58" t="s">
        <v>141</v>
      </c>
      <c r="E2216" s="58" t="s">
        <v>158</v>
      </c>
      <c r="F2216" s="59" t="s">
        <v>166</v>
      </c>
      <c r="G2216" s="58"/>
      <c r="H2216" s="60">
        <v>806.53</v>
      </c>
      <c r="I2216" s="58"/>
    </row>
    <row r="2217" spans="1:9" x14ac:dyDescent="0.25">
      <c r="A2217" s="61">
        <v>43175</v>
      </c>
      <c r="B2217" s="62" t="s">
        <v>14</v>
      </c>
      <c r="C2217" s="62" t="s">
        <v>274</v>
      </c>
      <c r="D2217" s="62" t="s">
        <v>22</v>
      </c>
      <c r="E2217" s="62" t="s">
        <v>158</v>
      </c>
      <c r="F2217" s="63" t="s">
        <v>166</v>
      </c>
      <c r="G2217" s="62"/>
      <c r="H2217" s="64">
        <v>806.53</v>
      </c>
      <c r="I2217" s="58"/>
    </row>
    <row r="2218" spans="1:9" x14ac:dyDescent="0.25">
      <c r="A2218" s="61">
        <v>43187</v>
      </c>
      <c r="B2218" s="62" t="s">
        <v>14</v>
      </c>
      <c r="C2218" s="62" t="s">
        <v>274</v>
      </c>
      <c r="D2218" s="62" t="s">
        <v>22</v>
      </c>
      <c r="E2218" s="62" t="s">
        <v>158</v>
      </c>
      <c r="F2218" s="63" t="s">
        <v>166</v>
      </c>
      <c r="G2218" s="62"/>
      <c r="H2218" s="64">
        <v>806.53</v>
      </c>
      <c r="I2218" s="58"/>
    </row>
    <row r="2219" spans="1:9" x14ac:dyDescent="0.25">
      <c r="A2219" s="61">
        <v>43217</v>
      </c>
      <c r="B2219" s="62" t="s">
        <v>14</v>
      </c>
      <c r="C2219" s="62" t="s">
        <v>274</v>
      </c>
      <c r="D2219" s="62" t="s">
        <v>22</v>
      </c>
      <c r="E2219" s="62" t="s">
        <v>158</v>
      </c>
      <c r="F2219" s="63" t="s">
        <v>166</v>
      </c>
      <c r="G2219" s="62"/>
      <c r="H2219" s="64">
        <v>806.53</v>
      </c>
      <c r="I2219" s="58"/>
    </row>
    <row r="2220" spans="1:9" x14ac:dyDescent="0.25">
      <c r="A2220" s="61">
        <v>43265</v>
      </c>
      <c r="B2220" s="62" t="s">
        <v>14</v>
      </c>
      <c r="C2220" s="62" t="s">
        <v>274</v>
      </c>
      <c r="D2220" s="62" t="s">
        <v>22</v>
      </c>
      <c r="E2220" s="62" t="s">
        <v>158</v>
      </c>
      <c r="F2220" s="63" t="s">
        <v>166</v>
      </c>
      <c r="G2220" s="62"/>
      <c r="H2220" s="64">
        <v>806.53</v>
      </c>
      <c r="I2220" s="58"/>
    </row>
    <row r="2221" spans="1:9" x14ac:dyDescent="0.25">
      <c r="A2221" s="57">
        <v>42962</v>
      </c>
      <c r="B2221" s="58" t="s">
        <v>14</v>
      </c>
      <c r="C2221" s="58" t="s">
        <v>133</v>
      </c>
      <c r="D2221" s="58" t="s">
        <v>141</v>
      </c>
      <c r="E2221" s="58" t="s">
        <v>158</v>
      </c>
      <c r="F2221" s="59" t="s">
        <v>166</v>
      </c>
      <c r="G2221" s="58"/>
      <c r="H2221" s="60">
        <v>806.53</v>
      </c>
      <c r="I2221" s="58"/>
    </row>
    <row r="2222" spans="1:9" x14ac:dyDescent="0.25">
      <c r="A2222" s="57">
        <v>42978</v>
      </c>
      <c r="B2222" s="58" t="s">
        <v>14</v>
      </c>
      <c r="C2222" s="58" t="s">
        <v>133</v>
      </c>
      <c r="D2222" s="58" t="s">
        <v>141</v>
      </c>
      <c r="E2222" s="58" t="s">
        <v>158</v>
      </c>
      <c r="F2222" s="59" t="s">
        <v>166</v>
      </c>
      <c r="G2222" s="58"/>
      <c r="H2222" s="60">
        <v>806.53</v>
      </c>
      <c r="I2222" s="58"/>
    </row>
    <row r="2223" spans="1:9" x14ac:dyDescent="0.25">
      <c r="A2223" s="57">
        <v>43014</v>
      </c>
      <c r="B2223" s="58" t="s">
        <v>14</v>
      </c>
      <c r="C2223" s="58" t="s">
        <v>133</v>
      </c>
      <c r="D2223" s="58" t="s">
        <v>141</v>
      </c>
      <c r="E2223" s="58" t="s">
        <v>158</v>
      </c>
      <c r="F2223" s="59" t="s">
        <v>166</v>
      </c>
      <c r="G2223" s="58"/>
      <c r="H2223" s="60">
        <v>806.53</v>
      </c>
      <c r="I2223" s="58"/>
    </row>
    <row r="2224" spans="1:9" x14ac:dyDescent="0.25">
      <c r="A2224" s="57">
        <v>42943</v>
      </c>
      <c r="B2224" s="58" t="s">
        <v>14</v>
      </c>
      <c r="C2224" s="58" t="s">
        <v>133</v>
      </c>
      <c r="D2224" s="58" t="s">
        <v>141</v>
      </c>
      <c r="E2224" s="58" t="s">
        <v>158</v>
      </c>
      <c r="F2224" s="59" t="s">
        <v>166</v>
      </c>
      <c r="G2224" s="58"/>
      <c r="H2224" s="60">
        <v>816</v>
      </c>
      <c r="I2224" s="58"/>
    </row>
    <row r="2225" spans="1:9" x14ac:dyDescent="0.25">
      <c r="A2225" s="61">
        <v>43197</v>
      </c>
      <c r="B2225" s="62" t="s">
        <v>14</v>
      </c>
      <c r="C2225" s="62" t="s">
        <v>274</v>
      </c>
      <c r="D2225" s="62" t="s">
        <v>22</v>
      </c>
      <c r="E2225" s="62" t="s">
        <v>158</v>
      </c>
      <c r="F2225" s="63" t="s">
        <v>166</v>
      </c>
      <c r="G2225" s="62"/>
      <c r="H2225" s="64">
        <v>816.53</v>
      </c>
      <c r="I2225" s="58"/>
    </row>
    <row r="2226" spans="1:9" x14ac:dyDescent="0.25">
      <c r="A2226" s="57">
        <v>42937</v>
      </c>
      <c r="B2226" s="58" t="s">
        <v>14</v>
      </c>
      <c r="C2226" s="58" t="s">
        <v>133</v>
      </c>
      <c r="D2226" s="58" t="s">
        <v>141</v>
      </c>
      <c r="E2226" s="58" t="s">
        <v>158</v>
      </c>
      <c r="F2226" s="59" t="s">
        <v>166</v>
      </c>
      <c r="G2226" s="58"/>
      <c r="H2226" s="60">
        <v>825</v>
      </c>
      <c r="I2226" s="58"/>
    </row>
    <row r="2227" spans="1:9" x14ac:dyDescent="0.25">
      <c r="A2227" s="57">
        <v>43073</v>
      </c>
      <c r="B2227" s="58" t="s">
        <v>14</v>
      </c>
      <c r="C2227" s="58" t="s">
        <v>133</v>
      </c>
      <c r="D2227" s="58" t="s">
        <v>141</v>
      </c>
      <c r="E2227" s="58" t="s">
        <v>158</v>
      </c>
      <c r="F2227" s="59" t="s">
        <v>166</v>
      </c>
      <c r="G2227" s="58"/>
      <c r="H2227" s="60">
        <v>831.53</v>
      </c>
      <c r="I2227" s="58"/>
    </row>
    <row r="2228" spans="1:9" x14ac:dyDescent="0.25">
      <c r="A2228" s="57">
        <v>43069</v>
      </c>
      <c r="B2228" s="58" t="s">
        <v>14</v>
      </c>
      <c r="C2228" s="58" t="s">
        <v>133</v>
      </c>
      <c r="D2228" s="58" t="s">
        <v>141</v>
      </c>
      <c r="E2228" s="58" t="s">
        <v>158</v>
      </c>
      <c r="F2228" s="59" t="s">
        <v>166</v>
      </c>
      <c r="G2228" s="58"/>
      <c r="H2228" s="60">
        <v>831.53</v>
      </c>
      <c r="I2228" s="58"/>
    </row>
    <row r="2229" spans="1:9" x14ac:dyDescent="0.25">
      <c r="A2229" s="61">
        <v>43239</v>
      </c>
      <c r="B2229" s="62" t="s">
        <v>14</v>
      </c>
      <c r="C2229" s="62" t="s">
        <v>274</v>
      </c>
      <c r="D2229" s="62" t="s">
        <v>22</v>
      </c>
      <c r="E2229" s="62" t="s">
        <v>158</v>
      </c>
      <c r="F2229" s="63" t="s">
        <v>166</v>
      </c>
      <c r="G2229" s="62"/>
      <c r="H2229" s="64">
        <v>838.47</v>
      </c>
      <c r="I2229" s="58"/>
    </row>
    <row r="2230" spans="1:9" x14ac:dyDescent="0.25">
      <c r="A2230" s="61">
        <v>43276</v>
      </c>
      <c r="B2230" s="62" t="s">
        <v>14</v>
      </c>
      <c r="C2230" s="62" t="s">
        <v>274</v>
      </c>
      <c r="D2230" s="62" t="s">
        <v>22</v>
      </c>
      <c r="E2230" s="62" t="s">
        <v>158</v>
      </c>
      <c r="F2230" s="63" t="s">
        <v>166</v>
      </c>
      <c r="G2230" s="62"/>
      <c r="H2230" s="64">
        <v>838.47</v>
      </c>
      <c r="I2230" s="58"/>
    </row>
    <row r="2231" spans="1:9" x14ac:dyDescent="0.25">
      <c r="A2231" s="57">
        <v>42960</v>
      </c>
      <c r="B2231" s="58" t="s">
        <v>14</v>
      </c>
      <c r="C2231" s="58" t="s">
        <v>133</v>
      </c>
      <c r="D2231" s="58" t="s">
        <v>141</v>
      </c>
      <c r="E2231" s="58" t="s">
        <v>158</v>
      </c>
      <c r="F2231" s="59" t="s">
        <v>166</v>
      </c>
      <c r="G2231" s="58"/>
      <c r="H2231" s="60">
        <v>850</v>
      </c>
      <c r="I2231" s="58"/>
    </row>
    <row r="2232" spans="1:9" x14ac:dyDescent="0.25">
      <c r="A2232" s="57">
        <v>43091</v>
      </c>
      <c r="B2232" s="58" t="s">
        <v>14</v>
      </c>
      <c r="C2232" s="58" t="s">
        <v>133</v>
      </c>
      <c r="D2232" s="58" t="s">
        <v>141</v>
      </c>
      <c r="E2232" s="58" t="s">
        <v>158</v>
      </c>
      <c r="F2232" s="59" t="s">
        <v>166</v>
      </c>
      <c r="G2232" s="58"/>
      <c r="H2232" s="60">
        <v>850</v>
      </c>
      <c r="I2232" s="58"/>
    </row>
    <row r="2233" spans="1:9" x14ac:dyDescent="0.25">
      <c r="A2233" s="57">
        <v>42959</v>
      </c>
      <c r="B2233" s="58" t="s">
        <v>14</v>
      </c>
      <c r="C2233" s="58" t="s">
        <v>133</v>
      </c>
      <c r="D2233" s="58" t="s">
        <v>141</v>
      </c>
      <c r="E2233" s="58" t="s">
        <v>158</v>
      </c>
      <c r="F2233" s="59" t="s">
        <v>166</v>
      </c>
      <c r="G2233" s="58"/>
      <c r="H2233" s="60">
        <v>850</v>
      </c>
      <c r="I2233" s="58"/>
    </row>
    <row r="2234" spans="1:9" x14ac:dyDescent="0.25">
      <c r="A2234" s="61">
        <v>43110</v>
      </c>
      <c r="B2234" s="62" t="s">
        <v>14</v>
      </c>
      <c r="C2234" s="62" t="s">
        <v>274</v>
      </c>
      <c r="D2234" s="62" t="s">
        <v>22</v>
      </c>
      <c r="E2234" s="62" t="s">
        <v>158</v>
      </c>
      <c r="F2234" s="63" t="s">
        <v>166</v>
      </c>
      <c r="G2234" s="62"/>
      <c r="H2234" s="64">
        <v>850</v>
      </c>
      <c r="I2234" s="58"/>
    </row>
    <row r="2235" spans="1:9" x14ac:dyDescent="0.25">
      <c r="A2235" s="61">
        <v>43168</v>
      </c>
      <c r="B2235" s="62" t="s">
        <v>14</v>
      </c>
      <c r="C2235" s="62" t="s">
        <v>274</v>
      </c>
      <c r="D2235" s="62" t="s">
        <v>22</v>
      </c>
      <c r="E2235" s="62" t="s">
        <v>158</v>
      </c>
      <c r="F2235" s="63" t="s">
        <v>166</v>
      </c>
      <c r="G2235" s="62"/>
      <c r="H2235" s="64">
        <v>850</v>
      </c>
      <c r="I2235" s="58"/>
    </row>
    <row r="2236" spans="1:9" x14ac:dyDescent="0.25">
      <c r="A2236" s="61">
        <v>43172</v>
      </c>
      <c r="B2236" s="62" t="s">
        <v>14</v>
      </c>
      <c r="C2236" s="62" t="s">
        <v>274</v>
      </c>
      <c r="D2236" s="62" t="s">
        <v>22</v>
      </c>
      <c r="E2236" s="62" t="s">
        <v>158</v>
      </c>
      <c r="F2236" s="63" t="s">
        <v>166</v>
      </c>
      <c r="G2236" s="62"/>
      <c r="H2236" s="64">
        <v>850</v>
      </c>
      <c r="I2236" s="58"/>
    </row>
    <row r="2237" spans="1:9" x14ac:dyDescent="0.25">
      <c r="A2237" s="61">
        <v>43200</v>
      </c>
      <c r="B2237" s="62" t="s">
        <v>14</v>
      </c>
      <c r="C2237" s="62" t="s">
        <v>274</v>
      </c>
      <c r="D2237" s="62" t="s">
        <v>22</v>
      </c>
      <c r="E2237" s="62" t="s">
        <v>158</v>
      </c>
      <c r="F2237" s="63" t="s">
        <v>166</v>
      </c>
      <c r="G2237" s="62"/>
      <c r="H2237" s="64">
        <v>850</v>
      </c>
      <c r="I2237" s="58"/>
    </row>
    <row r="2238" spans="1:9" x14ac:dyDescent="0.25">
      <c r="A2238" s="61">
        <v>43276</v>
      </c>
      <c r="B2238" s="62" t="s">
        <v>14</v>
      </c>
      <c r="C2238" s="62" t="s">
        <v>274</v>
      </c>
      <c r="D2238" s="62" t="s">
        <v>22</v>
      </c>
      <c r="E2238" s="62" t="s">
        <v>158</v>
      </c>
      <c r="F2238" s="63" t="s">
        <v>166</v>
      </c>
      <c r="G2238" s="62"/>
      <c r="H2238" s="64">
        <v>850</v>
      </c>
      <c r="I2238" s="58"/>
    </row>
    <row r="2239" spans="1:9" x14ac:dyDescent="0.25">
      <c r="A2239" s="57">
        <v>43008</v>
      </c>
      <c r="B2239" s="58" t="s">
        <v>14</v>
      </c>
      <c r="C2239" s="58" t="s">
        <v>133</v>
      </c>
      <c r="D2239" s="58" t="s">
        <v>141</v>
      </c>
      <c r="E2239" s="58" t="s">
        <v>158</v>
      </c>
      <c r="F2239" s="59" t="s">
        <v>166</v>
      </c>
      <c r="G2239" s="58"/>
      <c r="H2239" s="60">
        <v>850</v>
      </c>
      <c r="I2239" s="58"/>
    </row>
    <row r="2240" spans="1:9" x14ac:dyDescent="0.25">
      <c r="A2240" s="57">
        <v>42948</v>
      </c>
      <c r="B2240" s="58" t="s">
        <v>14</v>
      </c>
      <c r="C2240" s="58" t="s">
        <v>133</v>
      </c>
      <c r="D2240" s="58" t="s">
        <v>141</v>
      </c>
      <c r="E2240" s="58" t="s">
        <v>158</v>
      </c>
      <c r="F2240" s="59" t="s">
        <v>166</v>
      </c>
      <c r="G2240" s="58"/>
      <c r="H2240" s="60">
        <v>850</v>
      </c>
      <c r="I2240" s="58"/>
    </row>
    <row r="2241" spans="1:9" x14ac:dyDescent="0.25">
      <c r="A2241" s="57">
        <v>42950</v>
      </c>
      <c r="B2241" s="58" t="s">
        <v>14</v>
      </c>
      <c r="C2241" s="58" t="s">
        <v>133</v>
      </c>
      <c r="D2241" s="58" t="s">
        <v>141</v>
      </c>
      <c r="E2241" s="58" t="s">
        <v>158</v>
      </c>
      <c r="F2241" s="59" t="s">
        <v>166</v>
      </c>
      <c r="G2241" s="58"/>
      <c r="H2241" s="60">
        <v>850</v>
      </c>
      <c r="I2241" s="58"/>
    </row>
    <row r="2242" spans="1:9" x14ac:dyDescent="0.25">
      <c r="A2242" s="57">
        <v>42951</v>
      </c>
      <c r="B2242" s="58" t="s">
        <v>14</v>
      </c>
      <c r="C2242" s="58" t="s">
        <v>133</v>
      </c>
      <c r="D2242" s="58" t="s">
        <v>141</v>
      </c>
      <c r="E2242" s="58" t="s">
        <v>158</v>
      </c>
      <c r="F2242" s="59" t="s">
        <v>166</v>
      </c>
      <c r="G2242" s="58"/>
      <c r="H2242" s="60">
        <v>850</v>
      </c>
      <c r="I2242" s="58"/>
    </row>
    <row r="2243" spans="1:9" x14ac:dyDescent="0.25">
      <c r="A2243" s="57">
        <v>42951</v>
      </c>
      <c r="B2243" s="58" t="s">
        <v>14</v>
      </c>
      <c r="C2243" s="58" t="s">
        <v>133</v>
      </c>
      <c r="D2243" s="58" t="s">
        <v>141</v>
      </c>
      <c r="E2243" s="58" t="s">
        <v>158</v>
      </c>
      <c r="F2243" s="59" t="s">
        <v>166</v>
      </c>
      <c r="G2243" s="58"/>
      <c r="H2243" s="60">
        <v>850</v>
      </c>
      <c r="I2243" s="58"/>
    </row>
    <row r="2244" spans="1:9" x14ac:dyDescent="0.25">
      <c r="A2244" s="57">
        <v>42955</v>
      </c>
      <c r="B2244" s="58" t="s">
        <v>14</v>
      </c>
      <c r="C2244" s="58" t="s">
        <v>133</v>
      </c>
      <c r="D2244" s="58" t="s">
        <v>141</v>
      </c>
      <c r="E2244" s="58" t="s">
        <v>158</v>
      </c>
      <c r="F2244" s="59" t="s">
        <v>166</v>
      </c>
      <c r="G2244" s="58"/>
      <c r="H2244" s="60">
        <v>850</v>
      </c>
      <c r="I2244" s="58"/>
    </row>
    <row r="2245" spans="1:9" x14ac:dyDescent="0.25">
      <c r="A2245" s="57">
        <v>43034</v>
      </c>
      <c r="B2245" s="58" t="s">
        <v>14</v>
      </c>
      <c r="C2245" s="58" t="s">
        <v>133</v>
      </c>
      <c r="D2245" s="58" t="s">
        <v>141</v>
      </c>
      <c r="E2245" s="58" t="s">
        <v>158</v>
      </c>
      <c r="F2245" s="59" t="s">
        <v>166</v>
      </c>
      <c r="G2245" s="58"/>
      <c r="H2245" s="60">
        <v>850</v>
      </c>
      <c r="I2245" s="58"/>
    </row>
    <row r="2246" spans="1:9" x14ac:dyDescent="0.25">
      <c r="A2246" s="57">
        <v>43079</v>
      </c>
      <c r="B2246" s="58" t="s">
        <v>14</v>
      </c>
      <c r="C2246" s="58" t="s">
        <v>133</v>
      </c>
      <c r="D2246" s="58" t="s">
        <v>141</v>
      </c>
      <c r="E2246" s="58" t="s">
        <v>158</v>
      </c>
      <c r="F2246" s="59" t="s">
        <v>166</v>
      </c>
      <c r="G2246" s="58"/>
      <c r="H2246" s="60">
        <v>855</v>
      </c>
      <c r="I2246" s="58"/>
    </row>
    <row r="2247" spans="1:9" x14ac:dyDescent="0.25">
      <c r="A2247" s="61">
        <v>43154</v>
      </c>
      <c r="B2247" s="62" t="s">
        <v>14</v>
      </c>
      <c r="C2247" s="62" t="s">
        <v>274</v>
      </c>
      <c r="D2247" s="62" t="s">
        <v>22</v>
      </c>
      <c r="E2247" s="62" t="s">
        <v>158</v>
      </c>
      <c r="F2247" s="63" t="s">
        <v>166</v>
      </c>
      <c r="G2247" s="62"/>
      <c r="H2247" s="64">
        <v>861.03</v>
      </c>
      <c r="I2247" s="58"/>
    </row>
    <row r="2248" spans="1:9" x14ac:dyDescent="0.25">
      <c r="A2248" s="61">
        <v>43211</v>
      </c>
      <c r="B2248" s="62" t="s">
        <v>14</v>
      </c>
      <c r="C2248" s="62" t="s">
        <v>274</v>
      </c>
      <c r="D2248" s="62" t="s">
        <v>22</v>
      </c>
      <c r="E2248" s="62" t="s">
        <v>158</v>
      </c>
      <c r="F2248" s="63" t="s">
        <v>166</v>
      </c>
      <c r="G2248" s="62"/>
      <c r="H2248" s="64">
        <v>861.03</v>
      </c>
      <c r="I2248" s="58"/>
    </row>
    <row r="2249" spans="1:9" x14ac:dyDescent="0.25">
      <c r="A2249" s="61">
        <v>43211</v>
      </c>
      <c r="B2249" s="62" t="s">
        <v>14</v>
      </c>
      <c r="C2249" s="62" t="s">
        <v>274</v>
      </c>
      <c r="D2249" s="62" t="s">
        <v>22</v>
      </c>
      <c r="E2249" s="62" t="s">
        <v>158</v>
      </c>
      <c r="F2249" s="63" t="s">
        <v>166</v>
      </c>
      <c r="G2249" s="62"/>
      <c r="H2249" s="64">
        <v>861.03</v>
      </c>
      <c r="I2249" s="58"/>
    </row>
    <row r="2250" spans="1:9" x14ac:dyDescent="0.25">
      <c r="A2250" s="61">
        <v>43230</v>
      </c>
      <c r="B2250" s="62" t="s">
        <v>14</v>
      </c>
      <c r="C2250" s="62" t="s">
        <v>274</v>
      </c>
      <c r="D2250" s="62" t="s">
        <v>22</v>
      </c>
      <c r="E2250" s="62" t="s">
        <v>158</v>
      </c>
      <c r="F2250" s="63" t="s">
        <v>166</v>
      </c>
      <c r="G2250" s="62"/>
      <c r="H2250" s="64">
        <v>861.03</v>
      </c>
      <c r="I2250" s="58"/>
    </row>
    <row r="2251" spans="1:9" x14ac:dyDescent="0.25">
      <c r="A2251" s="61">
        <v>43277</v>
      </c>
      <c r="B2251" s="62" t="s">
        <v>14</v>
      </c>
      <c r="C2251" s="62" t="s">
        <v>274</v>
      </c>
      <c r="D2251" s="62" t="s">
        <v>22</v>
      </c>
      <c r="E2251" s="62" t="s">
        <v>158</v>
      </c>
      <c r="F2251" s="63" t="s">
        <v>166</v>
      </c>
      <c r="G2251" s="62"/>
      <c r="H2251" s="64">
        <v>861.03</v>
      </c>
      <c r="I2251" s="58"/>
    </row>
    <row r="2252" spans="1:9" x14ac:dyDescent="0.25">
      <c r="A2252" s="57">
        <v>43086</v>
      </c>
      <c r="B2252" s="58" t="s">
        <v>14</v>
      </c>
      <c r="C2252" s="58" t="s">
        <v>133</v>
      </c>
      <c r="D2252" s="58" t="s">
        <v>141</v>
      </c>
      <c r="E2252" s="58" t="s">
        <v>158</v>
      </c>
      <c r="F2252" s="59" t="s">
        <v>166</v>
      </c>
      <c r="G2252" s="58"/>
      <c r="H2252" s="60">
        <v>861.03</v>
      </c>
      <c r="I2252" s="58"/>
    </row>
    <row r="2253" spans="1:9" x14ac:dyDescent="0.25">
      <c r="A2253" s="57">
        <v>42963</v>
      </c>
      <c r="B2253" s="58" t="s">
        <v>14</v>
      </c>
      <c r="C2253" s="58" t="s">
        <v>133</v>
      </c>
      <c r="D2253" s="58" t="s">
        <v>141</v>
      </c>
      <c r="E2253" s="58" t="s">
        <v>158</v>
      </c>
      <c r="F2253" s="59" t="s">
        <v>166</v>
      </c>
      <c r="G2253" s="58"/>
      <c r="H2253" s="60">
        <v>861.03</v>
      </c>
      <c r="I2253" s="58"/>
    </row>
    <row r="2254" spans="1:9" x14ac:dyDescent="0.25">
      <c r="A2254" s="57">
        <v>43045</v>
      </c>
      <c r="B2254" s="58" t="s">
        <v>14</v>
      </c>
      <c r="C2254" s="58" t="s">
        <v>133</v>
      </c>
      <c r="D2254" s="58" t="s">
        <v>141</v>
      </c>
      <c r="E2254" s="58" t="s">
        <v>158</v>
      </c>
      <c r="F2254" s="59" t="s">
        <v>166</v>
      </c>
      <c r="G2254" s="58"/>
      <c r="H2254" s="60">
        <v>861.03</v>
      </c>
      <c r="I2254" s="58"/>
    </row>
    <row r="2255" spans="1:9" x14ac:dyDescent="0.25">
      <c r="A2255" s="57">
        <v>42929</v>
      </c>
      <c r="B2255" s="58" t="s">
        <v>14</v>
      </c>
      <c r="C2255" s="58" t="s">
        <v>133</v>
      </c>
      <c r="D2255" s="58" t="s">
        <v>141</v>
      </c>
      <c r="E2255" s="58" t="s">
        <v>158</v>
      </c>
      <c r="F2255" s="59" t="s">
        <v>166</v>
      </c>
      <c r="G2255" s="58"/>
      <c r="H2255" s="60">
        <v>861.03</v>
      </c>
      <c r="I2255" s="58"/>
    </row>
    <row r="2256" spans="1:9" x14ac:dyDescent="0.25">
      <c r="A2256" s="57">
        <v>43040</v>
      </c>
      <c r="B2256" s="58" t="s">
        <v>14</v>
      </c>
      <c r="C2256" s="58" t="s">
        <v>133</v>
      </c>
      <c r="D2256" s="58" t="s">
        <v>141</v>
      </c>
      <c r="E2256" s="58" t="s">
        <v>158</v>
      </c>
      <c r="F2256" s="59" t="s">
        <v>166</v>
      </c>
      <c r="G2256" s="58"/>
      <c r="H2256" s="60">
        <v>861.03</v>
      </c>
      <c r="I2256" s="58"/>
    </row>
    <row r="2257" spans="1:9" x14ac:dyDescent="0.25">
      <c r="A2257" s="57">
        <v>43076</v>
      </c>
      <c r="B2257" s="58" t="s">
        <v>14</v>
      </c>
      <c r="C2257" s="58" t="s">
        <v>133</v>
      </c>
      <c r="D2257" s="58" t="s">
        <v>141</v>
      </c>
      <c r="E2257" s="58" t="s">
        <v>158</v>
      </c>
      <c r="F2257" s="59" t="s">
        <v>166</v>
      </c>
      <c r="G2257" s="58"/>
      <c r="H2257" s="60">
        <v>861.03</v>
      </c>
      <c r="I2257" s="58"/>
    </row>
    <row r="2258" spans="1:9" x14ac:dyDescent="0.25">
      <c r="A2258" s="61">
        <v>43249</v>
      </c>
      <c r="B2258" s="62" t="s">
        <v>14</v>
      </c>
      <c r="C2258" s="62" t="s">
        <v>274</v>
      </c>
      <c r="D2258" s="62" t="s">
        <v>22</v>
      </c>
      <c r="E2258" s="62" t="s">
        <v>158</v>
      </c>
      <c r="F2258" s="63" t="s">
        <v>166</v>
      </c>
      <c r="G2258" s="62"/>
      <c r="H2258" s="64">
        <v>861.16</v>
      </c>
      <c r="I2258" s="58"/>
    </row>
    <row r="2259" spans="1:9" x14ac:dyDescent="0.25">
      <c r="A2259" s="61">
        <v>43128</v>
      </c>
      <c r="B2259" s="62" t="s">
        <v>14</v>
      </c>
      <c r="C2259" s="62" t="s">
        <v>274</v>
      </c>
      <c r="D2259" s="62" t="s">
        <v>22</v>
      </c>
      <c r="E2259" s="62" t="s">
        <v>158</v>
      </c>
      <c r="F2259" s="63" t="s">
        <v>166</v>
      </c>
      <c r="G2259" s="62"/>
      <c r="H2259" s="64">
        <v>862.5</v>
      </c>
      <c r="I2259" s="58"/>
    </row>
    <row r="2260" spans="1:9" x14ac:dyDescent="0.25">
      <c r="A2260" s="61">
        <v>43118</v>
      </c>
      <c r="B2260" s="62" t="s">
        <v>14</v>
      </c>
      <c r="C2260" s="62" t="s">
        <v>274</v>
      </c>
      <c r="D2260" s="62" t="s">
        <v>22</v>
      </c>
      <c r="E2260" s="62" t="s">
        <v>158</v>
      </c>
      <c r="F2260" s="63" t="s">
        <v>166</v>
      </c>
      <c r="G2260" s="62"/>
      <c r="H2260" s="64">
        <v>863.47</v>
      </c>
      <c r="I2260" s="58"/>
    </row>
    <row r="2261" spans="1:9" x14ac:dyDescent="0.25">
      <c r="A2261" s="61">
        <v>43168</v>
      </c>
      <c r="B2261" s="62" t="s">
        <v>14</v>
      </c>
      <c r="C2261" s="62" t="s">
        <v>274</v>
      </c>
      <c r="D2261" s="62" t="s">
        <v>22</v>
      </c>
      <c r="E2261" s="62" t="s">
        <v>158</v>
      </c>
      <c r="F2261" s="63" t="s">
        <v>166</v>
      </c>
      <c r="G2261" s="62"/>
      <c r="H2261" s="64">
        <v>863.47</v>
      </c>
      <c r="I2261" s="58"/>
    </row>
    <row r="2262" spans="1:9" x14ac:dyDescent="0.25">
      <c r="A2262" s="61">
        <v>43222</v>
      </c>
      <c r="B2262" s="62" t="s">
        <v>14</v>
      </c>
      <c r="C2262" s="62" t="s">
        <v>274</v>
      </c>
      <c r="D2262" s="62" t="s">
        <v>22</v>
      </c>
      <c r="E2262" s="62" t="s">
        <v>158</v>
      </c>
      <c r="F2262" s="63" t="s">
        <v>166</v>
      </c>
      <c r="G2262" s="62"/>
      <c r="H2262" s="64">
        <v>863.47</v>
      </c>
      <c r="I2262" s="58"/>
    </row>
    <row r="2263" spans="1:9" x14ac:dyDescent="0.25">
      <c r="A2263" s="61">
        <v>43235</v>
      </c>
      <c r="B2263" s="62" t="s">
        <v>14</v>
      </c>
      <c r="C2263" s="62" t="s">
        <v>274</v>
      </c>
      <c r="D2263" s="62" t="s">
        <v>22</v>
      </c>
      <c r="E2263" s="62" t="s">
        <v>158</v>
      </c>
      <c r="F2263" s="63" t="s">
        <v>166</v>
      </c>
      <c r="G2263" s="62"/>
      <c r="H2263" s="64">
        <v>863.47</v>
      </c>
      <c r="I2263" s="58"/>
    </row>
    <row r="2264" spans="1:9" x14ac:dyDescent="0.25">
      <c r="A2264" s="57">
        <v>43070</v>
      </c>
      <c r="B2264" s="58" t="s">
        <v>14</v>
      </c>
      <c r="C2264" s="58" t="s">
        <v>133</v>
      </c>
      <c r="D2264" s="58" t="s">
        <v>141</v>
      </c>
      <c r="E2264" s="58" t="s">
        <v>158</v>
      </c>
      <c r="F2264" s="59" t="s">
        <v>166</v>
      </c>
      <c r="G2264" s="58"/>
      <c r="H2264" s="60">
        <v>870</v>
      </c>
      <c r="I2264" s="58"/>
    </row>
    <row r="2265" spans="1:9" x14ac:dyDescent="0.25">
      <c r="A2265" s="61">
        <v>43127</v>
      </c>
      <c r="B2265" s="62" t="s">
        <v>14</v>
      </c>
      <c r="C2265" s="62" t="s">
        <v>274</v>
      </c>
      <c r="D2265" s="62" t="s">
        <v>22</v>
      </c>
      <c r="E2265" s="62" t="s">
        <v>158</v>
      </c>
      <c r="F2265" s="63" t="s">
        <v>166</v>
      </c>
      <c r="G2265" s="62"/>
      <c r="H2265" s="64">
        <v>870</v>
      </c>
      <c r="I2265" s="58"/>
    </row>
    <row r="2266" spans="1:9" x14ac:dyDescent="0.25">
      <c r="A2266" s="57">
        <v>42995</v>
      </c>
      <c r="B2266" s="58" t="s">
        <v>14</v>
      </c>
      <c r="C2266" s="58" t="s">
        <v>133</v>
      </c>
      <c r="D2266" s="58" t="s">
        <v>141</v>
      </c>
      <c r="E2266" s="58" t="s">
        <v>158</v>
      </c>
      <c r="F2266" s="59" t="s">
        <v>166</v>
      </c>
      <c r="G2266" s="58"/>
      <c r="H2266" s="60">
        <v>870</v>
      </c>
      <c r="I2266" s="58"/>
    </row>
    <row r="2267" spans="1:9" x14ac:dyDescent="0.25">
      <c r="A2267" s="61">
        <v>43159</v>
      </c>
      <c r="B2267" s="62" t="s">
        <v>14</v>
      </c>
      <c r="C2267" s="62" t="s">
        <v>274</v>
      </c>
      <c r="D2267" s="62" t="s">
        <v>22</v>
      </c>
      <c r="E2267" s="62" t="s">
        <v>158</v>
      </c>
      <c r="F2267" s="63" t="s">
        <v>166</v>
      </c>
      <c r="G2267" s="62"/>
      <c r="H2267" s="64">
        <v>872.13</v>
      </c>
      <c r="I2267" s="58"/>
    </row>
    <row r="2268" spans="1:9" x14ac:dyDescent="0.25">
      <c r="A2268" s="57">
        <v>43056</v>
      </c>
      <c r="B2268" s="58" t="s">
        <v>14</v>
      </c>
      <c r="C2268" s="58" t="s">
        <v>133</v>
      </c>
      <c r="D2268" s="58" t="s">
        <v>141</v>
      </c>
      <c r="E2268" s="58" t="s">
        <v>158</v>
      </c>
      <c r="F2268" s="59" t="s">
        <v>166</v>
      </c>
      <c r="G2268" s="58"/>
      <c r="H2268" s="60">
        <v>875</v>
      </c>
      <c r="I2268" s="58"/>
    </row>
    <row r="2269" spans="1:9" x14ac:dyDescent="0.25">
      <c r="A2269" s="57">
        <v>43072</v>
      </c>
      <c r="B2269" s="58" t="s">
        <v>14</v>
      </c>
      <c r="C2269" s="58" t="s">
        <v>133</v>
      </c>
      <c r="D2269" s="58" t="s">
        <v>141</v>
      </c>
      <c r="E2269" s="58" t="s">
        <v>158</v>
      </c>
      <c r="F2269" s="59" t="s">
        <v>166</v>
      </c>
      <c r="G2269" s="58"/>
      <c r="H2269" s="60">
        <v>875</v>
      </c>
      <c r="I2269" s="58"/>
    </row>
    <row r="2270" spans="1:9" x14ac:dyDescent="0.25">
      <c r="A2270" s="57">
        <v>42937</v>
      </c>
      <c r="B2270" s="58" t="s">
        <v>14</v>
      </c>
      <c r="C2270" s="58" t="s">
        <v>133</v>
      </c>
      <c r="D2270" s="58" t="s">
        <v>141</v>
      </c>
      <c r="E2270" s="58" t="s">
        <v>158</v>
      </c>
      <c r="F2270" s="59" t="s">
        <v>166</v>
      </c>
      <c r="G2270" s="58"/>
      <c r="H2270" s="60">
        <v>875</v>
      </c>
      <c r="I2270" s="58"/>
    </row>
    <row r="2271" spans="1:9" x14ac:dyDescent="0.25">
      <c r="A2271" s="61">
        <v>43167</v>
      </c>
      <c r="B2271" s="62" t="s">
        <v>14</v>
      </c>
      <c r="C2271" s="62" t="s">
        <v>274</v>
      </c>
      <c r="D2271" s="62" t="s">
        <v>22</v>
      </c>
      <c r="E2271" s="62" t="s">
        <v>158</v>
      </c>
      <c r="F2271" s="63" t="s">
        <v>166</v>
      </c>
      <c r="G2271" s="62"/>
      <c r="H2271" s="64">
        <v>875</v>
      </c>
      <c r="I2271" s="58"/>
    </row>
    <row r="2272" spans="1:9" x14ac:dyDescent="0.25">
      <c r="A2272" s="61">
        <v>43236</v>
      </c>
      <c r="B2272" s="62" t="s">
        <v>14</v>
      </c>
      <c r="C2272" s="62" t="s">
        <v>274</v>
      </c>
      <c r="D2272" s="62" t="s">
        <v>22</v>
      </c>
      <c r="E2272" s="62" t="s">
        <v>158</v>
      </c>
      <c r="F2272" s="63" t="s">
        <v>166</v>
      </c>
      <c r="G2272" s="62"/>
      <c r="H2272" s="64">
        <v>875</v>
      </c>
      <c r="I2272" s="58"/>
    </row>
    <row r="2273" spans="1:9" x14ac:dyDescent="0.25">
      <c r="A2273" s="61">
        <v>43252</v>
      </c>
      <c r="B2273" s="62" t="s">
        <v>14</v>
      </c>
      <c r="C2273" s="62" t="s">
        <v>274</v>
      </c>
      <c r="D2273" s="62" t="s">
        <v>22</v>
      </c>
      <c r="E2273" s="62" t="s">
        <v>158</v>
      </c>
      <c r="F2273" s="63" t="s">
        <v>166</v>
      </c>
      <c r="G2273" s="62"/>
      <c r="H2273" s="64">
        <v>875</v>
      </c>
      <c r="I2273" s="58"/>
    </row>
    <row r="2274" spans="1:9" x14ac:dyDescent="0.25">
      <c r="A2274" s="61">
        <v>43258</v>
      </c>
      <c r="B2274" s="62" t="s">
        <v>14</v>
      </c>
      <c r="C2274" s="62" t="s">
        <v>274</v>
      </c>
      <c r="D2274" s="62" t="s">
        <v>22</v>
      </c>
      <c r="E2274" s="62" t="s">
        <v>158</v>
      </c>
      <c r="F2274" s="63" t="s">
        <v>166</v>
      </c>
      <c r="G2274" s="62"/>
      <c r="H2274" s="64">
        <v>875</v>
      </c>
      <c r="I2274" s="58"/>
    </row>
    <row r="2275" spans="1:9" x14ac:dyDescent="0.25">
      <c r="A2275" s="61">
        <v>43259</v>
      </c>
      <c r="B2275" s="62" t="s">
        <v>14</v>
      </c>
      <c r="C2275" s="62" t="s">
        <v>274</v>
      </c>
      <c r="D2275" s="62" t="s">
        <v>22</v>
      </c>
      <c r="E2275" s="62" t="s">
        <v>158</v>
      </c>
      <c r="F2275" s="63" t="s">
        <v>166</v>
      </c>
      <c r="G2275" s="62"/>
      <c r="H2275" s="64">
        <v>875</v>
      </c>
      <c r="I2275" s="58"/>
    </row>
    <row r="2276" spans="1:9" x14ac:dyDescent="0.25">
      <c r="A2276" s="61">
        <v>43266</v>
      </c>
      <c r="B2276" s="62" t="s">
        <v>14</v>
      </c>
      <c r="C2276" s="62" t="s">
        <v>274</v>
      </c>
      <c r="D2276" s="62" t="s">
        <v>22</v>
      </c>
      <c r="E2276" s="62" t="s">
        <v>158</v>
      </c>
      <c r="F2276" s="63" t="s">
        <v>166</v>
      </c>
      <c r="G2276" s="62"/>
      <c r="H2276" s="64">
        <v>875</v>
      </c>
      <c r="I2276" s="58"/>
    </row>
    <row r="2277" spans="1:9" x14ac:dyDescent="0.25">
      <c r="A2277" s="57">
        <v>42935</v>
      </c>
      <c r="B2277" s="58" t="s">
        <v>14</v>
      </c>
      <c r="C2277" s="58" t="s">
        <v>133</v>
      </c>
      <c r="D2277" s="58" t="s">
        <v>141</v>
      </c>
      <c r="E2277" s="58" t="s">
        <v>158</v>
      </c>
      <c r="F2277" s="59" t="s">
        <v>166</v>
      </c>
      <c r="G2277" s="58"/>
      <c r="H2277" s="60">
        <v>875</v>
      </c>
      <c r="I2277" s="58"/>
    </row>
    <row r="2278" spans="1:9" x14ac:dyDescent="0.25">
      <c r="A2278" s="57">
        <v>42976</v>
      </c>
      <c r="B2278" s="58" t="s">
        <v>14</v>
      </c>
      <c r="C2278" s="58" t="s">
        <v>133</v>
      </c>
      <c r="D2278" s="58" t="s">
        <v>141</v>
      </c>
      <c r="E2278" s="58" t="s">
        <v>158</v>
      </c>
      <c r="F2278" s="59" t="s">
        <v>166</v>
      </c>
      <c r="G2278" s="58"/>
      <c r="H2278" s="60">
        <v>875</v>
      </c>
      <c r="I2278" s="58"/>
    </row>
    <row r="2279" spans="1:9" x14ac:dyDescent="0.25">
      <c r="A2279" s="61">
        <v>43147</v>
      </c>
      <c r="B2279" s="62" t="s">
        <v>14</v>
      </c>
      <c r="C2279" s="62" t="s">
        <v>274</v>
      </c>
      <c r="D2279" s="62" t="s">
        <v>22</v>
      </c>
      <c r="E2279" s="62" t="s">
        <v>158</v>
      </c>
      <c r="F2279" s="63" t="s">
        <v>166</v>
      </c>
      <c r="G2279" s="62"/>
      <c r="H2279" s="64">
        <v>879.07</v>
      </c>
      <c r="I2279" s="58"/>
    </row>
    <row r="2280" spans="1:9" x14ac:dyDescent="0.25">
      <c r="A2280" s="57">
        <v>42976</v>
      </c>
      <c r="B2280" s="58" t="s">
        <v>14</v>
      </c>
      <c r="C2280" s="58" t="s">
        <v>133</v>
      </c>
      <c r="D2280" s="58" t="s">
        <v>141</v>
      </c>
      <c r="E2280" s="58" t="s">
        <v>158</v>
      </c>
      <c r="F2280" s="59" t="s">
        <v>166</v>
      </c>
      <c r="G2280" s="58"/>
      <c r="H2280" s="60">
        <v>886.03</v>
      </c>
      <c r="I2280" s="58"/>
    </row>
    <row r="2281" spans="1:9" x14ac:dyDescent="0.25">
      <c r="A2281" s="57">
        <v>42997</v>
      </c>
      <c r="B2281" s="58" t="s">
        <v>14</v>
      </c>
      <c r="C2281" s="58" t="s">
        <v>133</v>
      </c>
      <c r="D2281" s="58" t="s">
        <v>141</v>
      </c>
      <c r="E2281" s="58" t="s">
        <v>158</v>
      </c>
      <c r="F2281" s="59" t="s">
        <v>166</v>
      </c>
      <c r="G2281" s="58"/>
      <c r="H2281" s="60">
        <v>886.03</v>
      </c>
      <c r="I2281" s="58"/>
    </row>
    <row r="2282" spans="1:9" x14ac:dyDescent="0.25">
      <c r="A2282" s="61">
        <v>43149</v>
      </c>
      <c r="B2282" s="62" t="s">
        <v>14</v>
      </c>
      <c r="C2282" s="62" t="s">
        <v>274</v>
      </c>
      <c r="D2282" s="62" t="s">
        <v>22</v>
      </c>
      <c r="E2282" s="62" t="s">
        <v>158</v>
      </c>
      <c r="F2282" s="63" t="s">
        <v>166</v>
      </c>
      <c r="G2282" s="62"/>
      <c r="H2282" s="64">
        <v>886.03</v>
      </c>
      <c r="I2282" s="58"/>
    </row>
    <row r="2283" spans="1:9" x14ac:dyDescent="0.25">
      <c r="A2283" s="61">
        <v>43211</v>
      </c>
      <c r="B2283" s="62" t="s">
        <v>14</v>
      </c>
      <c r="C2283" s="62" t="s">
        <v>274</v>
      </c>
      <c r="D2283" s="62" t="s">
        <v>22</v>
      </c>
      <c r="E2283" s="62" t="s">
        <v>158</v>
      </c>
      <c r="F2283" s="63" t="s">
        <v>166</v>
      </c>
      <c r="G2283" s="62"/>
      <c r="H2283" s="64">
        <v>886.03</v>
      </c>
      <c r="I2283" s="58"/>
    </row>
    <row r="2284" spans="1:9" x14ac:dyDescent="0.25">
      <c r="A2284" s="57">
        <v>42941</v>
      </c>
      <c r="B2284" s="58" t="s">
        <v>14</v>
      </c>
      <c r="C2284" s="58" t="s">
        <v>133</v>
      </c>
      <c r="D2284" s="58" t="s">
        <v>141</v>
      </c>
      <c r="E2284" s="58" t="s">
        <v>158</v>
      </c>
      <c r="F2284" s="59" t="s">
        <v>166</v>
      </c>
      <c r="G2284" s="58"/>
      <c r="H2284" s="60">
        <v>886.03</v>
      </c>
      <c r="I2284" s="58"/>
    </row>
    <row r="2285" spans="1:9" x14ac:dyDescent="0.25">
      <c r="A2285" s="61">
        <v>43263</v>
      </c>
      <c r="B2285" s="62" t="s">
        <v>14</v>
      </c>
      <c r="C2285" s="62" t="s">
        <v>274</v>
      </c>
      <c r="D2285" s="62" t="s">
        <v>22</v>
      </c>
      <c r="E2285" s="62" t="s">
        <v>158</v>
      </c>
      <c r="F2285" s="63" t="s">
        <v>166</v>
      </c>
      <c r="G2285" s="62"/>
      <c r="H2285" s="64">
        <v>890.6</v>
      </c>
      <c r="I2285" s="58"/>
    </row>
    <row r="2286" spans="1:9" x14ac:dyDescent="0.25">
      <c r="A2286" s="61">
        <v>43111</v>
      </c>
      <c r="B2286" s="62" t="s">
        <v>14</v>
      </c>
      <c r="C2286" s="62" t="s">
        <v>274</v>
      </c>
      <c r="D2286" s="62" t="s">
        <v>22</v>
      </c>
      <c r="E2286" s="62" t="s">
        <v>158</v>
      </c>
      <c r="F2286" s="63" t="s">
        <v>166</v>
      </c>
      <c r="G2286" s="62"/>
      <c r="H2286" s="64">
        <v>894.75</v>
      </c>
      <c r="I2286" s="58"/>
    </row>
    <row r="2287" spans="1:9" x14ac:dyDescent="0.25">
      <c r="A2287" s="61">
        <v>43141</v>
      </c>
      <c r="B2287" s="62" t="s">
        <v>14</v>
      </c>
      <c r="C2287" s="62" t="s">
        <v>274</v>
      </c>
      <c r="D2287" s="62" t="s">
        <v>22</v>
      </c>
      <c r="E2287" s="62" t="s">
        <v>158</v>
      </c>
      <c r="F2287" s="63" t="s">
        <v>166</v>
      </c>
      <c r="G2287" s="62"/>
      <c r="H2287" s="64">
        <v>894.75</v>
      </c>
      <c r="I2287" s="58"/>
    </row>
    <row r="2288" spans="1:9" x14ac:dyDescent="0.25">
      <c r="A2288" s="61">
        <v>43150</v>
      </c>
      <c r="B2288" s="62" t="s">
        <v>14</v>
      </c>
      <c r="C2288" s="62" t="s">
        <v>274</v>
      </c>
      <c r="D2288" s="62" t="s">
        <v>22</v>
      </c>
      <c r="E2288" s="62" t="s">
        <v>158</v>
      </c>
      <c r="F2288" s="63" t="s">
        <v>166</v>
      </c>
      <c r="G2288" s="62"/>
      <c r="H2288" s="64">
        <v>894.75</v>
      </c>
      <c r="I2288" s="58"/>
    </row>
    <row r="2289" spans="1:9" x14ac:dyDescent="0.25">
      <c r="A2289" s="61">
        <v>43150</v>
      </c>
      <c r="B2289" s="62" t="s">
        <v>14</v>
      </c>
      <c r="C2289" s="62" t="s">
        <v>274</v>
      </c>
      <c r="D2289" s="62" t="s">
        <v>22</v>
      </c>
      <c r="E2289" s="62" t="s">
        <v>158</v>
      </c>
      <c r="F2289" s="63" t="s">
        <v>166</v>
      </c>
      <c r="G2289" s="62"/>
      <c r="H2289" s="64">
        <v>894.75</v>
      </c>
      <c r="I2289" s="58"/>
    </row>
    <row r="2290" spans="1:9" x14ac:dyDescent="0.25">
      <c r="A2290" s="61">
        <v>43158</v>
      </c>
      <c r="B2290" s="62" t="s">
        <v>14</v>
      </c>
      <c r="C2290" s="62" t="s">
        <v>274</v>
      </c>
      <c r="D2290" s="62" t="s">
        <v>22</v>
      </c>
      <c r="E2290" s="62" t="s">
        <v>158</v>
      </c>
      <c r="F2290" s="63" t="s">
        <v>166</v>
      </c>
      <c r="G2290" s="62"/>
      <c r="H2290" s="64">
        <v>894.75</v>
      </c>
      <c r="I2290" s="58"/>
    </row>
    <row r="2291" spans="1:9" x14ac:dyDescent="0.25">
      <c r="A2291" s="61">
        <v>43168</v>
      </c>
      <c r="B2291" s="62" t="s">
        <v>14</v>
      </c>
      <c r="C2291" s="62" t="s">
        <v>274</v>
      </c>
      <c r="D2291" s="62" t="s">
        <v>22</v>
      </c>
      <c r="E2291" s="62" t="s">
        <v>158</v>
      </c>
      <c r="F2291" s="63" t="s">
        <v>166</v>
      </c>
      <c r="G2291" s="62"/>
      <c r="H2291" s="64">
        <v>894.75</v>
      </c>
      <c r="I2291" s="58"/>
    </row>
    <row r="2292" spans="1:9" x14ac:dyDescent="0.25">
      <c r="A2292" s="61">
        <v>43168</v>
      </c>
      <c r="B2292" s="62" t="s">
        <v>14</v>
      </c>
      <c r="C2292" s="62" t="s">
        <v>274</v>
      </c>
      <c r="D2292" s="62" t="s">
        <v>22</v>
      </c>
      <c r="E2292" s="62" t="s">
        <v>158</v>
      </c>
      <c r="F2292" s="63" t="s">
        <v>166</v>
      </c>
      <c r="G2292" s="62"/>
      <c r="H2292" s="64">
        <v>894.75</v>
      </c>
      <c r="I2292" s="58"/>
    </row>
    <row r="2293" spans="1:9" x14ac:dyDescent="0.25">
      <c r="A2293" s="61">
        <v>43179</v>
      </c>
      <c r="B2293" s="62" t="s">
        <v>14</v>
      </c>
      <c r="C2293" s="62" t="s">
        <v>274</v>
      </c>
      <c r="D2293" s="62" t="s">
        <v>22</v>
      </c>
      <c r="E2293" s="62" t="s">
        <v>158</v>
      </c>
      <c r="F2293" s="63" t="s">
        <v>166</v>
      </c>
      <c r="G2293" s="62"/>
      <c r="H2293" s="64">
        <v>894.75</v>
      </c>
      <c r="I2293" s="58"/>
    </row>
    <row r="2294" spans="1:9" x14ac:dyDescent="0.25">
      <c r="A2294" s="61">
        <v>43182</v>
      </c>
      <c r="B2294" s="62" t="s">
        <v>14</v>
      </c>
      <c r="C2294" s="62" t="s">
        <v>274</v>
      </c>
      <c r="D2294" s="62" t="s">
        <v>22</v>
      </c>
      <c r="E2294" s="62" t="s">
        <v>158</v>
      </c>
      <c r="F2294" s="63" t="s">
        <v>166</v>
      </c>
      <c r="G2294" s="62"/>
      <c r="H2294" s="64">
        <v>894.75</v>
      </c>
      <c r="I2294" s="58"/>
    </row>
    <row r="2295" spans="1:9" x14ac:dyDescent="0.25">
      <c r="A2295" s="57">
        <v>42979</v>
      </c>
      <c r="B2295" s="58" t="s">
        <v>14</v>
      </c>
      <c r="C2295" s="58" t="s">
        <v>133</v>
      </c>
      <c r="D2295" s="58" t="s">
        <v>141</v>
      </c>
      <c r="E2295" s="58" t="s">
        <v>158</v>
      </c>
      <c r="F2295" s="59" t="s">
        <v>166</v>
      </c>
      <c r="G2295" s="58"/>
      <c r="H2295" s="60">
        <v>894.75</v>
      </c>
      <c r="I2295" s="58"/>
    </row>
    <row r="2296" spans="1:9" x14ac:dyDescent="0.25">
      <c r="A2296" s="57">
        <v>43050</v>
      </c>
      <c r="B2296" s="58" t="s">
        <v>14</v>
      </c>
      <c r="C2296" s="58" t="s">
        <v>133</v>
      </c>
      <c r="D2296" s="58" t="s">
        <v>141</v>
      </c>
      <c r="E2296" s="58" t="s">
        <v>158</v>
      </c>
      <c r="F2296" s="59" t="s">
        <v>166</v>
      </c>
      <c r="G2296" s="58"/>
      <c r="H2296" s="60">
        <v>894.75</v>
      </c>
      <c r="I2296" s="58"/>
    </row>
    <row r="2297" spans="1:9" x14ac:dyDescent="0.25">
      <c r="A2297" s="57">
        <v>42953</v>
      </c>
      <c r="B2297" s="58" t="s">
        <v>14</v>
      </c>
      <c r="C2297" s="58" t="s">
        <v>133</v>
      </c>
      <c r="D2297" s="58" t="s">
        <v>141</v>
      </c>
      <c r="E2297" s="58" t="s">
        <v>158</v>
      </c>
      <c r="F2297" s="59" t="s">
        <v>166</v>
      </c>
      <c r="G2297" s="58"/>
      <c r="H2297" s="60">
        <v>894.75</v>
      </c>
      <c r="I2297" s="58"/>
    </row>
    <row r="2298" spans="1:9" x14ac:dyDescent="0.25">
      <c r="A2298" s="57">
        <v>42951</v>
      </c>
      <c r="B2298" s="58" t="s">
        <v>14</v>
      </c>
      <c r="C2298" s="58" t="s">
        <v>133</v>
      </c>
      <c r="D2298" s="58" t="s">
        <v>141</v>
      </c>
      <c r="E2298" s="58" t="s">
        <v>158</v>
      </c>
      <c r="F2298" s="59" t="s">
        <v>166</v>
      </c>
      <c r="G2298" s="58"/>
      <c r="H2298" s="60">
        <v>894.75</v>
      </c>
      <c r="I2298" s="58"/>
    </row>
    <row r="2299" spans="1:9" x14ac:dyDescent="0.25">
      <c r="A2299" s="57">
        <v>42986</v>
      </c>
      <c r="B2299" s="58" t="s">
        <v>14</v>
      </c>
      <c r="C2299" s="58" t="s">
        <v>133</v>
      </c>
      <c r="D2299" s="58" t="s">
        <v>141</v>
      </c>
      <c r="E2299" s="58" t="s">
        <v>158</v>
      </c>
      <c r="F2299" s="59" t="s">
        <v>166</v>
      </c>
      <c r="G2299" s="58"/>
      <c r="H2299" s="60">
        <v>894.75</v>
      </c>
      <c r="I2299" s="58"/>
    </row>
    <row r="2300" spans="1:9" x14ac:dyDescent="0.25">
      <c r="A2300" s="57">
        <v>42985</v>
      </c>
      <c r="B2300" s="58" t="s">
        <v>14</v>
      </c>
      <c r="C2300" s="58" t="s">
        <v>133</v>
      </c>
      <c r="D2300" s="58" t="s">
        <v>141</v>
      </c>
      <c r="E2300" s="58" t="s">
        <v>158</v>
      </c>
      <c r="F2300" s="59" t="s">
        <v>166</v>
      </c>
      <c r="G2300" s="58"/>
      <c r="H2300" s="60">
        <v>894.75</v>
      </c>
      <c r="I2300" s="58"/>
    </row>
    <row r="2301" spans="1:9" x14ac:dyDescent="0.25">
      <c r="A2301" s="57">
        <v>42953</v>
      </c>
      <c r="B2301" s="58" t="s">
        <v>14</v>
      </c>
      <c r="C2301" s="58" t="s">
        <v>133</v>
      </c>
      <c r="D2301" s="58" t="s">
        <v>141</v>
      </c>
      <c r="E2301" s="58" t="s">
        <v>158</v>
      </c>
      <c r="F2301" s="59" t="s">
        <v>166</v>
      </c>
      <c r="G2301" s="58"/>
      <c r="H2301" s="60">
        <v>894.75</v>
      </c>
      <c r="I2301" s="58"/>
    </row>
    <row r="2302" spans="1:9" x14ac:dyDescent="0.25">
      <c r="A2302" s="57">
        <v>42961</v>
      </c>
      <c r="B2302" s="58" t="s">
        <v>14</v>
      </c>
      <c r="C2302" s="58" t="s">
        <v>133</v>
      </c>
      <c r="D2302" s="58" t="s">
        <v>141</v>
      </c>
      <c r="E2302" s="58" t="s">
        <v>158</v>
      </c>
      <c r="F2302" s="59" t="s">
        <v>166</v>
      </c>
      <c r="G2302" s="58"/>
      <c r="H2302" s="60">
        <v>895</v>
      </c>
      <c r="I2302" s="58"/>
    </row>
    <row r="2303" spans="1:9" x14ac:dyDescent="0.25">
      <c r="A2303" s="57">
        <v>42974</v>
      </c>
      <c r="B2303" s="58" t="s">
        <v>14</v>
      </c>
      <c r="C2303" s="58" t="s">
        <v>133</v>
      </c>
      <c r="D2303" s="58" t="s">
        <v>141</v>
      </c>
      <c r="E2303" s="58" t="s">
        <v>158</v>
      </c>
      <c r="F2303" s="59" t="s">
        <v>166</v>
      </c>
      <c r="G2303" s="58"/>
      <c r="H2303" s="60">
        <v>895</v>
      </c>
      <c r="I2303" s="58"/>
    </row>
    <row r="2304" spans="1:9" x14ac:dyDescent="0.25">
      <c r="A2304" s="57">
        <v>42945</v>
      </c>
      <c r="B2304" s="58" t="s">
        <v>14</v>
      </c>
      <c r="C2304" s="58" t="s">
        <v>133</v>
      </c>
      <c r="D2304" s="58" t="s">
        <v>141</v>
      </c>
      <c r="E2304" s="58" t="s">
        <v>158</v>
      </c>
      <c r="F2304" s="59" t="s">
        <v>166</v>
      </c>
      <c r="G2304" s="58"/>
      <c r="H2304" s="60">
        <v>895</v>
      </c>
      <c r="I2304" s="58"/>
    </row>
    <row r="2305" spans="1:9" x14ac:dyDescent="0.25">
      <c r="A2305" s="57">
        <v>42940</v>
      </c>
      <c r="B2305" s="58" t="s">
        <v>14</v>
      </c>
      <c r="C2305" s="58" t="s">
        <v>133</v>
      </c>
      <c r="D2305" s="58" t="s">
        <v>141</v>
      </c>
      <c r="E2305" s="58" t="s">
        <v>158</v>
      </c>
      <c r="F2305" s="59" t="s">
        <v>166</v>
      </c>
      <c r="G2305" s="58"/>
      <c r="H2305" s="60">
        <v>895</v>
      </c>
      <c r="I2305" s="58"/>
    </row>
    <row r="2306" spans="1:9" x14ac:dyDescent="0.25">
      <c r="A2306" s="57">
        <v>42974</v>
      </c>
      <c r="B2306" s="58" t="s">
        <v>14</v>
      </c>
      <c r="C2306" s="58" t="s">
        <v>133</v>
      </c>
      <c r="D2306" s="58" t="s">
        <v>141</v>
      </c>
      <c r="E2306" s="58" t="s">
        <v>158</v>
      </c>
      <c r="F2306" s="59" t="s">
        <v>166</v>
      </c>
      <c r="G2306" s="58"/>
      <c r="H2306" s="60">
        <v>895</v>
      </c>
      <c r="I2306" s="58"/>
    </row>
    <row r="2307" spans="1:9" x14ac:dyDescent="0.25">
      <c r="A2307" s="57">
        <v>42984</v>
      </c>
      <c r="B2307" s="58" t="s">
        <v>14</v>
      </c>
      <c r="C2307" s="58" t="s">
        <v>133</v>
      </c>
      <c r="D2307" s="58" t="s">
        <v>141</v>
      </c>
      <c r="E2307" s="58" t="s">
        <v>158</v>
      </c>
      <c r="F2307" s="59" t="s">
        <v>166</v>
      </c>
      <c r="G2307" s="58"/>
      <c r="H2307" s="60">
        <v>895</v>
      </c>
      <c r="I2307" s="58"/>
    </row>
    <row r="2308" spans="1:9" x14ac:dyDescent="0.25">
      <c r="A2308" s="57">
        <v>43078</v>
      </c>
      <c r="B2308" s="58" t="s">
        <v>14</v>
      </c>
      <c r="C2308" s="58" t="s">
        <v>133</v>
      </c>
      <c r="D2308" s="58" t="s">
        <v>141</v>
      </c>
      <c r="E2308" s="58" t="s">
        <v>158</v>
      </c>
      <c r="F2308" s="59" t="s">
        <v>166</v>
      </c>
      <c r="G2308" s="58"/>
      <c r="H2308" s="60">
        <v>895</v>
      </c>
      <c r="I2308" s="58"/>
    </row>
    <row r="2309" spans="1:9" x14ac:dyDescent="0.25">
      <c r="A2309" s="57">
        <v>43093</v>
      </c>
      <c r="B2309" s="58" t="s">
        <v>14</v>
      </c>
      <c r="C2309" s="58" t="s">
        <v>133</v>
      </c>
      <c r="D2309" s="58" t="s">
        <v>141</v>
      </c>
      <c r="E2309" s="58" t="s">
        <v>158</v>
      </c>
      <c r="F2309" s="59" t="s">
        <v>166</v>
      </c>
      <c r="G2309" s="58"/>
      <c r="H2309" s="60">
        <v>895</v>
      </c>
      <c r="I2309" s="58"/>
    </row>
    <row r="2310" spans="1:9" x14ac:dyDescent="0.25">
      <c r="A2310" s="57">
        <v>43026</v>
      </c>
      <c r="B2310" s="58" t="s">
        <v>14</v>
      </c>
      <c r="C2310" s="58" t="s">
        <v>133</v>
      </c>
      <c r="D2310" s="58" t="s">
        <v>141</v>
      </c>
      <c r="E2310" s="58" t="s">
        <v>158</v>
      </c>
      <c r="F2310" s="59" t="s">
        <v>166</v>
      </c>
      <c r="G2310" s="58"/>
      <c r="H2310" s="60">
        <v>895</v>
      </c>
      <c r="I2310" s="58"/>
    </row>
    <row r="2311" spans="1:9" x14ac:dyDescent="0.25">
      <c r="A2311" s="57">
        <v>43028</v>
      </c>
      <c r="B2311" s="58" t="s">
        <v>14</v>
      </c>
      <c r="C2311" s="58" t="s">
        <v>133</v>
      </c>
      <c r="D2311" s="58" t="s">
        <v>141</v>
      </c>
      <c r="E2311" s="58" t="s">
        <v>158</v>
      </c>
      <c r="F2311" s="59" t="s">
        <v>166</v>
      </c>
      <c r="G2311" s="58"/>
      <c r="H2311" s="60">
        <v>895</v>
      </c>
      <c r="I2311" s="58"/>
    </row>
    <row r="2312" spans="1:9" x14ac:dyDescent="0.25">
      <c r="A2312" s="57">
        <v>42941</v>
      </c>
      <c r="B2312" s="58" t="s">
        <v>14</v>
      </c>
      <c r="C2312" s="58" t="s">
        <v>133</v>
      </c>
      <c r="D2312" s="58" t="s">
        <v>141</v>
      </c>
      <c r="E2312" s="58" t="s">
        <v>158</v>
      </c>
      <c r="F2312" s="59" t="s">
        <v>166</v>
      </c>
      <c r="G2312" s="58"/>
      <c r="H2312" s="60">
        <v>895</v>
      </c>
      <c r="I2312" s="58"/>
    </row>
    <row r="2313" spans="1:9" x14ac:dyDescent="0.25">
      <c r="A2313" s="57">
        <v>42999</v>
      </c>
      <c r="B2313" s="58" t="s">
        <v>14</v>
      </c>
      <c r="C2313" s="58" t="s">
        <v>133</v>
      </c>
      <c r="D2313" s="58" t="s">
        <v>141</v>
      </c>
      <c r="E2313" s="58" t="s">
        <v>158</v>
      </c>
      <c r="F2313" s="59" t="s">
        <v>166</v>
      </c>
      <c r="G2313" s="58"/>
      <c r="H2313" s="60">
        <v>895</v>
      </c>
      <c r="I2313" s="58"/>
    </row>
    <row r="2314" spans="1:9" x14ac:dyDescent="0.25">
      <c r="A2314" s="57">
        <v>43029</v>
      </c>
      <c r="B2314" s="58" t="s">
        <v>14</v>
      </c>
      <c r="C2314" s="58" t="s">
        <v>133</v>
      </c>
      <c r="D2314" s="58" t="s">
        <v>141</v>
      </c>
      <c r="E2314" s="58" t="s">
        <v>158</v>
      </c>
      <c r="F2314" s="59" t="s">
        <v>166</v>
      </c>
      <c r="G2314" s="58"/>
      <c r="H2314" s="60">
        <v>895</v>
      </c>
      <c r="I2314" s="58"/>
    </row>
    <row r="2315" spans="1:9" x14ac:dyDescent="0.25">
      <c r="A2315" s="57">
        <v>43079</v>
      </c>
      <c r="B2315" s="58" t="s">
        <v>14</v>
      </c>
      <c r="C2315" s="58" t="s">
        <v>133</v>
      </c>
      <c r="D2315" s="58" t="s">
        <v>141</v>
      </c>
      <c r="E2315" s="58" t="s">
        <v>158</v>
      </c>
      <c r="F2315" s="59" t="s">
        <v>166</v>
      </c>
      <c r="G2315" s="58"/>
      <c r="H2315" s="60">
        <v>895</v>
      </c>
      <c r="I2315" s="58"/>
    </row>
    <row r="2316" spans="1:9" x14ac:dyDescent="0.25">
      <c r="A2316" s="57">
        <v>43002</v>
      </c>
      <c r="B2316" s="58" t="s">
        <v>14</v>
      </c>
      <c r="C2316" s="58" t="s">
        <v>133</v>
      </c>
      <c r="D2316" s="58" t="s">
        <v>141</v>
      </c>
      <c r="E2316" s="58" t="s">
        <v>158</v>
      </c>
      <c r="F2316" s="59" t="s">
        <v>166</v>
      </c>
      <c r="G2316" s="58"/>
      <c r="H2316" s="60">
        <v>895</v>
      </c>
      <c r="I2316" s="58"/>
    </row>
    <row r="2317" spans="1:9" x14ac:dyDescent="0.25">
      <c r="A2317" s="57">
        <v>43000</v>
      </c>
      <c r="B2317" s="58" t="s">
        <v>14</v>
      </c>
      <c r="C2317" s="58" t="s">
        <v>133</v>
      </c>
      <c r="D2317" s="58" t="s">
        <v>141</v>
      </c>
      <c r="E2317" s="58" t="s">
        <v>158</v>
      </c>
      <c r="F2317" s="59" t="s">
        <v>166</v>
      </c>
      <c r="G2317" s="58"/>
      <c r="H2317" s="60">
        <v>895</v>
      </c>
      <c r="I2317" s="58"/>
    </row>
    <row r="2318" spans="1:9" x14ac:dyDescent="0.25">
      <c r="A2318" s="61">
        <v>43107</v>
      </c>
      <c r="B2318" s="62" t="s">
        <v>14</v>
      </c>
      <c r="C2318" s="62" t="s">
        <v>274</v>
      </c>
      <c r="D2318" s="62" t="s">
        <v>22</v>
      </c>
      <c r="E2318" s="62" t="s">
        <v>158</v>
      </c>
      <c r="F2318" s="63" t="s">
        <v>166</v>
      </c>
      <c r="G2318" s="62"/>
      <c r="H2318" s="64">
        <v>895</v>
      </c>
      <c r="I2318" s="58"/>
    </row>
    <row r="2319" spans="1:9" x14ac:dyDescent="0.25">
      <c r="A2319" s="61">
        <v>43107</v>
      </c>
      <c r="B2319" s="62" t="s">
        <v>14</v>
      </c>
      <c r="C2319" s="62" t="s">
        <v>274</v>
      </c>
      <c r="D2319" s="62" t="s">
        <v>22</v>
      </c>
      <c r="E2319" s="62" t="s">
        <v>158</v>
      </c>
      <c r="F2319" s="63" t="s">
        <v>166</v>
      </c>
      <c r="G2319" s="62"/>
      <c r="H2319" s="64">
        <v>895</v>
      </c>
      <c r="I2319" s="58"/>
    </row>
    <row r="2320" spans="1:9" x14ac:dyDescent="0.25">
      <c r="A2320" s="61">
        <v>43112</v>
      </c>
      <c r="B2320" s="62" t="s">
        <v>14</v>
      </c>
      <c r="C2320" s="62" t="s">
        <v>274</v>
      </c>
      <c r="D2320" s="62" t="s">
        <v>22</v>
      </c>
      <c r="E2320" s="62" t="s">
        <v>158</v>
      </c>
      <c r="F2320" s="63" t="s">
        <v>166</v>
      </c>
      <c r="G2320" s="62"/>
      <c r="H2320" s="64">
        <v>895</v>
      </c>
      <c r="I2320" s="58"/>
    </row>
    <row r="2321" spans="1:9" x14ac:dyDescent="0.25">
      <c r="A2321" s="61">
        <v>43113</v>
      </c>
      <c r="B2321" s="62" t="s">
        <v>14</v>
      </c>
      <c r="C2321" s="62" t="s">
        <v>274</v>
      </c>
      <c r="D2321" s="62" t="s">
        <v>22</v>
      </c>
      <c r="E2321" s="62" t="s">
        <v>158</v>
      </c>
      <c r="F2321" s="63" t="s">
        <v>166</v>
      </c>
      <c r="G2321" s="62"/>
      <c r="H2321" s="64">
        <v>895</v>
      </c>
      <c r="I2321" s="58"/>
    </row>
    <row r="2322" spans="1:9" x14ac:dyDescent="0.25">
      <c r="A2322" s="61">
        <v>43116</v>
      </c>
      <c r="B2322" s="62" t="s">
        <v>14</v>
      </c>
      <c r="C2322" s="62" t="s">
        <v>274</v>
      </c>
      <c r="D2322" s="62" t="s">
        <v>22</v>
      </c>
      <c r="E2322" s="62" t="s">
        <v>158</v>
      </c>
      <c r="F2322" s="63" t="s">
        <v>166</v>
      </c>
      <c r="G2322" s="62"/>
      <c r="H2322" s="64">
        <v>895</v>
      </c>
      <c r="I2322" s="58"/>
    </row>
    <row r="2323" spans="1:9" x14ac:dyDescent="0.25">
      <c r="A2323" s="61">
        <v>43120</v>
      </c>
      <c r="B2323" s="62" t="s">
        <v>14</v>
      </c>
      <c r="C2323" s="62" t="s">
        <v>274</v>
      </c>
      <c r="D2323" s="62" t="s">
        <v>22</v>
      </c>
      <c r="E2323" s="62" t="s">
        <v>158</v>
      </c>
      <c r="F2323" s="63" t="s">
        <v>166</v>
      </c>
      <c r="G2323" s="62"/>
      <c r="H2323" s="64">
        <v>895</v>
      </c>
      <c r="I2323" s="58"/>
    </row>
    <row r="2324" spans="1:9" x14ac:dyDescent="0.25">
      <c r="A2324" s="61">
        <v>43125</v>
      </c>
      <c r="B2324" s="62" t="s">
        <v>14</v>
      </c>
      <c r="C2324" s="62" t="s">
        <v>274</v>
      </c>
      <c r="D2324" s="62" t="s">
        <v>22</v>
      </c>
      <c r="E2324" s="62" t="s">
        <v>158</v>
      </c>
      <c r="F2324" s="63" t="s">
        <v>166</v>
      </c>
      <c r="G2324" s="62"/>
      <c r="H2324" s="64">
        <v>895</v>
      </c>
      <c r="I2324" s="58"/>
    </row>
    <row r="2325" spans="1:9" x14ac:dyDescent="0.25">
      <c r="A2325" s="61">
        <v>43126</v>
      </c>
      <c r="B2325" s="62" t="s">
        <v>14</v>
      </c>
      <c r="C2325" s="62" t="s">
        <v>274</v>
      </c>
      <c r="D2325" s="62" t="s">
        <v>22</v>
      </c>
      <c r="E2325" s="62" t="s">
        <v>158</v>
      </c>
      <c r="F2325" s="63" t="s">
        <v>166</v>
      </c>
      <c r="G2325" s="62"/>
      <c r="H2325" s="64">
        <v>895</v>
      </c>
      <c r="I2325" s="58"/>
    </row>
    <row r="2326" spans="1:9" x14ac:dyDescent="0.25">
      <c r="A2326" s="61">
        <v>43133</v>
      </c>
      <c r="B2326" s="62" t="s">
        <v>14</v>
      </c>
      <c r="C2326" s="62" t="s">
        <v>274</v>
      </c>
      <c r="D2326" s="62" t="s">
        <v>22</v>
      </c>
      <c r="E2326" s="62" t="s">
        <v>158</v>
      </c>
      <c r="F2326" s="63" t="s">
        <v>166</v>
      </c>
      <c r="G2326" s="62"/>
      <c r="H2326" s="64">
        <v>895</v>
      </c>
      <c r="I2326" s="58"/>
    </row>
    <row r="2327" spans="1:9" x14ac:dyDescent="0.25">
      <c r="A2327" s="61">
        <v>43135</v>
      </c>
      <c r="B2327" s="62" t="s">
        <v>14</v>
      </c>
      <c r="C2327" s="62" t="s">
        <v>274</v>
      </c>
      <c r="D2327" s="62" t="s">
        <v>22</v>
      </c>
      <c r="E2327" s="62" t="s">
        <v>158</v>
      </c>
      <c r="F2327" s="63" t="s">
        <v>166</v>
      </c>
      <c r="G2327" s="62"/>
      <c r="H2327" s="64">
        <v>895</v>
      </c>
      <c r="I2327" s="58"/>
    </row>
    <row r="2328" spans="1:9" x14ac:dyDescent="0.25">
      <c r="A2328" s="61">
        <v>43140</v>
      </c>
      <c r="B2328" s="62" t="s">
        <v>14</v>
      </c>
      <c r="C2328" s="62" t="s">
        <v>274</v>
      </c>
      <c r="D2328" s="62" t="s">
        <v>22</v>
      </c>
      <c r="E2328" s="62" t="s">
        <v>158</v>
      </c>
      <c r="F2328" s="63" t="s">
        <v>166</v>
      </c>
      <c r="G2328" s="62"/>
      <c r="H2328" s="64">
        <v>895</v>
      </c>
      <c r="I2328" s="58"/>
    </row>
    <row r="2329" spans="1:9" x14ac:dyDescent="0.25">
      <c r="A2329" s="61">
        <v>43140</v>
      </c>
      <c r="B2329" s="62" t="s">
        <v>14</v>
      </c>
      <c r="C2329" s="62" t="s">
        <v>274</v>
      </c>
      <c r="D2329" s="62" t="s">
        <v>22</v>
      </c>
      <c r="E2329" s="62" t="s">
        <v>158</v>
      </c>
      <c r="F2329" s="63" t="s">
        <v>166</v>
      </c>
      <c r="G2329" s="62"/>
      <c r="H2329" s="64">
        <v>895</v>
      </c>
      <c r="I2329" s="58"/>
    </row>
    <row r="2330" spans="1:9" x14ac:dyDescent="0.25">
      <c r="A2330" s="61">
        <v>43142</v>
      </c>
      <c r="B2330" s="62" t="s">
        <v>14</v>
      </c>
      <c r="C2330" s="62" t="s">
        <v>274</v>
      </c>
      <c r="D2330" s="62" t="s">
        <v>22</v>
      </c>
      <c r="E2330" s="62" t="s">
        <v>158</v>
      </c>
      <c r="F2330" s="63" t="s">
        <v>166</v>
      </c>
      <c r="G2330" s="62"/>
      <c r="H2330" s="64">
        <v>895</v>
      </c>
      <c r="I2330" s="58"/>
    </row>
    <row r="2331" spans="1:9" x14ac:dyDescent="0.25">
      <c r="A2331" s="61">
        <v>43142</v>
      </c>
      <c r="B2331" s="62" t="s">
        <v>14</v>
      </c>
      <c r="C2331" s="62" t="s">
        <v>274</v>
      </c>
      <c r="D2331" s="62" t="s">
        <v>22</v>
      </c>
      <c r="E2331" s="62" t="s">
        <v>158</v>
      </c>
      <c r="F2331" s="63" t="s">
        <v>166</v>
      </c>
      <c r="G2331" s="62"/>
      <c r="H2331" s="64">
        <v>895</v>
      </c>
      <c r="I2331" s="58"/>
    </row>
    <row r="2332" spans="1:9" x14ac:dyDescent="0.25">
      <c r="A2332" s="61">
        <v>43147</v>
      </c>
      <c r="B2332" s="62" t="s">
        <v>14</v>
      </c>
      <c r="C2332" s="62" t="s">
        <v>274</v>
      </c>
      <c r="D2332" s="62" t="s">
        <v>22</v>
      </c>
      <c r="E2332" s="62" t="s">
        <v>158</v>
      </c>
      <c r="F2332" s="63" t="s">
        <v>166</v>
      </c>
      <c r="G2332" s="62"/>
      <c r="H2332" s="64">
        <v>895</v>
      </c>
      <c r="I2332" s="58"/>
    </row>
    <row r="2333" spans="1:9" x14ac:dyDescent="0.25">
      <c r="A2333" s="61">
        <v>43154</v>
      </c>
      <c r="B2333" s="62" t="s">
        <v>14</v>
      </c>
      <c r="C2333" s="62" t="s">
        <v>274</v>
      </c>
      <c r="D2333" s="62" t="s">
        <v>22</v>
      </c>
      <c r="E2333" s="62" t="s">
        <v>158</v>
      </c>
      <c r="F2333" s="63" t="s">
        <v>166</v>
      </c>
      <c r="G2333" s="62"/>
      <c r="H2333" s="64">
        <v>895</v>
      </c>
      <c r="I2333" s="58"/>
    </row>
    <row r="2334" spans="1:9" x14ac:dyDescent="0.25">
      <c r="A2334" s="61">
        <v>43155</v>
      </c>
      <c r="B2334" s="62" t="s">
        <v>14</v>
      </c>
      <c r="C2334" s="62" t="s">
        <v>274</v>
      </c>
      <c r="D2334" s="62" t="s">
        <v>22</v>
      </c>
      <c r="E2334" s="62" t="s">
        <v>158</v>
      </c>
      <c r="F2334" s="63" t="s">
        <v>166</v>
      </c>
      <c r="G2334" s="62"/>
      <c r="H2334" s="64">
        <v>895</v>
      </c>
      <c r="I2334" s="58"/>
    </row>
    <row r="2335" spans="1:9" x14ac:dyDescent="0.25">
      <c r="A2335" s="61">
        <v>43157</v>
      </c>
      <c r="B2335" s="62" t="s">
        <v>14</v>
      </c>
      <c r="C2335" s="62" t="s">
        <v>274</v>
      </c>
      <c r="D2335" s="62" t="s">
        <v>22</v>
      </c>
      <c r="E2335" s="62" t="s">
        <v>158</v>
      </c>
      <c r="F2335" s="63" t="s">
        <v>166</v>
      </c>
      <c r="G2335" s="62"/>
      <c r="H2335" s="64">
        <v>895</v>
      </c>
      <c r="I2335" s="58"/>
    </row>
    <row r="2336" spans="1:9" x14ac:dyDescent="0.25">
      <c r="A2336" s="61">
        <v>43157</v>
      </c>
      <c r="B2336" s="62" t="s">
        <v>14</v>
      </c>
      <c r="C2336" s="62" t="s">
        <v>274</v>
      </c>
      <c r="D2336" s="62" t="s">
        <v>22</v>
      </c>
      <c r="E2336" s="62" t="s">
        <v>158</v>
      </c>
      <c r="F2336" s="63" t="s">
        <v>166</v>
      </c>
      <c r="G2336" s="62"/>
      <c r="H2336" s="64">
        <v>895</v>
      </c>
      <c r="I2336" s="58"/>
    </row>
    <row r="2337" spans="1:9" x14ac:dyDescent="0.25">
      <c r="A2337" s="61">
        <v>43167</v>
      </c>
      <c r="B2337" s="62" t="s">
        <v>14</v>
      </c>
      <c r="C2337" s="62" t="s">
        <v>274</v>
      </c>
      <c r="D2337" s="62" t="s">
        <v>22</v>
      </c>
      <c r="E2337" s="62" t="s">
        <v>158</v>
      </c>
      <c r="F2337" s="63" t="s">
        <v>166</v>
      </c>
      <c r="G2337" s="62"/>
      <c r="H2337" s="64">
        <v>895</v>
      </c>
      <c r="I2337" s="58"/>
    </row>
    <row r="2338" spans="1:9" x14ac:dyDescent="0.25">
      <c r="A2338" s="61">
        <v>43174</v>
      </c>
      <c r="B2338" s="62" t="s">
        <v>14</v>
      </c>
      <c r="C2338" s="62" t="s">
        <v>274</v>
      </c>
      <c r="D2338" s="62" t="s">
        <v>22</v>
      </c>
      <c r="E2338" s="62" t="s">
        <v>158</v>
      </c>
      <c r="F2338" s="63" t="s">
        <v>166</v>
      </c>
      <c r="G2338" s="62"/>
      <c r="H2338" s="64">
        <v>895</v>
      </c>
      <c r="I2338" s="58"/>
    </row>
    <row r="2339" spans="1:9" x14ac:dyDescent="0.25">
      <c r="A2339" s="61">
        <v>43174</v>
      </c>
      <c r="B2339" s="62" t="s">
        <v>14</v>
      </c>
      <c r="C2339" s="62" t="s">
        <v>274</v>
      </c>
      <c r="D2339" s="62" t="s">
        <v>22</v>
      </c>
      <c r="E2339" s="62" t="s">
        <v>158</v>
      </c>
      <c r="F2339" s="63" t="s">
        <v>166</v>
      </c>
      <c r="G2339" s="62"/>
      <c r="H2339" s="64">
        <v>895</v>
      </c>
      <c r="I2339" s="58"/>
    </row>
    <row r="2340" spans="1:9" x14ac:dyDescent="0.25">
      <c r="A2340" s="61">
        <v>43175</v>
      </c>
      <c r="B2340" s="62" t="s">
        <v>14</v>
      </c>
      <c r="C2340" s="62" t="s">
        <v>274</v>
      </c>
      <c r="D2340" s="62" t="s">
        <v>22</v>
      </c>
      <c r="E2340" s="62" t="s">
        <v>158</v>
      </c>
      <c r="F2340" s="63" t="s">
        <v>166</v>
      </c>
      <c r="G2340" s="62"/>
      <c r="H2340" s="64">
        <v>895</v>
      </c>
      <c r="I2340" s="58"/>
    </row>
    <row r="2341" spans="1:9" x14ac:dyDescent="0.25">
      <c r="A2341" s="61">
        <v>43187</v>
      </c>
      <c r="B2341" s="62" t="s">
        <v>14</v>
      </c>
      <c r="C2341" s="62" t="s">
        <v>274</v>
      </c>
      <c r="D2341" s="62" t="s">
        <v>22</v>
      </c>
      <c r="E2341" s="62" t="s">
        <v>158</v>
      </c>
      <c r="F2341" s="63" t="s">
        <v>166</v>
      </c>
      <c r="G2341" s="62"/>
      <c r="H2341" s="64">
        <v>895</v>
      </c>
      <c r="I2341" s="58"/>
    </row>
    <row r="2342" spans="1:9" x14ac:dyDescent="0.25">
      <c r="A2342" s="61">
        <v>43188</v>
      </c>
      <c r="B2342" s="62" t="s">
        <v>14</v>
      </c>
      <c r="C2342" s="62" t="s">
        <v>274</v>
      </c>
      <c r="D2342" s="62" t="s">
        <v>22</v>
      </c>
      <c r="E2342" s="62" t="s">
        <v>158</v>
      </c>
      <c r="F2342" s="63" t="s">
        <v>166</v>
      </c>
      <c r="G2342" s="62"/>
      <c r="H2342" s="64">
        <v>895</v>
      </c>
      <c r="I2342" s="58"/>
    </row>
    <row r="2343" spans="1:9" x14ac:dyDescent="0.25">
      <c r="A2343" s="61">
        <v>43188</v>
      </c>
      <c r="B2343" s="62" t="s">
        <v>14</v>
      </c>
      <c r="C2343" s="62" t="s">
        <v>274</v>
      </c>
      <c r="D2343" s="62" t="s">
        <v>22</v>
      </c>
      <c r="E2343" s="62" t="s">
        <v>158</v>
      </c>
      <c r="F2343" s="63" t="s">
        <v>166</v>
      </c>
      <c r="G2343" s="62"/>
      <c r="H2343" s="64">
        <v>895</v>
      </c>
      <c r="I2343" s="58"/>
    </row>
    <row r="2344" spans="1:9" x14ac:dyDescent="0.25">
      <c r="A2344" s="61">
        <v>43188</v>
      </c>
      <c r="B2344" s="62" t="s">
        <v>14</v>
      </c>
      <c r="C2344" s="62" t="s">
        <v>274</v>
      </c>
      <c r="D2344" s="62" t="s">
        <v>22</v>
      </c>
      <c r="E2344" s="62" t="s">
        <v>158</v>
      </c>
      <c r="F2344" s="63" t="s">
        <v>166</v>
      </c>
      <c r="G2344" s="62"/>
      <c r="H2344" s="64">
        <v>895</v>
      </c>
      <c r="I2344" s="58"/>
    </row>
    <row r="2345" spans="1:9" x14ac:dyDescent="0.25">
      <c r="A2345" s="61">
        <v>43189</v>
      </c>
      <c r="B2345" s="62" t="s">
        <v>14</v>
      </c>
      <c r="C2345" s="62" t="s">
        <v>274</v>
      </c>
      <c r="D2345" s="62" t="s">
        <v>22</v>
      </c>
      <c r="E2345" s="62" t="s">
        <v>158</v>
      </c>
      <c r="F2345" s="63" t="s">
        <v>166</v>
      </c>
      <c r="G2345" s="62"/>
      <c r="H2345" s="64">
        <v>895</v>
      </c>
      <c r="I2345" s="58"/>
    </row>
    <row r="2346" spans="1:9" x14ac:dyDescent="0.25">
      <c r="A2346" s="61">
        <v>43196</v>
      </c>
      <c r="B2346" s="62" t="s">
        <v>14</v>
      </c>
      <c r="C2346" s="62" t="s">
        <v>274</v>
      </c>
      <c r="D2346" s="62" t="s">
        <v>22</v>
      </c>
      <c r="E2346" s="62" t="s">
        <v>158</v>
      </c>
      <c r="F2346" s="63" t="s">
        <v>166</v>
      </c>
      <c r="G2346" s="62"/>
      <c r="H2346" s="64">
        <v>895</v>
      </c>
      <c r="I2346" s="58"/>
    </row>
    <row r="2347" spans="1:9" x14ac:dyDescent="0.25">
      <c r="A2347" s="61">
        <v>43198</v>
      </c>
      <c r="B2347" s="62" t="s">
        <v>14</v>
      </c>
      <c r="C2347" s="62" t="s">
        <v>274</v>
      </c>
      <c r="D2347" s="62" t="s">
        <v>22</v>
      </c>
      <c r="E2347" s="62" t="s">
        <v>158</v>
      </c>
      <c r="F2347" s="63" t="s">
        <v>166</v>
      </c>
      <c r="G2347" s="62"/>
      <c r="H2347" s="64">
        <v>895</v>
      </c>
      <c r="I2347" s="58"/>
    </row>
    <row r="2348" spans="1:9" x14ac:dyDescent="0.25">
      <c r="A2348" s="61">
        <v>43198</v>
      </c>
      <c r="B2348" s="62" t="s">
        <v>14</v>
      </c>
      <c r="C2348" s="62" t="s">
        <v>274</v>
      </c>
      <c r="D2348" s="62" t="s">
        <v>22</v>
      </c>
      <c r="E2348" s="62" t="s">
        <v>158</v>
      </c>
      <c r="F2348" s="63" t="s">
        <v>166</v>
      </c>
      <c r="G2348" s="62"/>
      <c r="H2348" s="64">
        <v>895</v>
      </c>
      <c r="I2348" s="58"/>
    </row>
    <row r="2349" spans="1:9" x14ac:dyDescent="0.25">
      <c r="A2349" s="61">
        <v>43203</v>
      </c>
      <c r="B2349" s="62" t="s">
        <v>14</v>
      </c>
      <c r="C2349" s="62" t="s">
        <v>274</v>
      </c>
      <c r="D2349" s="62" t="s">
        <v>22</v>
      </c>
      <c r="E2349" s="62" t="s">
        <v>158</v>
      </c>
      <c r="F2349" s="63" t="s">
        <v>166</v>
      </c>
      <c r="G2349" s="62"/>
      <c r="H2349" s="64">
        <v>895</v>
      </c>
      <c r="I2349" s="58"/>
    </row>
    <row r="2350" spans="1:9" x14ac:dyDescent="0.25">
      <c r="A2350" s="61">
        <v>43204</v>
      </c>
      <c r="B2350" s="62" t="s">
        <v>14</v>
      </c>
      <c r="C2350" s="62" t="s">
        <v>274</v>
      </c>
      <c r="D2350" s="62" t="s">
        <v>22</v>
      </c>
      <c r="E2350" s="62" t="s">
        <v>158</v>
      </c>
      <c r="F2350" s="63" t="s">
        <v>166</v>
      </c>
      <c r="G2350" s="62"/>
      <c r="H2350" s="64">
        <v>895</v>
      </c>
      <c r="I2350" s="58"/>
    </row>
    <row r="2351" spans="1:9" x14ac:dyDescent="0.25">
      <c r="A2351" s="61">
        <v>43214</v>
      </c>
      <c r="B2351" s="62" t="s">
        <v>14</v>
      </c>
      <c r="C2351" s="62" t="s">
        <v>274</v>
      </c>
      <c r="D2351" s="62" t="s">
        <v>22</v>
      </c>
      <c r="E2351" s="62" t="s">
        <v>158</v>
      </c>
      <c r="F2351" s="63" t="s">
        <v>166</v>
      </c>
      <c r="G2351" s="62"/>
      <c r="H2351" s="64">
        <v>895</v>
      </c>
      <c r="I2351" s="58"/>
    </row>
    <row r="2352" spans="1:9" x14ac:dyDescent="0.25">
      <c r="A2352" s="61">
        <v>43223</v>
      </c>
      <c r="B2352" s="62" t="s">
        <v>14</v>
      </c>
      <c r="C2352" s="62" t="s">
        <v>274</v>
      </c>
      <c r="D2352" s="62" t="s">
        <v>22</v>
      </c>
      <c r="E2352" s="62" t="s">
        <v>158</v>
      </c>
      <c r="F2352" s="63" t="s">
        <v>166</v>
      </c>
      <c r="G2352" s="62"/>
      <c r="H2352" s="64">
        <v>895</v>
      </c>
      <c r="I2352" s="58"/>
    </row>
    <row r="2353" spans="1:9" x14ac:dyDescent="0.25">
      <c r="A2353" s="61">
        <v>43243</v>
      </c>
      <c r="B2353" s="62" t="s">
        <v>14</v>
      </c>
      <c r="C2353" s="62" t="s">
        <v>274</v>
      </c>
      <c r="D2353" s="62" t="s">
        <v>22</v>
      </c>
      <c r="E2353" s="62" t="s">
        <v>158</v>
      </c>
      <c r="F2353" s="63" t="s">
        <v>166</v>
      </c>
      <c r="G2353" s="62"/>
      <c r="H2353" s="64">
        <v>895</v>
      </c>
      <c r="I2353" s="58"/>
    </row>
    <row r="2354" spans="1:9" x14ac:dyDescent="0.25">
      <c r="A2354" s="61">
        <v>43244</v>
      </c>
      <c r="B2354" s="62" t="s">
        <v>14</v>
      </c>
      <c r="C2354" s="62" t="s">
        <v>274</v>
      </c>
      <c r="D2354" s="62" t="s">
        <v>22</v>
      </c>
      <c r="E2354" s="62" t="s">
        <v>158</v>
      </c>
      <c r="F2354" s="63" t="s">
        <v>166</v>
      </c>
      <c r="G2354" s="62"/>
      <c r="H2354" s="64">
        <v>895</v>
      </c>
      <c r="I2354" s="58"/>
    </row>
    <row r="2355" spans="1:9" x14ac:dyDescent="0.25">
      <c r="A2355" s="61">
        <v>43245</v>
      </c>
      <c r="B2355" s="62" t="s">
        <v>14</v>
      </c>
      <c r="C2355" s="62" t="s">
        <v>274</v>
      </c>
      <c r="D2355" s="62" t="s">
        <v>22</v>
      </c>
      <c r="E2355" s="62" t="s">
        <v>158</v>
      </c>
      <c r="F2355" s="63" t="s">
        <v>166</v>
      </c>
      <c r="G2355" s="62"/>
      <c r="H2355" s="64">
        <v>895</v>
      </c>
      <c r="I2355" s="58"/>
    </row>
    <row r="2356" spans="1:9" x14ac:dyDescent="0.25">
      <c r="A2356" s="61">
        <v>43250</v>
      </c>
      <c r="B2356" s="62" t="s">
        <v>14</v>
      </c>
      <c r="C2356" s="62" t="s">
        <v>274</v>
      </c>
      <c r="D2356" s="62" t="s">
        <v>22</v>
      </c>
      <c r="E2356" s="62" t="s">
        <v>158</v>
      </c>
      <c r="F2356" s="63" t="s">
        <v>166</v>
      </c>
      <c r="G2356" s="62"/>
      <c r="H2356" s="64">
        <v>895</v>
      </c>
      <c r="I2356" s="58"/>
    </row>
    <row r="2357" spans="1:9" x14ac:dyDescent="0.25">
      <c r="A2357" s="61">
        <v>43251</v>
      </c>
      <c r="B2357" s="62" t="s">
        <v>14</v>
      </c>
      <c r="C2357" s="62" t="s">
        <v>274</v>
      </c>
      <c r="D2357" s="62" t="s">
        <v>22</v>
      </c>
      <c r="E2357" s="62" t="s">
        <v>158</v>
      </c>
      <c r="F2357" s="63" t="s">
        <v>166</v>
      </c>
      <c r="G2357" s="62"/>
      <c r="H2357" s="64">
        <v>895</v>
      </c>
      <c r="I2357" s="58"/>
    </row>
    <row r="2358" spans="1:9" x14ac:dyDescent="0.25">
      <c r="A2358" s="61">
        <v>43258</v>
      </c>
      <c r="B2358" s="62" t="s">
        <v>14</v>
      </c>
      <c r="C2358" s="62" t="s">
        <v>274</v>
      </c>
      <c r="D2358" s="62" t="s">
        <v>22</v>
      </c>
      <c r="E2358" s="62" t="s">
        <v>158</v>
      </c>
      <c r="F2358" s="63" t="s">
        <v>166</v>
      </c>
      <c r="G2358" s="62"/>
      <c r="H2358" s="64">
        <v>895</v>
      </c>
      <c r="I2358" s="58"/>
    </row>
    <row r="2359" spans="1:9" x14ac:dyDescent="0.25">
      <c r="A2359" s="61">
        <v>43261</v>
      </c>
      <c r="B2359" s="62" t="s">
        <v>14</v>
      </c>
      <c r="C2359" s="62" t="s">
        <v>274</v>
      </c>
      <c r="D2359" s="62" t="s">
        <v>22</v>
      </c>
      <c r="E2359" s="62" t="s">
        <v>158</v>
      </c>
      <c r="F2359" s="63" t="s">
        <v>166</v>
      </c>
      <c r="G2359" s="62"/>
      <c r="H2359" s="64">
        <v>895</v>
      </c>
      <c r="I2359" s="58"/>
    </row>
    <row r="2360" spans="1:9" x14ac:dyDescent="0.25">
      <c r="A2360" s="61">
        <v>43263</v>
      </c>
      <c r="B2360" s="62" t="s">
        <v>14</v>
      </c>
      <c r="C2360" s="62" t="s">
        <v>274</v>
      </c>
      <c r="D2360" s="62" t="s">
        <v>22</v>
      </c>
      <c r="E2360" s="62" t="s">
        <v>158</v>
      </c>
      <c r="F2360" s="63" t="s">
        <v>166</v>
      </c>
      <c r="G2360" s="62"/>
      <c r="H2360" s="64">
        <v>895</v>
      </c>
      <c r="I2360" s="58"/>
    </row>
    <row r="2361" spans="1:9" x14ac:dyDescent="0.25">
      <c r="A2361" s="61">
        <v>43263</v>
      </c>
      <c r="B2361" s="62" t="s">
        <v>14</v>
      </c>
      <c r="C2361" s="62" t="s">
        <v>274</v>
      </c>
      <c r="D2361" s="62" t="s">
        <v>22</v>
      </c>
      <c r="E2361" s="62" t="s">
        <v>158</v>
      </c>
      <c r="F2361" s="63" t="s">
        <v>166</v>
      </c>
      <c r="G2361" s="62"/>
      <c r="H2361" s="64">
        <v>895</v>
      </c>
      <c r="I2361" s="58"/>
    </row>
    <row r="2362" spans="1:9" x14ac:dyDescent="0.25">
      <c r="A2362" s="61">
        <v>43265</v>
      </c>
      <c r="B2362" s="62" t="s">
        <v>14</v>
      </c>
      <c r="C2362" s="62" t="s">
        <v>274</v>
      </c>
      <c r="D2362" s="62" t="s">
        <v>22</v>
      </c>
      <c r="E2362" s="62" t="s">
        <v>158</v>
      </c>
      <c r="F2362" s="63" t="s">
        <v>166</v>
      </c>
      <c r="G2362" s="62"/>
      <c r="H2362" s="64">
        <v>895</v>
      </c>
      <c r="I2362" s="58"/>
    </row>
    <row r="2363" spans="1:9" x14ac:dyDescent="0.25">
      <c r="A2363" s="61">
        <v>43265</v>
      </c>
      <c r="B2363" s="62" t="s">
        <v>14</v>
      </c>
      <c r="C2363" s="62" t="s">
        <v>274</v>
      </c>
      <c r="D2363" s="62" t="s">
        <v>22</v>
      </c>
      <c r="E2363" s="62" t="s">
        <v>158</v>
      </c>
      <c r="F2363" s="63" t="s">
        <v>166</v>
      </c>
      <c r="G2363" s="62"/>
      <c r="H2363" s="64">
        <v>895</v>
      </c>
      <c r="I2363" s="58"/>
    </row>
    <row r="2364" spans="1:9" x14ac:dyDescent="0.25">
      <c r="A2364" s="61">
        <v>43267</v>
      </c>
      <c r="B2364" s="62" t="s">
        <v>14</v>
      </c>
      <c r="C2364" s="62" t="s">
        <v>274</v>
      </c>
      <c r="D2364" s="62" t="s">
        <v>22</v>
      </c>
      <c r="E2364" s="62" t="s">
        <v>158</v>
      </c>
      <c r="F2364" s="63" t="s">
        <v>166</v>
      </c>
      <c r="G2364" s="62"/>
      <c r="H2364" s="64">
        <v>895</v>
      </c>
      <c r="I2364" s="58"/>
    </row>
    <row r="2365" spans="1:9" x14ac:dyDescent="0.25">
      <c r="A2365" s="61">
        <v>43267</v>
      </c>
      <c r="B2365" s="62" t="s">
        <v>14</v>
      </c>
      <c r="C2365" s="62" t="s">
        <v>274</v>
      </c>
      <c r="D2365" s="62" t="s">
        <v>22</v>
      </c>
      <c r="E2365" s="62" t="s">
        <v>158</v>
      </c>
      <c r="F2365" s="63" t="s">
        <v>166</v>
      </c>
      <c r="G2365" s="62"/>
      <c r="H2365" s="64">
        <v>895</v>
      </c>
      <c r="I2365" s="58"/>
    </row>
    <row r="2366" spans="1:9" x14ac:dyDescent="0.25">
      <c r="A2366" s="61">
        <v>43267</v>
      </c>
      <c r="B2366" s="62" t="s">
        <v>14</v>
      </c>
      <c r="C2366" s="62" t="s">
        <v>274</v>
      </c>
      <c r="D2366" s="62" t="s">
        <v>22</v>
      </c>
      <c r="E2366" s="62" t="s">
        <v>158</v>
      </c>
      <c r="F2366" s="63" t="s">
        <v>166</v>
      </c>
      <c r="G2366" s="62"/>
      <c r="H2366" s="64">
        <v>895</v>
      </c>
      <c r="I2366" s="58"/>
    </row>
    <row r="2367" spans="1:9" x14ac:dyDescent="0.25">
      <c r="A2367" s="61">
        <v>43272</v>
      </c>
      <c r="B2367" s="62" t="s">
        <v>14</v>
      </c>
      <c r="C2367" s="62" t="s">
        <v>274</v>
      </c>
      <c r="D2367" s="62" t="s">
        <v>22</v>
      </c>
      <c r="E2367" s="62" t="s">
        <v>158</v>
      </c>
      <c r="F2367" s="63" t="s">
        <v>166</v>
      </c>
      <c r="G2367" s="62"/>
      <c r="H2367" s="64">
        <v>895</v>
      </c>
      <c r="I2367" s="58"/>
    </row>
    <row r="2368" spans="1:9" x14ac:dyDescent="0.25">
      <c r="A2368" s="57">
        <v>42929</v>
      </c>
      <c r="B2368" s="58" t="s">
        <v>14</v>
      </c>
      <c r="C2368" s="58" t="s">
        <v>133</v>
      </c>
      <c r="D2368" s="58" t="s">
        <v>141</v>
      </c>
      <c r="E2368" s="58" t="s">
        <v>158</v>
      </c>
      <c r="F2368" s="59" t="s">
        <v>166</v>
      </c>
      <c r="G2368" s="58"/>
      <c r="H2368" s="60">
        <v>895</v>
      </c>
      <c r="I2368" s="58"/>
    </row>
    <row r="2369" spans="1:9" x14ac:dyDescent="0.25">
      <c r="A2369" s="57">
        <v>43049</v>
      </c>
      <c r="B2369" s="58" t="s">
        <v>14</v>
      </c>
      <c r="C2369" s="58" t="s">
        <v>133</v>
      </c>
      <c r="D2369" s="58" t="s">
        <v>141</v>
      </c>
      <c r="E2369" s="58" t="s">
        <v>158</v>
      </c>
      <c r="F2369" s="59" t="s">
        <v>166</v>
      </c>
      <c r="G2369" s="58"/>
      <c r="H2369" s="60">
        <v>895</v>
      </c>
      <c r="I2369" s="58"/>
    </row>
    <row r="2370" spans="1:9" x14ac:dyDescent="0.25">
      <c r="A2370" s="57">
        <v>42945</v>
      </c>
      <c r="B2370" s="58" t="s">
        <v>14</v>
      </c>
      <c r="C2370" s="58" t="s">
        <v>133</v>
      </c>
      <c r="D2370" s="58" t="s">
        <v>141</v>
      </c>
      <c r="E2370" s="58" t="s">
        <v>158</v>
      </c>
      <c r="F2370" s="59" t="s">
        <v>166</v>
      </c>
      <c r="G2370" s="58"/>
      <c r="H2370" s="60">
        <v>895</v>
      </c>
      <c r="I2370" s="58"/>
    </row>
    <row r="2371" spans="1:9" x14ac:dyDescent="0.25">
      <c r="A2371" s="57">
        <v>43058</v>
      </c>
      <c r="B2371" s="58" t="s">
        <v>14</v>
      </c>
      <c r="C2371" s="58" t="s">
        <v>133</v>
      </c>
      <c r="D2371" s="58" t="s">
        <v>141</v>
      </c>
      <c r="E2371" s="58" t="s">
        <v>158</v>
      </c>
      <c r="F2371" s="59" t="s">
        <v>166</v>
      </c>
      <c r="G2371" s="58"/>
      <c r="H2371" s="60">
        <v>895</v>
      </c>
      <c r="I2371" s="58"/>
    </row>
    <row r="2372" spans="1:9" x14ac:dyDescent="0.25">
      <c r="A2372" s="57">
        <v>43061</v>
      </c>
      <c r="B2372" s="58" t="s">
        <v>14</v>
      </c>
      <c r="C2372" s="58" t="s">
        <v>133</v>
      </c>
      <c r="D2372" s="58" t="s">
        <v>141</v>
      </c>
      <c r="E2372" s="58" t="s">
        <v>158</v>
      </c>
      <c r="F2372" s="59" t="s">
        <v>166</v>
      </c>
      <c r="G2372" s="58"/>
      <c r="H2372" s="60">
        <v>895</v>
      </c>
      <c r="I2372" s="58"/>
    </row>
    <row r="2373" spans="1:9" x14ac:dyDescent="0.25">
      <c r="A2373" s="57">
        <v>43070</v>
      </c>
      <c r="B2373" s="58" t="s">
        <v>14</v>
      </c>
      <c r="C2373" s="58" t="s">
        <v>133</v>
      </c>
      <c r="D2373" s="58" t="s">
        <v>141</v>
      </c>
      <c r="E2373" s="58" t="s">
        <v>158</v>
      </c>
      <c r="F2373" s="59" t="s">
        <v>166</v>
      </c>
      <c r="G2373" s="58"/>
      <c r="H2373" s="60">
        <v>895</v>
      </c>
      <c r="I2373" s="58"/>
    </row>
    <row r="2374" spans="1:9" x14ac:dyDescent="0.25">
      <c r="A2374" s="57">
        <v>43060</v>
      </c>
      <c r="B2374" s="58" t="s">
        <v>14</v>
      </c>
      <c r="C2374" s="58" t="s">
        <v>133</v>
      </c>
      <c r="D2374" s="58" t="s">
        <v>141</v>
      </c>
      <c r="E2374" s="58" t="s">
        <v>158</v>
      </c>
      <c r="F2374" s="59" t="s">
        <v>166</v>
      </c>
      <c r="G2374" s="58"/>
      <c r="H2374" s="60">
        <v>895</v>
      </c>
      <c r="I2374" s="58"/>
    </row>
    <row r="2375" spans="1:9" x14ac:dyDescent="0.25">
      <c r="A2375" s="57">
        <v>43013</v>
      </c>
      <c r="B2375" s="58" t="s">
        <v>14</v>
      </c>
      <c r="C2375" s="58" t="s">
        <v>133</v>
      </c>
      <c r="D2375" s="58" t="s">
        <v>141</v>
      </c>
      <c r="E2375" s="58" t="s">
        <v>158</v>
      </c>
      <c r="F2375" s="59" t="s">
        <v>166</v>
      </c>
      <c r="G2375" s="58"/>
      <c r="H2375" s="60">
        <v>895</v>
      </c>
      <c r="I2375" s="58"/>
    </row>
    <row r="2376" spans="1:9" x14ac:dyDescent="0.25">
      <c r="A2376" s="57">
        <v>42965</v>
      </c>
      <c r="B2376" s="58" t="s">
        <v>14</v>
      </c>
      <c r="C2376" s="58" t="s">
        <v>133</v>
      </c>
      <c r="D2376" s="58" t="s">
        <v>141</v>
      </c>
      <c r="E2376" s="58" t="s">
        <v>158</v>
      </c>
      <c r="F2376" s="59" t="s">
        <v>166</v>
      </c>
      <c r="G2376" s="58"/>
      <c r="H2376" s="60">
        <v>895</v>
      </c>
      <c r="I2376" s="58"/>
    </row>
    <row r="2377" spans="1:9" x14ac:dyDescent="0.25">
      <c r="A2377" s="57">
        <v>43035</v>
      </c>
      <c r="B2377" s="58" t="s">
        <v>14</v>
      </c>
      <c r="C2377" s="58" t="s">
        <v>133</v>
      </c>
      <c r="D2377" s="58" t="s">
        <v>141</v>
      </c>
      <c r="E2377" s="58" t="s">
        <v>158</v>
      </c>
      <c r="F2377" s="59" t="s">
        <v>166</v>
      </c>
      <c r="G2377" s="58"/>
      <c r="H2377" s="60">
        <v>895</v>
      </c>
      <c r="I2377" s="58"/>
    </row>
    <row r="2378" spans="1:9" x14ac:dyDescent="0.25">
      <c r="A2378" s="57">
        <v>42964</v>
      </c>
      <c r="B2378" s="58" t="s">
        <v>14</v>
      </c>
      <c r="C2378" s="58" t="s">
        <v>133</v>
      </c>
      <c r="D2378" s="58" t="s">
        <v>141</v>
      </c>
      <c r="E2378" s="58" t="s">
        <v>158</v>
      </c>
      <c r="F2378" s="59" t="s">
        <v>166</v>
      </c>
      <c r="G2378" s="58"/>
      <c r="H2378" s="60">
        <v>895</v>
      </c>
      <c r="I2378" s="58"/>
    </row>
    <row r="2379" spans="1:9" x14ac:dyDescent="0.25">
      <c r="A2379" s="57">
        <v>42988</v>
      </c>
      <c r="B2379" s="58" t="s">
        <v>14</v>
      </c>
      <c r="C2379" s="58" t="s">
        <v>133</v>
      </c>
      <c r="D2379" s="58" t="s">
        <v>141</v>
      </c>
      <c r="E2379" s="58" t="s">
        <v>158</v>
      </c>
      <c r="F2379" s="59" t="s">
        <v>166</v>
      </c>
      <c r="G2379" s="58"/>
      <c r="H2379" s="60">
        <v>895</v>
      </c>
      <c r="I2379" s="58"/>
    </row>
    <row r="2380" spans="1:9" x14ac:dyDescent="0.25">
      <c r="A2380" s="57">
        <v>43084</v>
      </c>
      <c r="B2380" s="58" t="s">
        <v>14</v>
      </c>
      <c r="C2380" s="58" t="s">
        <v>133</v>
      </c>
      <c r="D2380" s="58" t="s">
        <v>141</v>
      </c>
      <c r="E2380" s="58" t="s">
        <v>158</v>
      </c>
      <c r="F2380" s="59" t="s">
        <v>166</v>
      </c>
      <c r="G2380" s="58"/>
      <c r="H2380" s="60">
        <v>895</v>
      </c>
      <c r="I2380" s="58"/>
    </row>
    <row r="2381" spans="1:9" x14ac:dyDescent="0.25">
      <c r="A2381" s="57">
        <v>42949</v>
      </c>
      <c r="B2381" s="58" t="s">
        <v>14</v>
      </c>
      <c r="C2381" s="58" t="s">
        <v>133</v>
      </c>
      <c r="D2381" s="58" t="s">
        <v>141</v>
      </c>
      <c r="E2381" s="58" t="s">
        <v>158</v>
      </c>
      <c r="F2381" s="59" t="s">
        <v>166</v>
      </c>
      <c r="G2381" s="58"/>
      <c r="H2381" s="60">
        <v>895</v>
      </c>
      <c r="I2381" s="58"/>
    </row>
    <row r="2382" spans="1:9" x14ac:dyDescent="0.25">
      <c r="A2382" s="57">
        <v>43055</v>
      </c>
      <c r="B2382" s="58" t="s">
        <v>14</v>
      </c>
      <c r="C2382" s="58" t="s">
        <v>133</v>
      </c>
      <c r="D2382" s="58" t="s">
        <v>141</v>
      </c>
      <c r="E2382" s="58" t="s">
        <v>158</v>
      </c>
      <c r="F2382" s="59" t="s">
        <v>166</v>
      </c>
      <c r="G2382" s="58"/>
      <c r="H2382" s="60">
        <v>895</v>
      </c>
      <c r="I2382" s="58"/>
    </row>
    <row r="2383" spans="1:9" x14ac:dyDescent="0.25">
      <c r="A2383" s="57">
        <v>43084</v>
      </c>
      <c r="B2383" s="58" t="s">
        <v>14</v>
      </c>
      <c r="C2383" s="58" t="s">
        <v>133</v>
      </c>
      <c r="D2383" s="58" t="s">
        <v>141</v>
      </c>
      <c r="E2383" s="58" t="s">
        <v>158</v>
      </c>
      <c r="F2383" s="59" t="s">
        <v>166</v>
      </c>
      <c r="G2383" s="58"/>
      <c r="H2383" s="60">
        <v>895</v>
      </c>
      <c r="I2383" s="58"/>
    </row>
    <row r="2384" spans="1:9" x14ac:dyDescent="0.25">
      <c r="A2384" s="57">
        <v>43085</v>
      </c>
      <c r="B2384" s="58" t="s">
        <v>14</v>
      </c>
      <c r="C2384" s="58" t="s">
        <v>133</v>
      </c>
      <c r="D2384" s="58" t="s">
        <v>141</v>
      </c>
      <c r="E2384" s="58" t="s">
        <v>158</v>
      </c>
      <c r="F2384" s="59" t="s">
        <v>166</v>
      </c>
      <c r="G2384" s="58"/>
      <c r="H2384" s="60">
        <v>895</v>
      </c>
      <c r="I2384" s="58"/>
    </row>
    <row r="2385" spans="1:9" x14ac:dyDescent="0.25">
      <c r="A2385" s="57">
        <v>43086</v>
      </c>
      <c r="B2385" s="58" t="s">
        <v>14</v>
      </c>
      <c r="C2385" s="58" t="s">
        <v>133</v>
      </c>
      <c r="D2385" s="58" t="s">
        <v>141</v>
      </c>
      <c r="E2385" s="58" t="s">
        <v>158</v>
      </c>
      <c r="F2385" s="59" t="s">
        <v>166</v>
      </c>
      <c r="G2385" s="58"/>
      <c r="H2385" s="60">
        <v>895</v>
      </c>
      <c r="I2385" s="58"/>
    </row>
    <row r="2386" spans="1:9" x14ac:dyDescent="0.25">
      <c r="A2386" s="57">
        <v>43096</v>
      </c>
      <c r="B2386" s="58" t="s">
        <v>14</v>
      </c>
      <c r="C2386" s="58" t="s">
        <v>133</v>
      </c>
      <c r="D2386" s="58" t="s">
        <v>141</v>
      </c>
      <c r="E2386" s="58" t="s">
        <v>158</v>
      </c>
      <c r="F2386" s="59" t="s">
        <v>166</v>
      </c>
      <c r="G2386" s="58"/>
      <c r="H2386" s="60">
        <v>895</v>
      </c>
      <c r="I2386" s="58"/>
    </row>
    <row r="2387" spans="1:9" x14ac:dyDescent="0.25">
      <c r="A2387" s="57">
        <v>43070</v>
      </c>
      <c r="B2387" s="58" t="s">
        <v>14</v>
      </c>
      <c r="C2387" s="58" t="s">
        <v>133</v>
      </c>
      <c r="D2387" s="58" t="s">
        <v>141</v>
      </c>
      <c r="E2387" s="58" t="s">
        <v>158</v>
      </c>
      <c r="F2387" s="59" t="s">
        <v>166</v>
      </c>
      <c r="G2387" s="58"/>
      <c r="H2387" s="60">
        <v>895</v>
      </c>
      <c r="I2387" s="58"/>
    </row>
    <row r="2388" spans="1:9" x14ac:dyDescent="0.25">
      <c r="A2388" s="57">
        <v>43011</v>
      </c>
      <c r="B2388" s="58" t="s">
        <v>14</v>
      </c>
      <c r="C2388" s="58" t="s">
        <v>133</v>
      </c>
      <c r="D2388" s="58" t="s">
        <v>141</v>
      </c>
      <c r="E2388" s="58" t="s">
        <v>158</v>
      </c>
      <c r="F2388" s="59" t="s">
        <v>166</v>
      </c>
      <c r="G2388" s="58"/>
      <c r="H2388" s="60">
        <v>895</v>
      </c>
      <c r="I2388" s="58"/>
    </row>
    <row r="2389" spans="1:9" x14ac:dyDescent="0.25">
      <c r="A2389" s="57">
        <v>43003</v>
      </c>
      <c r="B2389" s="58" t="s">
        <v>14</v>
      </c>
      <c r="C2389" s="58" t="s">
        <v>133</v>
      </c>
      <c r="D2389" s="58" t="s">
        <v>141</v>
      </c>
      <c r="E2389" s="58" t="s">
        <v>158</v>
      </c>
      <c r="F2389" s="59" t="s">
        <v>166</v>
      </c>
      <c r="G2389" s="58"/>
      <c r="H2389" s="60">
        <v>895</v>
      </c>
      <c r="I2389" s="58"/>
    </row>
    <row r="2390" spans="1:9" x14ac:dyDescent="0.25">
      <c r="A2390" s="57">
        <v>42949</v>
      </c>
      <c r="B2390" s="58" t="s">
        <v>14</v>
      </c>
      <c r="C2390" s="58" t="s">
        <v>133</v>
      </c>
      <c r="D2390" s="58" t="s">
        <v>141</v>
      </c>
      <c r="E2390" s="58" t="s">
        <v>158</v>
      </c>
      <c r="F2390" s="59" t="s">
        <v>166</v>
      </c>
      <c r="G2390" s="58"/>
      <c r="H2390" s="60">
        <v>895</v>
      </c>
      <c r="I2390" s="58"/>
    </row>
    <row r="2391" spans="1:9" x14ac:dyDescent="0.25">
      <c r="A2391" s="57">
        <v>42949</v>
      </c>
      <c r="B2391" s="58" t="s">
        <v>14</v>
      </c>
      <c r="C2391" s="58" t="s">
        <v>133</v>
      </c>
      <c r="D2391" s="58" t="s">
        <v>141</v>
      </c>
      <c r="E2391" s="58" t="s">
        <v>158</v>
      </c>
      <c r="F2391" s="59" t="s">
        <v>166</v>
      </c>
      <c r="G2391" s="58"/>
      <c r="H2391" s="60">
        <v>895</v>
      </c>
      <c r="I2391" s="58"/>
    </row>
    <row r="2392" spans="1:9" x14ac:dyDescent="0.25">
      <c r="A2392" s="57">
        <v>43011</v>
      </c>
      <c r="B2392" s="58" t="s">
        <v>14</v>
      </c>
      <c r="C2392" s="58" t="s">
        <v>133</v>
      </c>
      <c r="D2392" s="58" t="s">
        <v>141</v>
      </c>
      <c r="E2392" s="58" t="s">
        <v>158</v>
      </c>
      <c r="F2392" s="59" t="s">
        <v>166</v>
      </c>
      <c r="G2392" s="58"/>
      <c r="H2392" s="60">
        <v>895</v>
      </c>
      <c r="I2392" s="58"/>
    </row>
    <row r="2393" spans="1:9" x14ac:dyDescent="0.25">
      <c r="A2393" s="57">
        <v>42985</v>
      </c>
      <c r="B2393" s="58" t="s">
        <v>14</v>
      </c>
      <c r="C2393" s="58" t="s">
        <v>133</v>
      </c>
      <c r="D2393" s="58" t="s">
        <v>141</v>
      </c>
      <c r="E2393" s="58" t="s">
        <v>158</v>
      </c>
      <c r="F2393" s="59" t="s">
        <v>166</v>
      </c>
      <c r="G2393" s="58"/>
      <c r="H2393" s="60">
        <v>895</v>
      </c>
      <c r="I2393" s="58"/>
    </row>
    <row r="2394" spans="1:9" x14ac:dyDescent="0.25">
      <c r="A2394" s="57">
        <v>43026</v>
      </c>
      <c r="B2394" s="58" t="s">
        <v>14</v>
      </c>
      <c r="C2394" s="58" t="s">
        <v>133</v>
      </c>
      <c r="D2394" s="58" t="s">
        <v>141</v>
      </c>
      <c r="E2394" s="58" t="s">
        <v>158</v>
      </c>
      <c r="F2394" s="59" t="s">
        <v>166</v>
      </c>
      <c r="G2394" s="58"/>
      <c r="H2394" s="60">
        <v>895</v>
      </c>
      <c r="I2394" s="58"/>
    </row>
    <row r="2395" spans="1:9" x14ac:dyDescent="0.25">
      <c r="A2395" s="57">
        <v>42985</v>
      </c>
      <c r="B2395" s="58" t="s">
        <v>14</v>
      </c>
      <c r="C2395" s="58" t="s">
        <v>133</v>
      </c>
      <c r="D2395" s="58" t="s">
        <v>141</v>
      </c>
      <c r="E2395" s="58" t="s">
        <v>158</v>
      </c>
      <c r="F2395" s="59" t="s">
        <v>166</v>
      </c>
      <c r="G2395" s="58"/>
      <c r="H2395" s="60">
        <v>895</v>
      </c>
      <c r="I2395" s="58"/>
    </row>
    <row r="2396" spans="1:9" x14ac:dyDescent="0.25">
      <c r="A2396" s="57">
        <v>42985</v>
      </c>
      <c r="B2396" s="58" t="s">
        <v>14</v>
      </c>
      <c r="C2396" s="58" t="s">
        <v>133</v>
      </c>
      <c r="D2396" s="58" t="s">
        <v>141</v>
      </c>
      <c r="E2396" s="58" t="s">
        <v>158</v>
      </c>
      <c r="F2396" s="59" t="s">
        <v>166</v>
      </c>
      <c r="G2396" s="58"/>
      <c r="H2396" s="60">
        <v>895</v>
      </c>
      <c r="I2396" s="58"/>
    </row>
    <row r="2397" spans="1:9" x14ac:dyDescent="0.25">
      <c r="A2397" s="57">
        <v>42941</v>
      </c>
      <c r="B2397" s="58" t="s">
        <v>14</v>
      </c>
      <c r="C2397" s="58" t="s">
        <v>133</v>
      </c>
      <c r="D2397" s="58" t="s">
        <v>141</v>
      </c>
      <c r="E2397" s="58" t="s">
        <v>158</v>
      </c>
      <c r="F2397" s="59" t="s">
        <v>166</v>
      </c>
      <c r="G2397" s="58"/>
      <c r="H2397" s="60">
        <v>895</v>
      </c>
      <c r="I2397" s="58"/>
    </row>
    <row r="2398" spans="1:9" x14ac:dyDescent="0.25">
      <c r="A2398" s="57">
        <v>43000</v>
      </c>
      <c r="B2398" s="58" t="s">
        <v>14</v>
      </c>
      <c r="C2398" s="58" t="s">
        <v>133</v>
      </c>
      <c r="D2398" s="58" t="s">
        <v>141</v>
      </c>
      <c r="E2398" s="58" t="s">
        <v>158</v>
      </c>
      <c r="F2398" s="59" t="s">
        <v>166</v>
      </c>
      <c r="G2398" s="58"/>
      <c r="H2398" s="60">
        <v>895</v>
      </c>
      <c r="I2398" s="58"/>
    </row>
    <row r="2399" spans="1:9" x14ac:dyDescent="0.25">
      <c r="A2399" s="57">
        <v>43065</v>
      </c>
      <c r="B2399" s="58" t="s">
        <v>14</v>
      </c>
      <c r="C2399" s="58" t="s">
        <v>133</v>
      </c>
      <c r="D2399" s="58" t="s">
        <v>141</v>
      </c>
      <c r="E2399" s="58" t="s">
        <v>158</v>
      </c>
      <c r="F2399" s="59" t="s">
        <v>166</v>
      </c>
      <c r="G2399" s="58"/>
      <c r="H2399" s="60">
        <v>895</v>
      </c>
      <c r="I2399" s="58"/>
    </row>
    <row r="2400" spans="1:9" x14ac:dyDescent="0.25">
      <c r="A2400" s="57">
        <v>42987</v>
      </c>
      <c r="B2400" s="58" t="s">
        <v>14</v>
      </c>
      <c r="C2400" s="58" t="s">
        <v>133</v>
      </c>
      <c r="D2400" s="58" t="s">
        <v>141</v>
      </c>
      <c r="E2400" s="58" t="s">
        <v>158</v>
      </c>
      <c r="F2400" s="59" t="s">
        <v>166</v>
      </c>
      <c r="G2400" s="58"/>
      <c r="H2400" s="60">
        <v>895</v>
      </c>
      <c r="I2400" s="58"/>
    </row>
    <row r="2401" spans="1:9" x14ac:dyDescent="0.25">
      <c r="A2401" s="57">
        <v>42988</v>
      </c>
      <c r="B2401" s="58" t="s">
        <v>14</v>
      </c>
      <c r="C2401" s="58" t="s">
        <v>133</v>
      </c>
      <c r="D2401" s="58" t="s">
        <v>141</v>
      </c>
      <c r="E2401" s="58" t="s">
        <v>158</v>
      </c>
      <c r="F2401" s="59" t="s">
        <v>166</v>
      </c>
      <c r="G2401" s="58"/>
      <c r="H2401" s="60">
        <v>895</v>
      </c>
      <c r="I2401" s="58"/>
    </row>
    <row r="2402" spans="1:9" x14ac:dyDescent="0.25">
      <c r="A2402" s="57">
        <v>42984</v>
      </c>
      <c r="B2402" s="58" t="s">
        <v>14</v>
      </c>
      <c r="C2402" s="58" t="s">
        <v>133</v>
      </c>
      <c r="D2402" s="58" t="s">
        <v>141</v>
      </c>
      <c r="E2402" s="58" t="s">
        <v>158</v>
      </c>
      <c r="F2402" s="59" t="s">
        <v>166</v>
      </c>
      <c r="G2402" s="58"/>
      <c r="H2402" s="60">
        <v>895</v>
      </c>
      <c r="I2402" s="58"/>
    </row>
    <row r="2403" spans="1:9" x14ac:dyDescent="0.25">
      <c r="A2403" s="57">
        <v>42961</v>
      </c>
      <c r="B2403" s="58" t="s">
        <v>14</v>
      </c>
      <c r="C2403" s="58" t="s">
        <v>133</v>
      </c>
      <c r="D2403" s="58" t="s">
        <v>141</v>
      </c>
      <c r="E2403" s="58" t="s">
        <v>158</v>
      </c>
      <c r="F2403" s="59" t="s">
        <v>166</v>
      </c>
      <c r="G2403" s="58"/>
      <c r="H2403" s="60">
        <v>895</v>
      </c>
      <c r="I2403" s="58"/>
    </row>
    <row r="2404" spans="1:9" x14ac:dyDescent="0.25">
      <c r="A2404" s="57">
        <v>42986</v>
      </c>
      <c r="B2404" s="58" t="s">
        <v>14</v>
      </c>
      <c r="C2404" s="58" t="s">
        <v>133</v>
      </c>
      <c r="D2404" s="58" t="s">
        <v>141</v>
      </c>
      <c r="E2404" s="58" t="s">
        <v>158</v>
      </c>
      <c r="F2404" s="59" t="s">
        <v>166</v>
      </c>
      <c r="G2404" s="58"/>
      <c r="H2404" s="60">
        <v>895</v>
      </c>
      <c r="I2404" s="58"/>
    </row>
    <row r="2405" spans="1:9" x14ac:dyDescent="0.25">
      <c r="A2405" s="57">
        <v>43017</v>
      </c>
      <c r="B2405" s="58" t="s">
        <v>14</v>
      </c>
      <c r="C2405" s="58" t="s">
        <v>133</v>
      </c>
      <c r="D2405" s="58" t="s">
        <v>141</v>
      </c>
      <c r="E2405" s="58" t="s">
        <v>158</v>
      </c>
      <c r="F2405" s="59" t="s">
        <v>166</v>
      </c>
      <c r="G2405" s="58"/>
      <c r="H2405" s="60">
        <v>895</v>
      </c>
      <c r="I2405" s="58"/>
    </row>
    <row r="2406" spans="1:9" x14ac:dyDescent="0.25">
      <c r="A2406" s="61">
        <v>43167</v>
      </c>
      <c r="B2406" s="62" t="s">
        <v>14</v>
      </c>
      <c r="C2406" s="62" t="s">
        <v>274</v>
      </c>
      <c r="D2406" s="62" t="s">
        <v>22</v>
      </c>
      <c r="E2406" s="62" t="s">
        <v>158</v>
      </c>
      <c r="F2406" s="63" t="s">
        <v>166</v>
      </c>
      <c r="G2406" s="62"/>
      <c r="H2406" s="64">
        <v>901.03</v>
      </c>
      <c r="I2406" s="58"/>
    </row>
    <row r="2407" spans="1:9" x14ac:dyDescent="0.25">
      <c r="A2407" s="61">
        <v>43227</v>
      </c>
      <c r="B2407" s="62" t="s">
        <v>14</v>
      </c>
      <c r="C2407" s="62" t="s">
        <v>274</v>
      </c>
      <c r="D2407" s="62" t="s">
        <v>22</v>
      </c>
      <c r="E2407" s="62" t="s">
        <v>158</v>
      </c>
      <c r="F2407" s="63" t="s">
        <v>166</v>
      </c>
      <c r="G2407" s="62"/>
      <c r="H2407" s="64">
        <v>904.5</v>
      </c>
      <c r="I2407" s="58"/>
    </row>
    <row r="2408" spans="1:9" x14ac:dyDescent="0.25">
      <c r="A2408" s="57">
        <v>43007</v>
      </c>
      <c r="B2408" s="58" t="s">
        <v>14</v>
      </c>
      <c r="C2408" s="58" t="s">
        <v>133</v>
      </c>
      <c r="D2408" s="58" t="s">
        <v>141</v>
      </c>
      <c r="E2408" s="58" t="s">
        <v>158</v>
      </c>
      <c r="F2408" s="59" t="s">
        <v>166</v>
      </c>
      <c r="G2408" s="58"/>
      <c r="H2408" s="60">
        <v>915</v>
      </c>
      <c r="I2408" s="58"/>
    </row>
    <row r="2409" spans="1:9" x14ac:dyDescent="0.25">
      <c r="A2409" s="61">
        <v>43253</v>
      </c>
      <c r="B2409" s="62" t="s">
        <v>14</v>
      </c>
      <c r="C2409" s="62" t="s">
        <v>274</v>
      </c>
      <c r="D2409" s="62" t="s">
        <v>22</v>
      </c>
      <c r="E2409" s="62" t="s">
        <v>158</v>
      </c>
      <c r="F2409" s="63" t="s">
        <v>166</v>
      </c>
      <c r="G2409" s="62"/>
      <c r="H2409" s="64">
        <v>915.6</v>
      </c>
      <c r="I2409" s="58"/>
    </row>
    <row r="2410" spans="1:9" x14ac:dyDescent="0.25">
      <c r="A2410" s="61">
        <v>43153</v>
      </c>
      <c r="B2410" s="62" t="s">
        <v>14</v>
      </c>
      <c r="C2410" s="62" t="s">
        <v>274</v>
      </c>
      <c r="D2410" s="62" t="s">
        <v>22</v>
      </c>
      <c r="E2410" s="62" t="s">
        <v>158</v>
      </c>
      <c r="F2410" s="63" t="s">
        <v>166</v>
      </c>
      <c r="G2410" s="62"/>
      <c r="H2410" s="64">
        <v>923.9</v>
      </c>
      <c r="I2410" s="58"/>
    </row>
    <row r="2411" spans="1:9" x14ac:dyDescent="0.25">
      <c r="A2411" s="57">
        <v>43022</v>
      </c>
      <c r="B2411" s="58" t="s">
        <v>14</v>
      </c>
      <c r="C2411" s="58" t="s">
        <v>133</v>
      </c>
      <c r="D2411" s="58" t="s">
        <v>141</v>
      </c>
      <c r="E2411" s="58" t="s">
        <v>158</v>
      </c>
      <c r="F2411" s="59" t="s">
        <v>166</v>
      </c>
      <c r="G2411" s="58"/>
      <c r="H2411" s="60">
        <v>923.9</v>
      </c>
      <c r="I2411" s="58"/>
    </row>
    <row r="2412" spans="1:9" x14ac:dyDescent="0.25">
      <c r="A2412" s="61">
        <v>43145</v>
      </c>
      <c r="B2412" s="62" t="s">
        <v>14</v>
      </c>
      <c r="C2412" s="62" t="s">
        <v>274</v>
      </c>
      <c r="D2412" s="62" t="s">
        <v>22</v>
      </c>
      <c r="E2412" s="62" t="s">
        <v>158</v>
      </c>
      <c r="F2412" s="63" t="s">
        <v>166</v>
      </c>
      <c r="G2412" s="62"/>
      <c r="H2412" s="64">
        <v>927.37</v>
      </c>
      <c r="I2412" s="58"/>
    </row>
    <row r="2413" spans="1:9" x14ac:dyDescent="0.25">
      <c r="A2413" s="61">
        <v>43177</v>
      </c>
      <c r="B2413" s="62" t="s">
        <v>14</v>
      </c>
      <c r="C2413" s="62" t="s">
        <v>274</v>
      </c>
      <c r="D2413" s="62" t="s">
        <v>22</v>
      </c>
      <c r="E2413" s="62" t="s">
        <v>158</v>
      </c>
      <c r="F2413" s="63" t="s">
        <v>166</v>
      </c>
      <c r="G2413" s="62"/>
      <c r="H2413" s="64">
        <v>927.37</v>
      </c>
      <c r="I2413" s="58"/>
    </row>
    <row r="2414" spans="1:9" x14ac:dyDescent="0.25">
      <c r="A2414" s="57">
        <v>43021</v>
      </c>
      <c r="B2414" s="58" t="s">
        <v>14</v>
      </c>
      <c r="C2414" s="58" t="s">
        <v>133</v>
      </c>
      <c r="D2414" s="58" t="s">
        <v>141</v>
      </c>
      <c r="E2414" s="58" t="s">
        <v>158</v>
      </c>
      <c r="F2414" s="59" t="s">
        <v>166</v>
      </c>
      <c r="G2414" s="58"/>
      <c r="H2414" s="60">
        <v>927.37</v>
      </c>
      <c r="I2414" s="58"/>
    </row>
    <row r="2415" spans="1:9" x14ac:dyDescent="0.25">
      <c r="A2415" s="57">
        <v>42978</v>
      </c>
      <c r="B2415" s="58" t="s">
        <v>14</v>
      </c>
      <c r="C2415" s="58" t="s">
        <v>133</v>
      </c>
      <c r="D2415" s="58" t="s">
        <v>141</v>
      </c>
      <c r="E2415" s="58" t="s">
        <v>158</v>
      </c>
      <c r="F2415" s="59" t="s">
        <v>166</v>
      </c>
      <c r="G2415" s="58"/>
      <c r="H2415" s="60">
        <v>933.9</v>
      </c>
      <c r="I2415" s="58"/>
    </row>
    <row r="2416" spans="1:9" x14ac:dyDescent="0.25">
      <c r="A2416" s="61">
        <v>43119</v>
      </c>
      <c r="B2416" s="62" t="s">
        <v>14</v>
      </c>
      <c r="C2416" s="62" t="s">
        <v>274</v>
      </c>
      <c r="D2416" s="62" t="s">
        <v>22</v>
      </c>
      <c r="E2416" s="62" t="s">
        <v>158</v>
      </c>
      <c r="F2416" s="63" t="s">
        <v>166</v>
      </c>
      <c r="G2416" s="62"/>
      <c r="H2416" s="64">
        <v>938.4</v>
      </c>
      <c r="I2416" s="58"/>
    </row>
    <row r="2417" spans="1:9" x14ac:dyDescent="0.25">
      <c r="A2417" s="61">
        <v>43250</v>
      </c>
      <c r="B2417" s="62" t="s">
        <v>14</v>
      </c>
      <c r="C2417" s="62" t="s">
        <v>274</v>
      </c>
      <c r="D2417" s="62" t="s">
        <v>22</v>
      </c>
      <c r="E2417" s="62" t="s">
        <v>158</v>
      </c>
      <c r="F2417" s="63" t="s">
        <v>166</v>
      </c>
      <c r="G2417" s="62"/>
      <c r="H2417" s="64">
        <v>940</v>
      </c>
      <c r="I2417" s="58"/>
    </row>
    <row r="2418" spans="1:9" x14ac:dyDescent="0.25">
      <c r="A2418" s="61">
        <v>43142</v>
      </c>
      <c r="B2418" s="62" t="s">
        <v>14</v>
      </c>
      <c r="C2418" s="62" t="s">
        <v>274</v>
      </c>
      <c r="D2418" s="62" t="s">
        <v>22</v>
      </c>
      <c r="E2418" s="62" t="s">
        <v>158</v>
      </c>
      <c r="F2418" s="63" t="s">
        <v>166</v>
      </c>
      <c r="G2418" s="62"/>
      <c r="H2418" s="64">
        <v>940.53</v>
      </c>
      <c r="I2418" s="58"/>
    </row>
    <row r="2419" spans="1:9" x14ac:dyDescent="0.25">
      <c r="A2419" s="57">
        <v>43070</v>
      </c>
      <c r="B2419" s="58" t="s">
        <v>14</v>
      </c>
      <c r="C2419" s="58" t="s">
        <v>133</v>
      </c>
      <c r="D2419" s="58" t="s">
        <v>141</v>
      </c>
      <c r="E2419" s="58" t="s">
        <v>158</v>
      </c>
      <c r="F2419" s="59" t="s">
        <v>166</v>
      </c>
      <c r="G2419" s="58"/>
      <c r="H2419" s="60">
        <v>950</v>
      </c>
      <c r="I2419" s="58"/>
    </row>
    <row r="2420" spans="1:9" x14ac:dyDescent="0.25">
      <c r="A2420" s="61">
        <v>43245</v>
      </c>
      <c r="B2420" s="62" t="s">
        <v>14</v>
      </c>
      <c r="C2420" s="62" t="s">
        <v>274</v>
      </c>
      <c r="D2420" s="62" t="s">
        <v>22</v>
      </c>
      <c r="E2420" s="62" t="s">
        <v>158</v>
      </c>
      <c r="F2420" s="63" t="s">
        <v>166</v>
      </c>
      <c r="G2420" s="62"/>
      <c r="H2420" s="64">
        <v>965.66</v>
      </c>
      <c r="I2420" s="58"/>
    </row>
    <row r="2421" spans="1:9" x14ac:dyDescent="0.25">
      <c r="A2421" s="57">
        <v>42974</v>
      </c>
      <c r="B2421" s="58" t="s">
        <v>14</v>
      </c>
      <c r="C2421" s="58" t="s">
        <v>133</v>
      </c>
      <c r="D2421" s="58" t="s">
        <v>141</v>
      </c>
      <c r="E2421" s="58" t="s">
        <v>158</v>
      </c>
      <c r="F2421" s="59" t="s">
        <v>166</v>
      </c>
      <c r="G2421" s="58"/>
      <c r="H2421" s="60">
        <v>967.37</v>
      </c>
      <c r="I2421" s="58"/>
    </row>
    <row r="2422" spans="1:9" x14ac:dyDescent="0.25">
      <c r="A2422" s="57">
        <v>43038</v>
      </c>
      <c r="B2422" s="58" t="s">
        <v>14</v>
      </c>
      <c r="C2422" s="58" t="s">
        <v>133</v>
      </c>
      <c r="D2422" s="58" t="s">
        <v>141</v>
      </c>
      <c r="E2422" s="58" t="s">
        <v>158</v>
      </c>
      <c r="F2422" s="59" t="s">
        <v>166</v>
      </c>
      <c r="G2422" s="58"/>
      <c r="H2422" s="60">
        <v>967.37</v>
      </c>
      <c r="I2422" s="58"/>
    </row>
    <row r="2423" spans="1:9" x14ac:dyDescent="0.25">
      <c r="A2423" s="57">
        <v>42984</v>
      </c>
      <c r="B2423" s="58" t="s">
        <v>14</v>
      </c>
      <c r="C2423" s="58" t="s">
        <v>133</v>
      </c>
      <c r="D2423" s="58" t="s">
        <v>141</v>
      </c>
      <c r="E2423" s="58" t="s">
        <v>158</v>
      </c>
      <c r="F2423" s="59" t="s">
        <v>166</v>
      </c>
      <c r="G2423" s="58"/>
      <c r="H2423" s="60">
        <v>967.37</v>
      </c>
      <c r="I2423" s="58"/>
    </row>
    <row r="2424" spans="1:9" x14ac:dyDescent="0.25">
      <c r="A2424" s="57">
        <v>43071</v>
      </c>
      <c r="B2424" s="58" t="s">
        <v>14</v>
      </c>
      <c r="C2424" s="58" t="s">
        <v>133</v>
      </c>
      <c r="D2424" s="58" t="s">
        <v>141</v>
      </c>
      <c r="E2424" s="58" t="s">
        <v>158</v>
      </c>
      <c r="F2424" s="59" t="s">
        <v>166</v>
      </c>
      <c r="G2424" s="58"/>
      <c r="H2424" s="60">
        <v>967.37</v>
      </c>
      <c r="I2424" s="58"/>
    </row>
    <row r="2425" spans="1:9" x14ac:dyDescent="0.25">
      <c r="A2425" s="61">
        <v>43107</v>
      </c>
      <c r="B2425" s="62" t="s">
        <v>14</v>
      </c>
      <c r="C2425" s="62" t="s">
        <v>274</v>
      </c>
      <c r="D2425" s="62" t="s">
        <v>22</v>
      </c>
      <c r="E2425" s="62" t="s">
        <v>158</v>
      </c>
      <c r="F2425" s="63" t="s">
        <v>166</v>
      </c>
      <c r="G2425" s="62"/>
      <c r="H2425" s="64">
        <v>967.37</v>
      </c>
      <c r="I2425" s="58"/>
    </row>
    <row r="2426" spans="1:9" x14ac:dyDescent="0.25">
      <c r="A2426" s="61">
        <v>43110</v>
      </c>
      <c r="B2426" s="62" t="s">
        <v>14</v>
      </c>
      <c r="C2426" s="62" t="s">
        <v>274</v>
      </c>
      <c r="D2426" s="62" t="s">
        <v>22</v>
      </c>
      <c r="E2426" s="62" t="s">
        <v>158</v>
      </c>
      <c r="F2426" s="63" t="s">
        <v>166</v>
      </c>
      <c r="G2426" s="62"/>
      <c r="H2426" s="64">
        <v>967.37</v>
      </c>
      <c r="I2426" s="58"/>
    </row>
    <row r="2427" spans="1:9" x14ac:dyDescent="0.25">
      <c r="A2427" s="61">
        <v>43142</v>
      </c>
      <c r="B2427" s="62" t="s">
        <v>14</v>
      </c>
      <c r="C2427" s="62" t="s">
        <v>274</v>
      </c>
      <c r="D2427" s="62" t="s">
        <v>22</v>
      </c>
      <c r="E2427" s="62" t="s">
        <v>158</v>
      </c>
      <c r="F2427" s="63" t="s">
        <v>166</v>
      </c>
      <c r="G2427" s="62"/>
      <c r="H2427" s="64">
        <v>967.37</v>
      </c>
      <c r="I2427" s="58"/>
    </row>
    <row r="2428" spans="1:9" x14ac:dyDescent="0.25">
      <c r="A2428" s="61">
        <v>43151</v>
      </c>
      <c r="B2428" s="62" t="s">
        <v>14</v>
      </c>
      <c r="C2428" s="62" t="s">
        <v>274</v>
      </c>
      <c r="D2428" s="62" t="s">
        <v>22</v>
      </c>
      <c r="E2428" s="62" t="s">
        <v>158</v>
      </c>
      <c r="F2428" s="63" t="s">
        <v>166</v>
      </c>
      <c r="G2428" s="62"/>
      <c r="H2428" s="64">
        <v>967.37</v>
      </c>
      <c r="I2428" s="58"/>
    </row>
    <row r="2429" spans="1:9" x14ac:dyDescent="0.25">
      <c r="A2429" s="61">
        <v>43167</v>
      </c>
      <c r="B2429" s="62" t="s">
        <v>14</v>
      </c>
      <c r="C2429" s="62" t="s">
        <v>274</v>
      </c>
      <c r="D2429" s="62" t="s">
        <v>22</v>
      </c>
      <c r="E2429" s="62" t="s">
        <v>158</v>
      </c>
      <c r="F2429" s="63" t="s">
        <v>166</v>
      </c>
      <c r="G2429" s="62"/>
      <c r="H2429" s="64">
        <v>967.37</v>
      </c>
      <c r="I2429" s="58"/>
    </row>
    <row r="2430" spans="1:9" x14ac:dyDescent="0.25">
      <c r="A2430" s="61">
        <v>43196</v>
      </c>
      <c r="B2430" s="62" t="s">
        <v>14</v>
      </c>
      <c r="C2430" s="62" t="s">
        <v>274</v>
      </c>
      <c r="D2430" s="62" t="s">
        <v>22</v>
      </c>
      <c r="E2430" s="62" t="s">
        <v>158</v>
      </c>
      <c r="F2430" s="63" t="s">
        <v>166</v>
      </c>
      <c r="G2430" s="62"/>
      <c r="H2430" s="64">
        <v>967.37</v>
      </c>
      <c r="I2430" s="58"/>
    </row>
    <row r="2431" spans="1:9" x14ac:dyDescent="0.25">
      <c r="A2431" s="61">
        <v>43209</v>
      </c>
      <c r="B2431" s="62" t="s">
        <v>14</v>
      </c>
      <c r="C2431" s="62" t="s">
        <v>274</v>
      </c>
      <c r="D2431" s="62" t="s">
        <v>22</v>
      </c>
      <c r="E2431" s="62" t="s">
        <v>158</v>
      </c>
      <c r="F2431" s="63" t="s">
        <v>166</v>
      </c>
      <c r="G2431" s="62"/>
      <c r="H2431" s="64">
        <v>967.37</v>
      </c>
      <c r="I2431" s="58"/>
    </row>
    <row r="2432" spans="1:9" x14ac:dyDescent="0.25">
      <c r="A2432" s="61">
        <v>43210</v>
      </c>
      <c r="B2432" s="62" t="s">
        <v>14</v>
      </c>
      <c r="C2432" s="62" t="s">
        <v>274</v>
      </c>
      <c r="D2432" s="62" t="s">
        <v>22</v>
      </c>
      <c r="E2432" s="62" t="s">
        <v>158</v>
      </c>
      <c r="F2432" s="63" t="s">
        <v>166</v>
      </c>
      <c r="G2432" s="62"/>
      <c r="H2432" s="64">
        <v>967.37</v>
      </c>
      <c r="I2432" s="58"/>
    </row>
    <row r="2433" spans="1:9" x14ac:dyDescent="0.25">
      <c r="A2433" s="61">
        <v>43215</v>
      </c>
      <c r="B2433" s="62" t="s">
        <v>14</v>
      </c>
      <c r="C2433" s="62" t="s">
        <v>274</v>
      </c>
      <c r="D2433" s="62" t="s">
        <v>22</v>
      </c>
      <c r="E2433" s="62" t="s">
        <v>158</v>
      </c>
      <c r="F2433" s="63" t="s">
        <v>166</v>
      </c>
      <c r="G2433" s="62"/>
      <c r="H2433" s="64">
        <v>967.37</v>
      </c>
      <c r="I2433" s="58"/>
    </row>
    <row r="2434" spans="1:9" x14ac:dyDescent="0.25">
      <c r="A2434" s="61">
        <v>43216</v>
      </c>
      <c r="B2434" s="62" t="s">
        <v>14</v>
      </c>
      <c r="C2434" s="62" t="s">
        <v>274</v>
      </c>
      <c r="D2434" s="62" t="s">
        <v>22</v>
      </c>
      <c r="E2434" s="62" t="s">
        <v>158</v>
      </c>
      <c r="F2434" s="63" t="s">
        <v>166</v>
      </c>
      <c r="G2434" s="62"/>
      <c r="H2434" s="64">
        <v>967.37</v>
      </c>
      <c r="I2434" s="58"/>
    </row>
    <row r="2435" spans="1:9" x14ac:dyDescent="0.25">
      <c r="A2435" s="61">
        <v>43228</v>
      </c>
      <c r="B2435" s="62" t="s">
        <v>14</v>
      </c>
      <c r="C2435" s="62" t="s">
        <v>274</v>
      </c>
      <c r="D2435" s="62" t="s">
        <v>22</v>
      </c>
      <c r="E2435" s="62" t="s">
        <v>158</v>
      </c>
      <c r="F2435" s="63" t="s">
        <v>166</v>
      </c>
      <c r="G2435" s="62"/>
      <c r="H2435" s="64">
        <v>967.37</v>
      </c>
      <c r="I2435" s="58"/>
    </row>
    <row r="2436" spans="1:9" x14ac:dyDescent="0.25">
      <c r="A2436" s="61">
        <v>43241</v>
      </c>
      <c r="B2436" s="62" t="s">
        <v>14</v>
      </c>
      <c r="C2436" s="62" t="s">
        <v>274</v>
      </c>
      <c r="D2436" s="62" t="s">
        <v>22</v>
      </c>
      <c r="E2436" s="62" t="s">
        <v>158</v>
      </c>
      <c r="F2436" s="63" t="s">
        <v>166</v>
      </c>
      <c r="G2436" s="62"/>
      <c r="H2436" s="64">
        <v>967.37</v>
      </c>
      <c r="I2436" s="58"/>
    </row>
    <row r="2437" spans="1:9" x14ac:dyDescent="0.25">
      <c r="A2437" s="61">
        <v>43246</v>
      </c>
      <c r="B2437" s="62" t="s">
        <v>14</v>
      </c>
      <c r="C2437" s="62" t="s">
        <v>274</v>
      </c>
      <c r="D2437" s="62" t="s">
        <v>22</v>
      </c>
      <c r="E2437" s="62" t="s">
        <v>158</v>
      </c>
      <c r="F2437" s="63" t="s">
        <v>166</v>
      </c>
      <c r="G2437" s="62"/>
      <c r="H2437" s="64">
        <v>967.37</v>
      </c>
      <c r="I2437" s="58"/>
    </row>
    <row r="2438" spans="1:9" x14ac:dyDescent="0.25">
      <c r="A2438" s="61">
        <v>43250</v>
      </c>
      <c r="B2438" s="62" t="s">
        <v>14</v>
      </c>
      <c r="C2438" s="62" t="s">
        <v>274</v>
      </c>
      <c r="D2438" s="62" t="s">
        <v>22</v>
      </c>
      <c r="E2438" s="62" t="s">
        <v>158</v>
      </c>
      <c r="F2438" s="63" t="s">
        <v>166</v>
      </c>
      <c r="G2438" s="62"/>
      <c r="H2438" s="64">
        <v>967.37</v>
      </c>
      <c r="I2438" s="58"/>
    </row>
    <row r="2439" spans="1:9" x14ac:dyDescent="0.25">
      <c r="A2439" s="61">
        <v>43252</v>
      </c>
      <c r="B2439" s="62" t="s">
        <v>14</v>
      </c>
      <c r="C2439" s="62" t="s">
        <v>274</v>
      </c>
      <c r="D2439" s="62" t="s">
        <v>22</v>
      </c>
      <c r="E2439" s="62" t="s">
        <v>158</v>
      </c>
      <c r="F2439" s="63" t="s">
        <v>166</v>
      </c>
      <c r="G2439" s="62"/>
      <c r="H2439" s="64">
        <v>967.37</v>
      </c>
      <c r="I2439" s="58"/>
    </row>
    <row r="2440" spans="1:9" x14ac:dyDescent="0.25">
      <c r="A2440" s="61">
        <v>43273</v>
      </c>
      <c r="B2440" s="62" t="s">
        <v>14</v>
      </c>
      <c r="C2440" s="62" t="s">
        <v>274</v>
      </c>
      <c r="D2440" s="62" t="s">
        <v>22</v>
      </c>
      <c r="E2440" s="62" t="s">
        <v>158</v>
      </c>
      <c r="F2440" s="63" t="s">
        <v>166</v>
      </c>
      <c r="G2440" s="62"/>
      <c r="H2440" s="64">
        <v>967.37</v>
      </c>
      <c r="I2440" s="58"/>
    </row>
    <row r="2441" spans="1:9" x14ac:dyDescent="0.25">
      <c r="A2441" s="57">
        <v>42976</v>
      </c>
      <c r="B2441" s="58" t="s">
        <v>14</v>
      </c>
      <c r="C2441" s="58" t="s">
        <v>133</v>
      </c>
      <c r="D2441" s="58" t="s">
        <v>141</v>
      </c>
      <c r="E2441" s="58" t="s">
        <v>158</v>
      </c>
      <c r="F2441" s="59" t="s">
        <v>166</v>
      </c>
      <c r="G2441" s="58"/>
      <c r="H2441" s="60">
        <v>967.37</v>
      </c>
      <c r="I2441" s="58"/>
    </row>
    <row r="2442" spans="1:9" x14ac:dyDescent="0.25">
      <c r="A2442" s="57">
        <v>43007</v>
      </c>
      <c r="B2442" s="58" t="s">
        <v>14</v>
      </c>
      <c r="C2442" s="58" t="s">
        <v>133</v>
      </c>
      <c r="D2442" s="58" t="s">
        <v>141</v>
      </c>
      <c r="E2442" s="58" t="s">
        <v>158</v>
      </c>
      <c r="F2442" s="59" t="s">
        <v>166</v>
      </c>
      <c r="G2442" s="58"/>
      <c r="H2442" s="60">
        <v>967.37</v>
      </c>
      <c r="I2442" s="58"/>
    </row>
    <row r="2443" spans="1:9" x14ac:dyDescent="0.25">
      <c r="A2443" s="57">
        <v>43068</v>
      </c>
      <c r="B2443" s="58" t="s">
        <v>14</v>
      </c>
      <c r="C2443" s="58" t="s">
        <v>133</v>
      </c>
      <c r="D2443" s="58" t="s">
        <v>141</v>
      </c>
      <c r="E2443" s="58" t="s">
        <v>158</v>
      </c>
      <c r="F2443" s="59" t="s">
        <v>166</v>
      </c>
      <c r="G2443" s="58"/>
      <c r="H2443" s="60">
        <v>967.37</v>
      </c>
      <c r="I2443" s="58"/>
    </row>
    <row r="2444" spans="1:9" x14ac:dyDescent="0.25">
      <c r="A2444" s="57">
        <v>42969</v>
      </c>
      <c r="B2444" s="58" t="s">
        <v>14</v>
      </c>
      <c r="C2444" s="58" t="s">
        <v>133</v>
      </c>
      <c r="D2444" s="58" t="s">
        <v>141</v>
      </c>
      <c r="E2444" s="58" t="s">
        <v>158</v>
      </c>
      <c r="F2444" s="59" t="s">
        <v>166</v>
      </c>
      <c r="G2444" s="58"/>
      <c r="H2444" s="60">
        <v>967.37</v>
      </c>
      <c r="I2444" s="58"/>
    </row>
    <row r="2445" spans="1:9" x14ac:dyDescent="0.25">
      <c r="A2445" s="57">
        <v>42949</v>
      </c>
      <c r="B2445" s="58" t="s">
        <v>14</v>
      </c>
      <c r="C2445" s="58" t="s">
        <v>133</v>
      </c>
      <c r="D2445" s="58" t="s">
        <v>141</v>
      </c>
      <c r="E2445" s="58" t="s">
        <v>158</v>
      </c>
      <c r="F2445" s="59" t="s">
        <v>166</v>
      </c>
      <c r="G2445" s="58"/>
      <c r="H2445" s="60">
        <v>967.37</v>
      </c>
      <c r="I2445" s="58"/>
    </row>
    <row r="2446" spans="1:9" x14ac:dyDescent="0.25">
      <c r="A2446" s="57">
        <v>42950</v>
      </c>
      <c r="B2446" s="58" t="s">
        <v>14</v>
      </c>
      <c r="C2446" s="58" t="s">
        <v>133</v>
      </c>
      <c r="D2446" s="58" t="s">
        <v>141</v>
      </c>
      <c r="E2446" s="58" t="s">
        <v>158</v>
      </c>
      <c r="F2446" s="59" t="s">
        <v>166</v>
      </c>
      <c r="G2446" s="58"/>
      <c r="H2446" s="60">
        <v>967.37</v>
      </c>
      <c r="I2446" s="58"/>
    </row>
    <row r="2447" spans="1:9" x14ac:dyDescent="0.25">
      <c r="A2447" s="57">
        <v>42931</v>
      </c>
      <c r="B2447" s="58" t="s">
        <v>14</v>
      </c>
      <c r="C2447" s="58" t="s">
        <v>133</v>
      </c>
      <c r="D2447" s="58" t="s">
        <v>141</v>
      </c>
      <c r="E2447" s="58" t="s">
        <v>158</v>
      </c>
      <c r="F2447" s="59" t="s">
        <v>166</v>
      </c>
      <c r="G2447" s="58"/>
      <c r="H2447" s="60">
        <v>967.37</v>
      </c>
      <c r="I2447" s="58"/>
    </row>
    <row r="2448" spans="1:9" x14ac:dyDescent="0.25">
      <c r="A2448" s="57">
        <v>43014</v>
      </c>
      <c r="B2448" s="58" t="s">
        <v>14</v>
      </c>
      <c r="C2448" s="58" t="s">
        <v>133</v>
      </c>
      <c r="D2448" s="58" t="s">
        <v>141</v>
      </c>
      <c r="E2448" s="58" t="s">
        <v>158</v>
      </c>
      <c r="F2448" s="59" t="s">
        <v>166</v>
      </c>
      <c r="G2448" s="58"/>
      <c r="H2448" s="60">
        <v>967.37</v>
      </c>
      <c r="I2448" s="58"/>
    </row>
    <row r="2449" spans="1:9" x14ac:dyDescent="0.25">
      <c r="A2449" s="57">
        <v>43060</v>
      </c>
      <c r="B2449" s="58" t="s">
        <v>14</v>
      </c>
      <c r="C2449" s="58" t="s">
        <v>133</v>
      </c>
      <c r="D2449" s="58" t="s">
        <v>141</v>
      </c>
      <c r="E2449" s="58" t="s">
        <v>158</v>
      </c>
      <c r="F2449" s="59" t="s">
        <v>166</v>
      </c>
      <c r="G2449" s="58"/>
      <c r="H2449" s="60">
        <v>967.37</v>
      </c>
      <c r="I2449" s="58"/>
    </row>
    <row r="2450" spans="1:9" x14ac:dyDescent="0.25">
      <c r="A2450" s="57">
        <v>43070</v>
      </c>
      <c r="B2450" s="58" t="s">
        <v>14</v>
      </c>
      <c r="C2450" s="58" t="s">
        <v>133</v>
      </c>
      <c r="D2450" s="58" t="s">
        <v>141</v>
      </c>
      <c r="E2450" s="58" t="s">
        <v>158</v>
      </c>
      <c r="F2450" s="59" t="s">
        <v>166</v>
      </c>
      <c r="G2450" s="58"/>
      <c r="H2450" s="60">
        <v>967.37</v>
      </c>
      <c r="I2450" s="58"/>
    </row>
    <row r="2451" spans="1:9" x14ac:dyDescent="0.25">
      <c r="A2451" s="57">
        <v>43047</v>
      </c>
      <c r="B2451" s="58" t="s">
        <v>14</v>
      </c>
      <c r="C2451" s="58" t="s">
        <v>133</v>
      </c>
      <c r="D2451" s="58" t="s">
        <v>141</v>
      </c>
      <c r="E2451" s="58" t="s">
        <v>158</v>
      </c>
      <c r="F2451" s="59" t="s">
        <v>166</v>
      </c>
      <c r="G2451" s="58"/>
      <c r="H2451" s="60">
        <v>967.37</v>
      </c>
      <c r="I2451" s="58"/>
    </row>
    <row r="2452" spans="1:9" x14ac:dyDescent="0.25">
      <c r="A2452" s="57">
        <v>43008</v>
      </c>
      <c r="B2452" s="58" t="s">
        <v>14</v>
      </c>
      <c r="C2452" s="58" t="s">
        <v>133</v>
      </c>
      <c r="D2452" s="58" t="s">
        <v>141</v>
      </c>
      <c r="E2452" s="58" t="s">
        <v>158</v>
      </c>
      <c r="F2452" s="59" t="s">
        <v>166</v>
      </c>
      <c r="G2452" s="58"/>
      <c r="H2452" s="60">
        <v>967.37</v>
      </c>
      <c r="I2452" s="58"/>
    </row>
    <row r="2453" spans="1:9" x14ac:dyDescent="0.25">
      <c r="A2453" s="57">
        <v>43060</v>
      </c>
      <c r="B2453" s="58" t="s">
        <v>14</v>
      </c>
      <c r="C2453" s="58" t="s">
        <v>133</v>
      </c>
      <c r="D2453" s="58" t="s">
        <v>141</v>
      </c>
      <c r="E2453" s="58" t="s">
        <v>158</v>
      </c>
      <c r="F2453" s="59" t="s">
        <v>166</v>
      </c>
      <c r="G2453" s="58"/>
      <c r="H2453" s="60">
        <v>972.12</v>
      </c>
      <c r="I2453" s="58"/>
    </row>
    <row r="2454" spans="1:9" x14ac:dyDescent="0.25">
      <c r="A2454" s="57">
        <v>43047</v>
      </c>
      <c r="B2454" s="58" t="s">
        <v>14</v>
      </c>
      <c r="C2454" s="58" t="s">
        <v>133</v>
      </c>
      <c r="D2454" s="58" t="s">
        <v>141</v>
      </c>
      <c r="E2454" s="58" t="s">
        <v>158</v>
      </c>
      <c r="F2454" s="59" t="s">
        <v>166</v>
      </c>
      <c r="G2454" s="58"/>
      <c r="H2454" s="60">
        <v>972.12</v>
      </c>
      <c r="I2454" s="58"/>
    </row>
    <row r="2455" spans="1:9" x14ac:dyDescent="0.25">
      <c r="A2455" s="57">
        <v>42985</v>
      </c>
      <c r="B2455" s="58" t="s">
        <v>14</v>
      </c>
      <c r="C2455" s="58" t="s">
        <v>133</v>
      </c>
      <c r="D2455" s="58" t="s">
        <v>141</v>
      </c>
      <c r="E2455" s="58" t="s">
        <v>158</v>
      </c>
      <c r="F2455" s="59" t="s">
        <v>166</v>
      </c>
      <c r="G2455" s="58"/>
      <c r="H2455" s="60">
        <v>972.12</v>
      </c>
      <c r="I2455" s="58"/>
    </row>
    <row r="2456" spans="1:9" x14ac:dyDescent="0.25">
      <c r="A2456" s="61">
        <v>43119</v>
      </c>
      <c r="B2456" s="62" t="s">
        <v>14</v>
      </c>
      <c r="C2456" s="62" t="s">
        <v>274</v>
      </c>
      <c r="D2456" s="62" t="s">
        <v>22</v>
      </c>
      <c r="E2456" s="62" t="s">
        <v>158</v>
      </c>
      <c r="F2456" s="63" t="s">
        <v>166</v>
      </c>
      <c r="G2456" s="62"/>
      <c r="H2456" s="64">
        <v>975</v>
      </c>
      <c r="I2456" s="58"/>
    </row>
    <row r="2457" spans="1:9" x14ac:dyDescent="0.25">
      <c r="A2457" s="61">
        <v>43143</v>
      </c>
      <c r="B2457" s="62" t="s">
        <v>14</v>
      </c>
      <c r="C2457" s="62" t="s">
        <v>274</v>
      </c>
      <c r="D2457" s="62" t="s">
        <v>22</v>
      </c>
      <c r="E2457" s="62" t="s">
        <v>158</v>
      </c>
      <c r="F2457" s="63" t="s">
        <v>166</v>
      </c>
      <c r="G2457" s="62"/>
      <c r="H2457" s="64">
        <v>975</v>
      </c>
      <c r="I2457" s="58"/>
    </row>
    <row r="2458" spans="1:9" x14ac:dyDescent="0.25">
      <c r="A2458" s="61">
        <v>43236</v>
      </c>
      <c r="B2458" s="62" t="s">
        <v>14</v>
      </c>
      <c r="C2458" s="62" t="s">
        <v>274</v>
      </c>
      <c r="D2458" s="62" t="s">
        <v>22</v>
      </c>
      <c r="E2458" s="62" t="s">
        <v>158</v>
      </c>
      <c r="F2458" s="63" t="s">
        <v>166</v>
      </c>
      <c r="G2458" s="62"/>
      <c r="H2458" s="64">
        <v>975</v>
      </c>
      <c r="I2458" s="58"/>
    </row>
    <row r="2459" spans="1:9" x14ac:dyDescent="0.25">
      <c r="A2459" s="61">
        <v>43273</v>
      </c>
      <c r="B2459" s="62" t="s">
        <v>14</v>
      </c>
      <c r="C2459" s="62" t="s">
        <v>274</v>
      </c>
      <c r="D2459" s="62" t="s">
        <v>22</v>
      </c>
      <c r="E2459" s="62" t="s">
        <v>158</v>
      </c>
      <c r="F2459" s="63" t="s">
        <v>166</v>
      </c>
      <c r="G2459" s="62"/>
      <c r="H2459" s="64">
        <v>975</v>
      </c>
      <c r="I2459" s="58"/>
    </row>
    <row r="2460" spans="1:9" x14ac:dyDescent="0.25">
      <c r="A2460" s="57">
        <v>42971</v>
      </c>
      <c r="B2460" s="58" t="s">
        <v>14</v>
      </c>
      <c r="C2460" s="58" t="s">
        <v>133</v>
      </c>
      <c r="D2460" s="58" t="s">
        <v>141</v>
      </c>
      <c r="E2460" s="58" t="s">
        <v>158</v>
      </c>
      <c r="F2460" s="59" t="s">
        <v>166</v>
      </c>
      <c r="G2460" s="58"/>
      <c r="H2460" s="60">
        <v>975</v>
      </c>
      <c r="I2460" s="58"/>
    </row>
    <row r="2461" spans="1:9" x14ac:dyDescent="0.25">
      <c r="A2461" s="57">
        <v>43023</v>
      </c>
      <c r="B2461" s="58" t="s">
        <v>14</v>
      </c>
      <c r="C2461" s="58" t="s">
        <v>133</v>
      </c>
      <c r="D2461" s="58" t="s">
        <v>141</v>
      </c>
      <c r="E2461" s="58" t="s">
        <v>158</v>
      </c>
      <c r="F2461" s="59" t="s">
        <v>166</v>
      </c>
      <c r="G2461" s="58"/>
      <c r="H2461" s="60">
        <v>975</v>
      </c>
      <c r="I2461" s="58"/>
    </row>
    <row r="2462" spans="1:9" x14ac:dyDescent="0.25">
      <c r="A2462" s="57">
        <v>42920</v>
      </c>
      <c r="B2462" s="58" t="s">
        <v>14</v>
      </c>
      <c r="C2462" s="58" t="s">
        <v>133</v>
      </c>
      <c r="D2462" s="58" t="s">
        <v>141</v>
      </c>
      <c r="E2462" s="58" t="s">
        <v>158</v>
      </c>
      <c r="F2462" s="59" t="s">
        <v>166</v>
      </c>
      <c r="G2462" s="58"/>
      <c r="H2462" s="60">
        <v>978.4</v>
      </c>
      <c r="I2462" s="58"/>
    </row>
    <row r="2463" spans="1:9" x14ac:dyDescent="0.25">
      <c r="A2463" s="57">
        <v>43012</v>
      </c>
      <c r="B2463" s="58" t="s">
        <v>14</v>
      </c>
      <c r="C2463" s="58" t="s">
        <v>133</v>
      </c>
      <c r="D2463" s="58" t="s">
        <v>141</v>
      </c>
      <c r="E2463" s="58" t="s">
        <v>158</v>
      </c>
      <c r="F2463" s="59" t="s">
        <v>166</v>
      </c>
      <c r="G2463" s="58"/>
      <c r="H2463" s="60">
        <v>978.4</v>
      </c>
      <c r="I2463" s="58"/>
    </row>
    <row r="2464" spans="1:9" x14ac:dyDescent="0.25">
      <c r="A2464" s="57">
        <v>43084</v>
      </c>
      <c r="B2464" s="58" t="s">
        <v>14</v>
      </c>
      <c r="C2464" s="58" t="s">
        <v>133</v>
      </c>
      <c r="D2464" s="58" t="s">
        <v>141</v>
      </c>
      <c r="E2464" s="58" t="s">
        <v>158</v>
      </c>
      <c r="F2464" s="59" t="s">
        <v>166</v>
      </c>
      <c r="G2464" s="58"/>
      <c r="H2464" s="60">
        <v>978.4</v>
      </c>
      <c r="I2464" s="58"/>
    </row>
    <row r="2465" spans="1:9" x14ac:dyDescent="0.25">
      <c r="A2465" s="61">
        <v>43118</v>
      </c>
      <c r="B2465" s="62" t="s">
        <v>14</v>
      </c>
      <c r="C2465" s="62" t="s">
        <v>274</v>
      </c>
      <c r="D2465" s="62" t="s">
        <v>22</v>
      </c>
      <c r="E2465" s="62" t="s">
        <v>158</v>
      </c>
      <c r="F2465" s="63" t="s">
        <v>166</v>
      </c>
      <c r="G2465" s="62"/>
      <c r="H2465" s="64">
        <v>978.4</v>
      </c>
      <c r="I2465" s="58"/>
    </row>
    <row r="2466" spans="1:9" x14ac:dyDescent="0.25">
      <c r="A2466" s="61">
        <v>43223</v>
      </c>
      <c r="B2466" s="62" t="s">
        <v>14</v>
      </c>
      <c r="C2466" s="62" t="s">
        <v>274</v>
      </c>
      <c r="D2466" s="62" t="s">
        <v>22</v>
      </c>
      <c r="E2466" s="62" t="s">
        <v>158</v>
      </c>
      <c r="F2466" s="63" t="s">
        <v>166</v>
      </c>
      <c r="G2466" s="62"/>
      <c r="H2466" s="64">
        <v>978.4</v>
      </c>
      <c r="I2466" s="58"/>
    </row>
    <row r="2467" spans="1:9" x14ac:dyDescent="0.25">
      <c r="A2467" s="61">
        <v>43257</v>
      </c>
      <c r="B2467" s="62" t="s">
        <v>14</v>
      </c>
      <c r="C2467" s="62" t="s">
        <v>274</v>
      </c>
      <c r="D2467" s="62" t="s">
        <v>22</v>
      </c>
      <c r="E2467" s="62" t="s">
        <v>158</v>
      </c>
      <c r="F2467" s="63" t="s">
        <v>166</v>
      </c>
      <c r="G2467" s="62"/>
      <c r="H2467" s="64">
        <v>978.4</v>
      </c>
      <c r="I2467" s="58"/>
    </row>
    <row r="2468" spans="1:9" x14ac:dyDescent="0.25">
      <c r="A2468" s="57">
        <v>43026</v>
      </c>
      <c r="B2468" s="58" t="s">
        <v>14</v>
      </c>
      <c r="C2468" s="58" t="s">
        <v>133</v>
      </c>
      <c r="D2468" s="58" t="s">
        <v>141</v>
      </c>
      <c r="E2468" s="58" t="s">
        <v>158</v>
      </c>
      <c r="F2468" s="59" t="s">
        <v>166</v>
      </c>
      <c r="G2468" s="58"/>
      <c r="H2468" s="60">
        <v>980.84</v>
      </c>
      <c r="I2468" s="58"/>
    </row>
    <row r="2469" spans="1:9" x14ac:dyDescent="0.25">
      <c r="A2469" s="61">
        <v>43113</v>
      </c>
      <c r="B2469" s="62" t="s">
        <v>14</v>
      </c>
      <c r="C2469" s="62" t="s">
        <v>274</v>
      </c>
      <c r="D2469" s="62" t="s">
        <v>22</v>
      </c>
      <c r="E2469" s="62" t="s">
        <v>158</v>
      </c>
      <c r="F2469" s="63" t="s">
        <v>166</v>
      </c>
      <c r="G2469" s="62"/>
      <c r="H2469" s="64">
        <v>980.84</v>
      </c>
      <c r="I2469" s="58"/>
    </row>
    <row r="2470" spans="1:9" x14ac:dyDescent="0.25">
      <c r="A2470" s="61">
        <v>43217</v>
      </c>
      <c r="B2470" s="62" t="s">
        <v>14</v>
      </c>
      <c r="C2470" s="62" t="s">
        <v>274</v>
      </c>
      <c r="D2470" s="62" t="s">
        <v>22</v>
      </c>
      <c r="E2470" s="62" t="s">
        <v>158</v>
      </c>
      <c r="F2470" s="63" t="s">
        <v>166</v>
      </c>
      <c r="G2470" s="62"/>
      <c r="H2470" s="64">
        <v>980.84</v>
      </c>
      <c r="I2470" s="58"/>
    </row>
    <row r="2471" spans="1:9" x14ac:dyDescent="0.25">
      <c r="A2471" s="57">
        <v>43024</v>
      </c>
      <c r="B2471" s="58" t="s">
        <v>14</v>
      </c>
      <c r="C2471" s="58" t="s">
        <v>133</v>
      </c>
      <c r="D2471" s="58" t="s">
        <v>141</v>
      </c>
      <c r="E2471" s="58" t="s">
        <v>158</v>
      </c>
      <c r="F2471" s="59" t="s">
        <v>166</v>
      </c>
      <c r="G2471" s="58"/>
      <c r="H2471" s="60">
        <v>980.84</v>
      </c>
      <c r="I2471" s="58"/>
    </row>
    <row r="2472" spans="1:9" x14ac:dyDescent="0.25">
      <c r="A2472" s="57">
        <v>42976</v>
      </c>
      <c r="B2472" s="58" t="s">
        <v>14</v>
      </c>
      <c r="C2472" s="58" t="s">
        <v>133</v>
      </c>
      <c r="D2472" s="58" t="s">
        <v>141</v>
      </c>
      <c r="E2472" s="58" t="s">
        <v>158</v>
      </c>
      <c r="F2472" s="59" t="s">
        <v>166</v>
      </c>
      <c r="G2472" s="58"/>
      <c r="H2472" s="60">
        <v>985</v>
      </c>
      <c r="I2472" s="58"/>
    </row>
    <row r="2473" spans="1:9" x14ac:dyDescent="0.25">
      <c r="A2473" s="57">
        <v>42978</v>
      </c>
      <c r="B2473" s="58" t="s">
        <v>14</v>
      </c>
      <c r="C2473" s="58" t="s">
        <v>133</v>
      </c>
      <c r="D2473" s="58" t="s">
        <v>141</v>
      </c>
      <c r="E2473" s="58" t="s">
        <v>158</v>
      </c>
      <c r="F2473" s="59" t="s">
        <v>166</v>
      </c>
      <c r="G2473" s="58"/>
      <c r="H2473" s="60">
        <v>985</v>
      </c>
      <c r="I2473" s="58"/>
    </row>
    <row r="2474" spans="1:9" x14ac:dyDescent="0.25">
      <c r="A2474" s="57">
        <v>42969</v>
      </c>
      <c r="B2474" s="58" t="s">
        <v>14</v>
      </c>
      <c r="C2474" s="58" t="s">
        <v>133</v>
      </c>
      <c r="D2474" s="58" t="s">
        <v>141</v>
      </c>
      <c r="E2474" s="58" t="s">
        <v>158</v>
      </c>
      <c r="F2474" s="59" t="s">
        <v>166</v>
      </c>
      <c r="G2474" s="58"/>
      <c r="H2474" s="60">
        <v>987.37</v>
      </c>
      <c r="I2474" s="58"/>
    </row>
    <row r="2475" spans="1:9" x14ac:dyDescent="0.25">
      <c r="A2475" s="57">
        <v>43007</v>
      </c>
      <c r="B2475" s="58" t="s">
        <v>14</v>
      </c>
      <c r="C2475" s="58" t="s">
        <v>133</v>
      </c>
      <c r="D2475" s="58" t="s">
        <v>141</v>
      </c>
      <c r="E2475" s="58" t="s">
        <v>158</v>
      </c>
      <c r="F2475" s="59" t="s">
        <v>166</v>
      </c>
      <c r="G2475" s="58"/>
      <c r="H2475" s="60">
        <v>987.37</v>
      </c>
      <c r="I2475" s="58"/>
    </row>
    <row r="2476" spans="1:9" x14ac:dyDescent="0.25">
      <c r="A2476" s="61">
        <v>43156</v>
      </c>
      <c r="B2476" s="62" t="s">
        <v>14</v>
      </c>
      <c r="C2476" s="62" t="s">
        <v>274</v>
      </c>
      <c r="D2476" s="62" t="s">
        <v>22</v>
      </c>
      <c r="E2476" s="62" t="s">
        <v>158</v>
      </c>
      <c r="F2476" s="63" t="s">
        <v>166</v>
      </c>
      <c r="G2476" s="62"/>
      <c r="H2476" s="64">
        <v>991.2</v>
      </c>
      <c r="I2476" s="58"/>
    </row>
    <row r="2477" spans="1:9" x14ac:dyDescent="0.25">
      <c r="A2477" s="57">
        <v>43047</v>
      </c>
      <c r="B2477" s="58" t="s">
        <v>14</v>
      </c>
      <c r="C2477" s="58" t="s">
        <v>133</v>
      </c>
      <c r="D2477" s="58" t="s">
        <v>141</v>
      </c>
      <c r="E2477" s="58" t="s">
        <v>158</v>
      </c>
      <c r="F2477" s="59" t="s">
        <v>166</v>
      </c>
      <c r="G2477" s="58"/>
      <c r="H2477" s="60">
        <v>992.37</v>
      </c>
      <c r="I2477" s="58"/>
    </row>
    <row r="2478" spans="1:9" x14ac:dyDescent="0.25">
      <c r="A2478" s="57">
        <v>43084</v>
      </c>
      <c r="B2478" s="58" t="s">
        <v>14</v>
      </c>
      <c r="C2478" s="58" t="s">
        <v>133</v>
      </c>
      <c r="D2478" s="58" t="s">
        <v>141</v>
      </c>
      <c r="E2478" s="58" t="s">
        <v>158</v>
      </c>
      <c r="F2478" s="59" t="s">
        <v>166</v>
      </c>
      <c r="G2478" s="58"/>
      <c r="H2478" s="60">
        <v>992.37</v>
      </c>
      <c r="I2478" s="58"/>
    </row>
    <row r="2479" spans="1:9" x14ac:dyDescent="0.25">
      <c r="A2479" s="61">
        <v>43111</v>
      </c>
      <c r="B2479" s="62" t="s">
        <v>14</v>
      </c>
      <c r="C2479" s="62" t="s">
        <v>274</v>
      </c>
      <c r="D2479" s="62" t="s">
        <v>22</v>
      </c>
      <c r="E2479" s="62" t="s">
        <v>158</v>
      </c>
      <c r="F2479" s="63" t="s">
        <v>166</v>
      </c>
      <c r="G2479" s="62"/>
      <c r="H2479" s="64">
        <v>992.37</v>
      </c>
      <c r="I2479" s="58"/>
    </row>
    <row r="2480" spans="1:9" x14ac:dyDescent="0.25">
      <c r="A2480" s="61">
        <v>43137</v>
      </c>
      <c r="B2480" s="62" t="s">
        <v>14</v>
      </c>
      <c r="C2480" s="62" t="s">
        <v>274</v>
      </c>
      <c r="D2480" s="62" t="s">
        <v>22</v>
      </c>
      <c r="E2480" s="62" t="s">
        <v>158</v>
      </c>
      <c r="F2480" s="63" t="s">
        <v>166</v>
      </c>
      <c r="G2480" s="62"/>
      <c r="H2480" s="64">
        <v>992.37</v>
      </c>
      <c r="I2480" s="58"/>
    </row>
    <row r="2481" spans="1:9" x14ac:dyDescent="0.25">
      <c r="A2481" s="61">
        <v>43160</v>
      </c>
      <c r="B2481" s="62" t="s">
        <v>14</v>
      </c>
      <c r="C2481" s="62" t="s">
        <v>274</v>
      </c>
      <c r="D2481" s="62" t="s">
        <v>22</v>
      </c>
      <c r="E2481" s="62" t="s">
        <v>158</v>
      </c>
      <c r="F2481" s="63" t="s">
        <v>166</v>
      </c>
      <c r="G2481" s="62"/>
      <c r="H2481" s="64">
        <v>992.37</v>
      </c>
      <c r="I2481" s="58"/>
    </row>
    <row r="2482" spans="1:9" x14ac:dyDescent="0.25">
      <c r="A2482" s="61">
        <v>43188</v>
      </c>
      <c r="B2482" s="62" t="s">
        <v>14</v>
      </c>
      <c r="C2482" s="62" t="s">
        <v>274</v>
      </c>
      <c r="D2482" s="62" t="s">
        <v>22</v>
      </c>
      <c r="E2482" s="62" t="s">
        <v>158</v>
      </c>
      <c r="F2482" s="63" t="s">
        <v>166</v>
      </c>
      <c r="G2482" s="62"/>
      <c r="H2482" s="64">
        <v>992.37</v>
      </c>
      <c r="I2482" s="58"/>
    </row>
    <row r="2483" spans="1:9" x14ac:dyDescent="0.25">
      <c r="A2483" s="61">
        <v>43207</v>
      </c>
      <c r="B2483" s="62" t="s">
        <v>14</v>
      </c>
      <c r="C2483" s="62" t="s">
        <v>274</v>
      </c>
      <c r="D2483" s="62" t="s">
        <v>22</v>
      </c>
      <c r="E2483" s="62" t="s">
        <v>158</v>
      </c>
      <c r="F2483" s="63" t="s">
        <v>166</v>
      </c>
      <c r="G2483" s="62"/>
      <c r="H2483" s="64">
        <v>992.37</v>
      </c>
      <c r="I2483" s="58"/>
    </row>
    <row r="2484" spans="1:9" x14ac:dyDescent="0.25">
      <c r="A2484" s="61">
        <v>43221</v>
      </c>
      <c r="B2484" s="62" t="s">
        <v>14</v>
      </c>
      <c r="C2484" s="62" t="s">
        <v>274</v>
      </c>
      <c r="D2484" s="62" t="s">
        <v>22</v>
      </c>
      <c r="E2484" s="62" t="s">
        <v>158</v>
      </c>
      <c r="F2484" s="63" t="s">
        <v>166</v>
      </c>
      <c r="G2484" s="62"/>
      <c r="H2484" s="64">
        <v>992.37</v>
      </c>
      <c r="I2484" s="58"/>
    </row>
    <row r="2485" spans="1:9" x14ac:dyDescent="0.25">
      <c r="A2485" s="61">
        <v>43253</v>
      </c>
      <c r="B2485" s="62" t="s">
        <v>14</v>
      </c>
      <c r="C2485" s="62" t="s">
        <v>274</v>
      </c>
      <c r="D2485" s="62" t="s">
        <v>22</v>
      </c>
      <c r="E2485" s="62" t="s">
        <v>158</v>
      </c>
      <c r="F2485" s="63" t="s">
        <v>166</v>
      </c>
      <c r="G2485" s="62"/>
      <c r="H2485" s="64">
        <v>992.37</v>
      </c>
      <c r="I2485" s="58"/>
    </row>
    <row r="2486" spans="1:9" x14ac:dyDescent="0.25">
      <c r="A2486" s="57">
        <v>42935</v>
      </c>
      <c r="B2486" s="58" t="s">
        <v>14</v>
      </c>
      <c r="C2486" s="58" t="s">
        <v>133</v>
      </c>
      <c r="D2486" s="58" t="s">
        <v>141</v>
      </c>
      <c r="E2486" s="58" t="s">
        <v>158</v>
      </c>
      <c r="F2486" s="59" t="s">
        <v>166</v>
      </c>
      <c r="G2486" s="58"/>
      <c r="H2486" s="60">
        <v>992.37</v>
      </c>
      <c r="I2486" s="58"/>
    </row>
    <row r="2487" spans="1:9" x14ac:dyDescent="0.25">
      <c r="A2487" s="57">
        <v>42941</v>
      </c>
      <c r="B2487" s="58" t="s">
        <v>14</v>
      </c>
      <c r="C2487" s="58" t="s">
        <v>133</v>
      </c>
      <c r="D2487" s="58" t="s">
        <v>141</v>
      </c>
      <c r="E2487" s="58" t="s">
        <v>158</v>
      </c>
      <c r="F2487" s="59" t="s">
        <v>166</v>
      </c>
      <c r="G2487" s="58"/>
      <c r="H2487" s="60">
        <v>992.37</v>
      </c>
      <c r="I2487" s="58"/>
    </row>
    <row r="2488" spans="1:9" x14ac:dyDescent="0.25">
      <c r="A2488" s="57">
        <v>43058</v>
      </c>
      <c r="B2488" s="58" t="s">
        <v>14</v>
      </c>
      <c r="C2488" s="58" t="s">
        <v>133</v>
      </c>
      <c r="D2488" s="58" t="s">
        <v>141</v>
      </c>
      <c r="E2488" s="58" t="s">
        <v>158</v>
      </c>
      <c r="F2488" s="59" t="s">
        <v>166</v>
      </c>
      <c r="G2488" s="58"/>
      <c r="H2488" s="60">
        <v>992.37</v>
      </c>
      <c r="I2488" s="58"/>
    </row>
    <row r="2489" spans="1:9" x14ac:dyDescent="0.25">
      <c r="A2489" s="57">
        <v>43070</v>
      </c>
      <c r="B2489" s="58" t="s">
        <v>14</v>
      </c>
      <c r="C2489" s="58" t="s">
        <v>133</v>
      </c>
      <c r="D2489" s="58" t="s">
        <v>141</v>
      </c>
      <c r="E2489" s="58" t="s">
        <v>158</v>
      </c>
      <c r="F2489" s="59" t="s">
        <v>166</v>
      </c>
      <c r="G2489" s="58"/>
      <c r="H2489" s="60">
        <v>992.37</v>
      </c>
      <c r="I2489" s="58"/>
    </row>
    <row r="2490" spans="1:9" x14ac:dyDescent="0.25">
      <c r="A2490" s="57">
        <v>43044</v>
      </c>
      <c r="B2490" s="58" t="s">
        <v>14</v>
      </c>
      <c r="C2490" s="58" t="s">
        <v>133</v>
      </c>
      <c r="D2490" s="58" t="s">
        <v>141</v>
      </c>
      <c r="E2490" s="58" t="s">
        <v>158</v>
      </c>
      <c r="F2490" s="59" t="s">
        <v>166</v>
      </c>
      <c r="G2490" s="58"/>
      <c r="H2490" s="60">
        <v>992.37</v>
      </c>
      <c r="I2490" s="58"/>
    </row>
    <row r="2491" spans="1:9" x14ac:dyDescent="0.25">
      <c r="A2491" s="57">
        <v>43041</v>
      </c>
      <c r="B2491" s="58" t="s">
        <v>14</v>
      </c>
      <c r="C2491" s="58" t="s">
        <v>133</v>
      </c>
      <c r="D2491" s="58" t="s">
        <v>141</v>
      </c>
      <c r="E2491" s="58" t="s">
        <v>158</v>
      </c>
      <c r="F2491" s="59" t="s">
        <v>166</v>
      </c>
      <c r="G2491" s="58"/>
      <c r="H2491" s="60">
        <v>993.4</v>
      </c>
      <c r="I2491" s="58"/>
    </row>
    <row r="2492" spans="1:9" x14ac:dyDescent="0.25">
      <c r="A2492" s="57">
        <v>43089</v>
      </c>
      <c r="B2492" s="58" t="s">
        <v>14</v>
      </c>
      <c r="C2492" s="58" t="s">
        <v>133</v>
      </c>
      <c r="D2492" s="58" t="s">
        <v>141</v>
      </c>
      <c r="E2492" s="58" t="s">
        <v>158</v>
      </c>
      <c r="F2492" s="59" t="s">
        <v>166</v>
      </c>
      <c r="G2492" s="58"/>
      <c r="H2492" s="60">
        <v>993.4</v>
      </c>
      <c r="I2492" s="58"/>
    </row>
    <row r="2493" spans="1:9" x14ac:dyDescent="0.25">
      <c r="A2493" s="57">
        <v>43091</v>
      </c>
      <c r="B2493" s="58" t="s">
        <v>14</v>
      </c>
      <c r="C2493" s="58" t="s">
        <v>133</v>
      </c>
      <c r="D2493" s="58" t="s">
        <v>141</v>
      </c>
      <c r="E2493" s="58" t="s">
        <v>158</v>
      </c>
      <c r="F2493" s="59" t="s">
        <v>166</v>
      </c>
      <c r="G2493" s="58"/>
      <c r="H2493" s="60">
        <v>993.4</v>
      </c>
      <c r="I2493" s="58"/>
    </row>
    <row r="2494" spans="1:9" x14ac:dyDescent="0.25">
      <c r="A2494" s="57">
        <v>43091</v>
      </c>
      <c r="B2494" s="58" t="s">
        <v>14</v>
      </c>
      <c r="C2494" s="58" t="s">
        <v>133</v>
      </c>
      <c r="D2494" s="58" t="s">
        <v>141</v>
      </c>
      <c r="E2494" s="58" t="s">
        <v>158</v>
      </c>
      <c r="F2494" s="59" t="s">
        <v>166</v>
      </c>
      <c r="G2494" s="58"/>
      <c r="H2494" s="60">
        <v>993.4</v>
      </c>
      <c r="I2494" s="58"/>
    </row>
    <row r="2495" spans="1:9" x14ac:dyDescent="0.25">
      <c r="A2495" s="57">
        <v>42935</v>
      </c>
      <c r="B2495" s="58" t="s">
        <v>14</v>
      </c>
      <c r="C2495" s="58" t="s">
        <v>133</v>
      </c>
      <c r="D2495" s="58" t="s">
        <v>141</v>
      </c>
      <c r="E2495" s="58" t="s">
        <v>158</v>
      </c>
      <c r="F2495" s="59" t="s">
        <v>166</v>
      </c>
      <c r="G2495" s="58"/>
      <c r="H2495" s="60">
        <v>993.4</v>
      </c>
      <c r="I2495" s="58"/>
    </row>
    <row r="2496" spans="1:9" x14ac:dyDescent="0.25">
      <c r="A2496" s="57">
        <v>43035</v>
      </c>
      <c r="B2496" s="58" t="s">
        <v>14</v>
      </c>
      <c r="C2496" s="58" t="s">
        <v>133</v>
      </c>
      <c r="D2496" s="58" t="s">
        <v>141</v>
      </c>
      <c r="E2496" s="58" t="s">
        <v>158</v>
      </c>
      <c r="F2496" s="59" t="s">
        <v>166</v>
      </c>
      <c r="G2496" s="58"/>
      <c r="H2496" s="60">
        <v>993.4</v>
      </c>
      <c r="I2496" s="58"/>
    </row>
    <row r="2497" spans="1:9" x14ac:dyDescent="0.25">
      <c r="A2497" s="57">
        <v>43041</v>
      </c>
      <c r="B2497" s="58" t="s">
        <v>14</v>
      </c>
      <c r="C2497" s="58" t="s">
        <v>133</v>
      </c>
      <c r="D2497" s="58" t="s">
        <v>141</v>
      </c>
      <c r="E2497" s="58" t="s">
        <v>158</v>
      </c>
      <c r="F2497" s="59" t="s">
        <v>166</v>
      </c>
      <c r="G2497" s="58"/>
      <c r="H2497" s="60">
        <v>993.4</v>
      </c>
      <c r="I2497" s="58"/>
    </row>
    <row r="2498" spans="1:9" x14ac:dyDescent="0.25">
      <c r="A2498" s="57">
        <v>43082</v>
      </c>
      <c r="B2498" s="58" t="s">
        <v>14</v>
      </c>
      <c r="C2498" s="58" t="s">
        <v>133</v>
      </c>
      <c r="D2498" s="58" t="s">
        <v>141</v>
      </c>
      <c r="E2498" s="58" t="s">
        <v>158</v>
      </c>
      <c r="F2498" s="59" t="s">
        <v>166</v>
      </c>
      <c r="G2498" s="58"/>
      <c r="H2498" s="60">
        <v>993.4</v>
      </c>
      <c r="I2498" s="58"/>
    </row>
    <row r="2499" spans="1:9" x14ac:dyDescent="0.25">
      <c r="A2499" s="57">
        <v>43046</v>
      </c>
      <c r="B2499" s="58" t="s">
        <v>14</v>
      </c>
      <c r="C2499" s="58" t="s">
        <v>133</v>
      </c>
      <c r="D2499" s="58" t="s">
        <v>141</v>
      </c>
      <c r="E2499" s="58" t="s">
        <v>158</v>
      </c>
      <c r="F2499" s="59" t="s">
        <v>166</v>
      </c>
      <c r="G2499" s="58"/>
      <c r="H2499" s="60">
        <v>993.4</v>
      </c>
      <c r="I2499" s="58"/>
    </row>
    <row r="2500" spans="1:9" x14ac:dyDescent="0.25">
      <c r="A2500" s="57">
        <v>43067</v>
      </c>
      <c r="B2500" s="58" t="s">
        <v>14</v>
      </c>
      <c r="C2500" s="58" t="s">
        <v>133</v>
      </c>
      <c r="D2500" s="58" t="s">
        <v>141</v>
      </c>
      <c r="E2500" s="58" t="s">
        <v>158</v>
      </c>
      <c r="F2500" s="59" t="s">
        <v>166</v>
      </c>
      <c r="G2500" s="58"/>
      <c r="H2500" s="60">
        <v>993.4</v>
      </c>
      <c r="I2500" s="58"/>
    </row>
    <row r="2501" spans="1:9" x14ac:dyDescent="0.25">
      <c r="A2501" s="61">
        <v>43105</v>
      </c>
      <c r="B2501" s="62" t="s">
        <v>14</v>
      </c>
      <c r="C2501" s="62" t="s">
        <v>274</v>
      </c>
      <c r="D2501" s="62" t="s">
        <v>22</v>
      </c>
      <c r="E2501" s="62" t="s">
        <v>158</v>
      </c>
      <c r="F2501" s="63" t="s">
        <v>166</v>
      </c>
      <c r="G2501" s="62"/>
      <c r="H2501" s="64">
        <v>993.4</v>
      </c>
      <c r="I2501" s="58"/>
    </row>
    <row r="2502" spans="1:9" x14ac:dyDescent="0.25">
      <c r="A2502" s="61">
        <v>43140</v>
      </c>
      <c r="B2502" s="62" t="s">
        <v>14</v>
      </c>
      <c r="C2502" s="62" t="s">
        <v>274</v>
      </c>
      <c r="D2502" s="62" t="s">
        <v>22</v>
      </c>
      <c r="E2502" s="62" t="s">
        <v>158</v>
      </c>
      <c r="F2502" s="63" t="s">
        <v>166</v>
      </c>
      <c r="G2502" s="62"/>
      <c r="H2502" s="64">
        <v>993.4</v>
      </c>
      <c r="I2502" s="58"/>
    </row>
    <row r="2503" spans="1:9" x14ac:dyDescent="0.25">
      <c r="A2503" s="61">
        <v>43140</v>
      </c>
      <c r="B2503" s="62" t="s">
        <v>14</v>
      </c>
      <c r="C2503" s="62" t="s">
        <v>274</v>
      </c>
      <c r="D2503" s="62" t="s">
        <v>22</v>
      </c>
      <c r="E2503" s="62" t="s">
        <v>158</v>
      </c>
      <c r="F2503" s="63" t="s">
        <v>166</v>
      </c>
      <c r="G2503" s="62"/>
      <c r="H2503" s="64">
        <v>993.4</v>
      </c>
      <c r="I2503" s="58"/>
    </row>
    <row r="2504" spans="1:9" x14ac:dyDescent="0.25">
      <c r="A2504" s="61">
        <v>43187</v>
      </c>
      <c r="B2504" s="62" t="s">
        <v>14</v>
      </c>
      <c r="C2504" s="62" t="s">
        <v>274</v>
      </c>
      <c r="D2504" s="62" t="s">
        <v>22</v>
      </c>
      <c r="E2504" s="62" t="s">
        <v>158</v>
      </c>
      <c r="F2504" s="63" t="s">
        <v>166</v>
      </c>
      <c r="G2504" s="62"/>
      <c r="H2504" s="64">
        <v>993.4</v>
      </c>
      <c r="I2504" s="58"/>
    </row>
    <row r="2505" spans="1:9" x14ac:dyDescent="0.25">
      <c r="A2505" s="61">
        <v>43196</v>
      </c>
      <c r="B2505" s="62" t="s">
        <v>14</v>
      </c>
      <c r="C2505" s="62" t="s">
        <v>274</v>
      </c>
      <c r="D2505" s="62" t="s">
        <v>22</v>
      </c>
      <c r="E2505" s="62" t="s">
        <v>158</v>
      </c>
      <c r="F2505" s="63" t="s">
        <v>166</v>
      </c>
      <c r="G2505" s="62"/>
      <c r="H2505" s="64">
        <v>993.4</v>
      </c>
      <c r="I2505" s="58"/>
    </row>
    <row r="2506" spans="1:9" x14ac:dyDescent="0.25">
      <c r="A2506" s="61">
        <v>43260</v>
      </c>
      <c r="B2506" s="62" t="s">
        <v>14</v>
      </c>
      <c r="C2506" s="62" t="s">
        <v>274</v>
      </c>
      <c r="D2506" s="62" t="s">
        <v>22</v>
      </c>
      <c r="E2506" s="62" t="s">
        <v>158</v>
      </c>
      <c r="F2506" s="63" t="s">
        <v>166</v>
      </c>
      <c r="G2506" s="62"/>
      <c r="H2506" s="64">
        <v>993.4</v>
      </c>
      <c r="I2506" s="58"/>
    </row>
    <row r="2507" spans="1:9" x14ac:dyDescent="0.25">
      <c r="A2507" s="61">
        <v>43266</v>
      </c>
      <c r="B2507" s="62" t="s">
        <v>14</v>
      </c>
      <c r="C2507" s="62" t="s">
        <v>274</v>
      </c>
      <c r="D2507" s="62" t="s">
        <v>22</v>
      </c>
      <c r="E2507" s="62" t="s">
        <v>158</v>
      </c>
      <c r="F2507" s="63" t="s">
        <v>166</v>
      </c>
      <c r="G2507" s="62"/>
      <c r="H2507" s="64">
        <v>993.4</v>
      </c>
      <c r="I2507" s="58"/>
    </row>
    <row r="2508" spans="1:9" x14ac:dyDescent="0.25">
      <c r="A2508" s="61">
        <v>43267</v>
      </c>
      <c r="B2508" s="62" t="s">
        <v>14</v>
      </c>
      <c r="C2508" s="62" t="s">
        <v>274</v>
      </c>
      <c r="D2508" s="62" t="s">
        <v>22</v>
      </c>
      <c r="E2508" s="62" t="s">
        <v>158</v>
      </c>
      <c r="F2508" s="63" t="s">
        <v>166</v>
      </c>
      <c r="G2508" s="62"/>
      <c r="H2508" s="64">
        <v>993.4</v>
      </c>
      <c r="I2508" s="58"/>
    </row>
    <row r="2509" spans="1:9" x14ac:dyDescent="0.25">
      <c r="A2509" s="61">
        <v>43272</v>
      </c>
      <c r="B2509" s="62" t="s">
        <v>14</v>
      </c>
      <c r="C2509" s="62" t="s">
        <v>274</v>
      </c>
      <c r="D2509" s="62" t="s">
        <v>22</v>
      </c>
      <c r="E2509" s="62" t="s">
        <v>158</v>
      </c>
      <c r="F2509" s="63" t="s">
        <v>166</v>
      </c>
      <c r="G2509" s="62"/>
      <c r="H2509" s="64">
        <v>993.4</v>
      </c>
      <c r="I2509" s="58"/>
    </row>
    <row r="2510" spans="1:9" x14ac:dyDescent="0.25">
      <c r="A2510" s="61">
        <v>43263</v>
      </c>
      <c r="B2510" s="62" t="s">
        <v>14</v>
      </c>
      <c r="C2510" s="62" t="s">
        <v>274</v>
      </c>
      <c r="D2510" s="62" t="s">
        <v>22</v>
      </c>
      <c r="E2510" s="62" t="s">
        <v>158</v>
      </c>
      <c r="F2510" s="63" t="s">
        <v>166</v>
      </c>
      <c r="G2510" s="62"/>
      <c r="H2510" s="64">
        <v>1003.4</v>
      </c>
      <c r="I2510" s="58"/>
    </row>
    <row r="2511" spans="1:9" x14ac:dyDescent="0.25">
      <c r="A2511" s="57">
        <v>42951</v>
      </c>
      <c r="B2511" s="58" t="s">
        <v>14</v>
      </c>
      <c r="C2511" s="58" t="s">
        <v>133</v>
      </c>
      <c r="D2511" s="58" t="s">
        <v>141</v>
      </c>
      <c r="E2511" s="58" t="s">
        <v>158</v>
      </c>
      <c r="F2511" s="59" t="s">
        <v>166</v>
      </c>
      <c r="G2511" s="58"/>
      <c r="H2511" s="60">
        <v>1003.4</v>
      </c>
      <c r="I2511" s="58"/>
    </row>
    <row r="2512" spans="1:9" x14ac:dyDescent="0.25">
      <c r="A2512" s="57">
        <v>42976</v>
      </c>
      <c r="B2512" s="58" t="s">
        <v>14</v>
      </c>
      <c r="C2512" s="58" t="s">
        <v>133</v>
      </c>
      <c r="D2512" s="58" t="s">
        <v>141</v>
      </c>
      <c r="E2512" s="58" t="s">
        <v>158</v>
      </c>
      <c r="F2512" s="59" t="s">
        <v>166</v>
      </c>
      <c r="G2512" s="58"/>
      <c r="H2512" s="60">
        <v>1005</v>
      </c>
      <c r="I2512" s="58"/>
    </row>
    <row r="2513" spans="1:9" x14ac:dyDescent="0.25">
      <c r="A2513" s="61">
        <v>43111</v>
      </c>
      <c r="B2513" s="62" t="s">
        <v>14</v>
      </c>
      <c r="C2513" s="62" t="s">
        <v>274</v>
      </c>
      <c r="D2513" s="62" t="s">
        <v>22</v>
      </c>
      <c r="E2513" s="62" t="s">
        <v>158</v>
      </c>
      <c r="F2513" s="63" t="s">
        <v>166</v>
      </c>
      <c r="G2513" s="62"/>
      <c r="H2513" s="64">
        <v>1007.13</v>
      </c>
      <c r="I2513" s="58"/>
    </row>
    <row r="2514" spans="1:9" x14ac:dyDescent="0.25">
      <c r="A2514" s="61">
        <v>43153</v>
      </c>
      <c r="B2514" s="62" t="s">
        <v>14</v>
      </c>
      <c r="C2514" s="62" t="s">
        <v>274</v>
      </c>
      <c r="D2514" s="62" t="s">
        <v>22</v>
      </c>
      <c r="E2514" s="62" t="s">
        <v>158</v>
      </c>
      <c r="F2514" s="63" t="s">
        <v>166</v>
      </c>
      <c r="G2514" s="62"/>
      <c r="H2514" s="64">
        <v>1007.97</v>
      </c>
      <c r="I2514" s="58"/>
    </row>
    <row r="2515" spans="1:9" x14ac:dyDescent="0.25">
      <c r="A2515" s="61">
        <v>43155</v>
      </c>
      <c r="B2515" s="62" t="s">
        <v>14</v>
      </c>
      <c r="C2515" s="62" t="s">
        <v>274</v>
      </c>
      <c r="D2515" s="62" t="s">
        <v>22</v>
      </c>
      <c r="E2515" s="62" t="s">
        <v>158</v>
      </c>
      <c r="F2515" s="63" t="s">
        <v>166</v>
      </c>
      <c r="G2515" s="62"/>
      <c r="H2515" s="64">
        <v>1007.97</v>
      </c>
      <c r="I2515" s="58"/>
    </row>
    <row r="2516" spans="1:9" x14ac:dyDescent="0.25">
      <c r="A2516" s="61">
        <v>43182</v>
      </c>
      <c r="B2516" s="62" t="s">
        <v>14</v>
      </c>
      <c r="C2516" s="62" t="s">
        <v>274</v>
      </c>
      <c r="D2516" s="62" t="s">
        <v>22</v>
      </c>
      <c r="E2516" s="62" t="s">
        <v>158</v>
      </c>
      <c r="F2516" s="63" t="s">
        <v>166</v>
      </c>
      <c r="G2516" s="62"/>
      <c r="H2516" s="64">
        <v>1007.97</v>
      </c>
      <c r="I2516" s="58"/>
    </row>
    <row r="2517" spans="1:9" x14ac:dyDescent="0.25">
      <c r="A2517" s="61">
        <v>43260</v>
      </c>
      <c r="B2517" s="62" t="s">
        <v>14</v>
      </c>
      <c r="C2517" s="62" t="s">
        <v>274</v>
      </c>
      <c r="D2517" s="62" t="s">
        <v>22</v>
      </c>
      <c r="E2517" s="62" t="s">
        <v>158</v>
      </c>
      <c r="F2517" s="63" t="s">
        <v>166</v>
      </c>
      <c r="G2517" s="62"/>
      <c r="H2517" s="64">
        <v>1016.69</v>
      </c>
      <c r="I2517" s="58"/>
    </row>
    <row r="2518" spans="1:9" x14ac:dyDescent="0.25">
      <c r="A2518" s="61">
        <v>43200</v>
      </c>
      <c r="B2518" s="62" t="s">
        <v>14</v>
      </c>
      <c r="C2518" s="62" t="s">
        <v>274</v>
      </c>
      <c r="D2518" s="62" t="s">
        <v>22</v>
      </c>
      <c r="E2518" s="62" t="s">
        <v>158</v>
      </c>
      <c r="F2518" s="63" t="s">
        <v>166</v>
      </c>
      <c r="G2518" s="62"/>
      <c r="H2518" s="64">
        <v>1018.4</v>
      </c>
      <c r="I2518" s="58"/>
    </row>
    <row r="2519" spans="1:9" x14ac:dyDescent="0.25">
      <c r="A2519" s="61">
        <v>43244</v>
      </c>
      <c r="B2519" s="62" t="s">
        <v>14</v>
      </c>
      <c r="C2519" s="62" t="s">
        <v>274</v>
      </c>
      <c r="D2519" s="62" t="s">
        <v>22</v>
      </c>
      <c r="E2519" s="62" t="s">
        <v>158</v>
      </c>
      <c r="F2519" s="63" t="s">
        <v>166</v>
      </c>
      <c r="G2519" s="62"/>
      <c r="H2519" s="64">
        <v>1019</v>
      </c>
      <c r="I2519" s="58"/>
    </row>
    <row r="2520" spans="1:9" x14ac:dyDescent="0.25">
      <c r="A2520" s="61">
        <v>43200</v>
      </c>
      <c r="B2520" s="62" t="s">
        <v>14</v>
      </c>
      <c r="C2520" s="62" t="s">
        <v>274</v>
      </c>
      <c r="D2520" s="62" t="s">
        <v>22</v>
      </c>
      <c r="E2520" s="62" t="s">
        <v>158</v>
      </c>
      <c r="F2520" s="63" t="s">
        <v>166</v>
      </c>
      <c r="G2520" s="62"/>
      <c r="H2520" s="64">
        <v>1023.75</v>
      </c>
      <c r="I2520" s="58"/>
    </row>
    <row r="2521" spans="1:9" x14ac:dyDescent="0.25">
      <c r="A2521" s="61">
        <v>43149</v>
      </c>
      <c r="B2521" s="62" t="s">
        <v>14</v>
      </c>
      <c r="C2521" s="62" t="s">
        <v>274</v>
      </c>
      <c r="D2521" s="62" t="s">
        <v>22</v>
      </c>
      <c r="E2521" s="62" t="s">
        <v>158</v>
      </c>
      <c r="F2521" s="63" t="s">
        <v>166</v>
      </c>
      <c r="G2521" s="62"/>
      <c r="H2521" s="64">
        <v>1032.97</v>
      </c>
      <c r="I2521" s="58"/>
    </row>
    <row r="2522" spans="1:9" x14ac:dyDescent="0.25">
      <c r="A2522" s="61">
        <v>43237</v>
      </c>
      <c r="B2522" s="62" t="s">
        <v>14</v>
      </c>
      <c r="C2522" s="62" t="s">
        <v>274</v>
      </c>
      <c r="D2522" s="62" t="s">
        <v>22</v>
      </c>
      <c r="E2522" s="62" t="s">
        <v>158</v>
      </c>
      <c r="F2522" s="63" t="s">
        <v>166</v>
      </c>
      <c r="G2522" s="62"/>
      <c r="H2522" s="64">
        <v>1032.97</v>
      </c>
      <c r="I2522" s="58"/>
    </row>
    <row r="2523" spans="1:9" x14ac:dyDescent="0.25">
      <c r="A2523" s="61">
        <v>43252</v>
      </c>
      <c r="B2523" s="62" t="s">
        <v>14</v>
      </c>
      <c r="C2523" s="62" t="s">
        <v>274</v>
      </c>
      <c r="D2523" s="62" t="s">
        <v>22</v>
      </c>
      <c r="E2523" s="62" t="s">
        <v>158</v>
      </c>
      <c r="F2523" s="63" t="s">
        <v>166</v>
      </c>
      <c r="G2523" s="62"/>
      <c r="H2523" s="64">
        <v>1034</v>
      </c>
      <c r="I2523" s="58"/>
    </row>
    <row r="2524" spans="1:9" x14ac:dyDescent="0.25">
      <c r="A2524" s="57">
        <v>43036</v>
      </c>
      <c r="B2524" s="58" t="s">
        <v>14</v>
      </c>
      <c r="C2524" s="58" t="s">
        <v>133</v>
      </c>
      <c r="D2524" s="58" t="s">
        <v>141</v>
      </c>
      <c r="E2524" s="58" t="s">
        <v>158</v>
      </c>
      <c r="F2524" s="59" t="s">
        <v>166</v>
      </c>
      <c r="G2524" s="58"/>
      <c r="H2524" s="60">
        <v>1050.5999999999999</v>
      </c>
      <c r="I2524" s="58"/>
    </row>
    <row r="2525" spans="1:9" x14ac:dyDescent="0.25">
      <c r="A2525" s="57">
        <v>42948</v>
      </c>
      <c r="B2525" s="58" t="s">
        <v>14</v>
      </c>
      <c r="C2525" s="58" t="s">
        <v>133</v>
      </c>
      <c r="D2525" s="58" t="s">
        <v>141</v>
      </c>
      <c r="E2525" s="58" t="s">
        <v>158</v>
      </c>
      <c r="F2525" s="59" t="s">
        <v>166</v>
      </c>
      <c r="G2525" s="58"/>
      <c r="H2525" s="60">
        <v>1055</v>
      </c>
      <c r="I2525" s="58"/>
    </row>
    <row r="2526" spans="1:9" x14ac:dyDescent="0.25">
      <c r="A2526" s="57">
        <v>43093</v>
      </c>
      <c r="B2526" s="58" t="s">
        <v>14</v>
      </c>
      <c r="C2526" s="58" t="s">
        <v>133</v>
      </c>
      <c r="D2526" s="58" t="s">
        <v>141</v>
      </c>
      <c r="E2526" s="58" t="s">
        <v>158</v>
      </c>
      <c r="F2526" s="59" t="s">
        <v>166</v>
      </c>
      <c r="G2526" s="58"/>
      <c r="H2526" s="60">
        <v>1062.3699999999999</v>
      </c>
      <c r="I2526" s="58"/>
    </row>
    <row r="2527" spans="1:9" x14ac:dyDescent="0.25">
      <c r="A2527" s="61">
        <v>43267</v>
      </c>
      <c r="B2527" s="62" t="s">
        <v>14</v>
      </c>
      <c r="C2527" s="62" t="s">
        <v>274</v>
      </c>
      <c r="D2527" s="62" t="s">
        <v>22</v>
      </c>
      <c r="E2527" s="62" t="s">
        <v>158</v>
      </c>
      <c r="F2527" s="63" t="s">
        <v>166</v>
      </c>
      <c r="G2527" s="62"/>
      <c r="H2527" s="64">
        <v>1062.47</v>
      </c>
      <c r="I2527" s="58"/>
    </row>
    <row r="2528" spans="1:9" x14ac:dyDescent="0.25">
      <c r="A2528" s="61">
        <v>43142</v>
      </c>
      <c r="B2528" s="62" t="s">
        <v>14</v>
      </c>
      <c r="C2528" s="62" t="s">
        <v>274</v>
      </c>
      <c r="D2528" s="62" t="s">
        <v>22</v>
      </c>
      <c r="E2528" s="62" t="s">
        <v>158</v>
      </c>
      <c r="F2528" s="63" t="s">
        <v>166</v>
      </c>
      <c r="G2528" s="62"/>
      <c r="H2528" s="64">
        <v>1070</v>
      </c>
      <c r="I2528" s="58"/>
    </row>
    <row r="2529" spans="1:9" x14ac:dyDescent="0.25">
      <c r="A2529" s="57">
        <v>42962</v>
      </c>
      <c r="B2529" s="58" t="s">
        <v>14</v>
      </c>
      <c r="C2529" s="58" t="s">
        <v>133</v>
      </c>
      <c r="D2529" s="58" t="s">
        <v>141</v>
      </c>
      <c r="E2529" s="58" t="s">
        <v>158</v>
      </c>
      <c r="F2529" s="59" t="s">
        <v>166</v>
      </c>
      <c r="G2529" s="58"/>
      <c r="H2529" s="60">
        <v>1070</v>
      </c>
      <c r="I2529" s="58"/>
    </row>
    <row r="2530" spans="1:9" x14ac:dyDescent="0.25">
      <c r="A2530" s="57">
        <v>43063</v>
      </c>
      <c r="B2530" s="58" t="s">
        <v>14</v>
      </c>
      <c r="C2530" s="58" t="s">
        <v>133</v>
      </c>
      <c r="D2530" s="58" t="s">
        <v>141</v>
      </c>
      <c r="E2530" s="58" t="s">
        <v>158</v>
      </c>
      <c r="F2530" s="59" t="s">
        <v>166</v>
      </c>
      <c r="G2530" s="58"/>
      <c r="H2530" s="60">
        <v>1070.8399999999999</v>
      </c>
      <c r="I2530" s="58"/>
    </row>
    <row r="2531" spans="1:9" x14ac:dyDescent="0.25">
      <c r="A2531" s="61">
        <v>43184</v>
      </c>
      <c r="B2531" s="62" t="s">
        <v>14</v>
      </c>
      <c r="C2531" s="62" t="s">
        <v>274</v>
      </c>
      <c r="D2531" s="62" t="s">
        <v>22</v>
      </c>
      <c r="E2531" s="62" t="s">
        <v>158</v>
      </c>
      <c r="F2531" s="63" t="s">
        <v>166</v>
      </c>
      <c r="G2531" s="62"/>
      <c r="H2531" s="64">
        <v>1073.4000000000001</v>
      </c>
      <c r="I2531" s="58"/>
    </row>
    <row r="2532" spans="1:9" x14ac:dyDescent="0.25">
      <c r="A2532" s="61">
        <v>43197</v>
      </c>
      <c r="B2532" s="62" t="s">
        <v>14</v>
      </c>
      <c r="C2532" s="62" t="s">
        <v>274</v>
      </c>
      <c r="D2532" s="62" t="s">
        <v>22</v>
      </c>
      <c r="E2532" s="62" t="s">
        <v>158</v>
      </c>
      <c r="F2532" s="63" t="s">
        <v>166</v>
      </c>
      <c r="G2532" s="62"/>
      <c r="H2532" s="64">
        <v>1073.4000000000001</v>
      </c>
      <c r="I2532" s="58"/>
    </row>
    <row r="2533" spans="1:9" x14ac:dyDescent="0.25">
      <c r="A2533" s="61">
        <v>43225</v>
      </c>
      <c r="B2533" s="62" t="s">
        <v>14</v>
      </c>
      <c r="C2533" s="62" t="s">
        <v>274</v>
      </c>
      <c r="D2533" s="62" t="s">
        <v>22</v>
      </c>
      <c r="E2533" s="62" t="s">
        <v>158</v>
      </c>
      <c r="F2533" s="63" t="s">
        <v>166</v>
      </c>
      <c r="G2533" s="62"/>
      <c r="H2533" s="64">
        <v>1082.2</v>
      </c>
      <c r="I2533" s="58"/>
    </row>
    <row r="2534" spans="1:9" x14ac:dyDescent="0.25">
      <c r="A2534" s="61">
        <v>43105</v>
      </c>
      <c r="B2534" s="62" t="s">
        <v>14</v>
      </c>
      <c r="C2534" s="62" t="s">
        <v>274</v>
      </c>
      <c r="D2534" s="62" t="s">
        <v>22</v>
      </c>
      <c r="E2534" s="62" t="s">
        <v>158</v>
      </c>
      <c r="F2534" s="63" t="s">
        <v>166</v>
      </c>
      <c r="G2534" s="62"/>
      <c r="H2534" s="64">
        <v>1087.3699999999999</v>
      </c>
      <c r="I2534" s="58"/>
    </row>
    <row r="2535" spans="1:9" x14ac:dyDescent="0.25">
      <c r="A2535" s="61">
        <v>43108</v>
      </c>
      <c r="B2535" s="62" t="s">
        <v>14</v>
      </c>
      <c r="C2535" s="62" t="s">
        <v>274</v>
      </c>
      <c r="D2535" s="62" t="s">
        <v>22</v>
      </c>
      <c r="E2535" s="62" t="s">
        <v>158</v>
      </c>
      <c r="F2535" s="63" t="s">
        <v>166</v>
      </c>
      <c r="G2535" s="62"/>
      <c r="H2535" s="64">
        <v>1087.3699999999999</v>
      </c>
      <c r="I2535" s="58"/>
    </row>
    <row r="2536" spans="1:9" x14ac:dyDescent="0.25">
      <c r="A2536" s="57">
        <v>42965</v>
      </c>
      <c r="B2536" s="58" t="s">
        <v>14</v>
      </c>
      <c r="C2536" s="58" t="s">
        <v>133</v>
      </c>
      <c r="D2536" s="58" t="s">
        <v>141</v>
      </c>
      <c r="E2536" s="58" t="s">
        <v>158</v>
      </c>
      <c r="F2536" s="59" t="s">
        <v>166</v>
      </c>
      <c r="G2536" s="58"/>
      <c r="H2536" s="60">
        <v>1098.4000000000001</v>
      </c>
      <c r="I2536" s="58"/>
    </row>
    <row r="2537" spans="1:9" x14ac:dyDescent="0.25">
      <c r="A2537" s="61">
        <v>43122</v>
      </c>
      <c r="B2537" s="62" t="s">
        <v>14</v>
      </c>
      <c r="C2537" s="62" t="s">
        <v>274</v>
      </c>
      <c r="D2537" s="62" t="s">
        <v>22</v>
      </c>
      <c r="E2537" s="62" t="s">
        <v>158</v>
      </c>
      <c r="F2537" s="63" t="s">
        <v>166</v>
      </c>
      <c r="G2537" s="62"/>
      <c r="H2537" s="64">
        <v>1099.5</v>
      </c>
      <c r="I2537" s="58"/>
    </row>
    <row r="2538" spans="1:9" x14ac:dyDescent="0.25">
      <c r="A2538" s="61">
        <v>43271</v>
      </c>
      <c r="B2538" s="62" t="s">
        <v>14</v>
      </c>
      <c r="C2538" s="62" t="s">
        <v>274</v>
      </c>
      <c r="D2538" s="62" t="s">
        <v>22</v>
      </c>
      <c r="E2538" s="62" t="s">
        <v>158</v>
      </c>
      <c r="F2538" s="63" t="s">
        <v>166</v>
      </c>
      <c r="G2538" s="62"/>
      <c r="H2538" s="64">
        <v>1120</v>
      </c>
      <c r="I2538" s="58"/>
    </row>
    <row r="2539" spans="1:9" x14ac:dyDescent="0.25">
      <c r="A2539" s="61">
        <v>43228</v>
      </c>
      <c r="B2539" s="62" t="s">
        <v>14</v>
      </c>
      <c r="C2539" s="62" t="s">
        <v>274</v>
      </c>
      <c r="D2539" s="62" t="s">
        <v>22</v>
      </c>
      <c r="E2539" s="62" t="s">
        <v>158</v>
      </c>
      <c r="F2539" s="63" t="s">
        <v>166</v>
      </c>
      <c r="G2539" s="62"/>
      <c r="H2539" s="64">
        <v>1125</v>
      </c>
      <c r="I2539" s="58"/>
    </row>
    <row r="2540" spans="1:9" x14ac:dyDescent="0.25">
      <c r="A2540" s="61">
        <v>43237</v>
      </c>
      <c r="B2540" s="62" t="s">
        <v>14</v>
      </c>
      <c r="C2540" s="62" t="s">
        <v>274</v>
      </c>
      <c r="D2540" s="62" t="s">
        <v>22</v>
      </c>
      <c r="E2540" s="62" t="s">
        <v>158</v>
      </c>
      <c r="F2540" s="63" t="s">
        <v>166</v>
      </c>
      <c r="G2540" s="62"/>
      <c r="H2540" s="64">
        <v>1125.3800000000001</v>
      </c>
      <c r="I2540" s="58"/>
    </row>
    <row r="2541" spans="1:9" x14ac:dyDescent="0.25">
      <c r="A2541" s="61">
        <v>43250</v>
      </c>
      <c r="B2541" s="62" t="s">
        <v>14</v>
      </c>
      <c r="C2541" s="62" t="s">
        <v>274</v>
      </c>
      <c r="D2541" s="62" t="s">
        <v>22</v>
      </c>
      <c r="E2541" s="62" t="s">
        <v>158</v>
      </c>
      <c r="F2541" s="63" t="s">
        <v>166</v>
      </c>
      <c r="G2541" s="62"/>
      <c r="H2541" s="64">
        <v>1127.97</v>
      </c>
      <c r="I2541" s="58"/>
    </row>
    <row r="2542" spans="1:9" x14ac:dyDescent="0.25">
      <c r="A2542" s="61">
        <v>43263</v>
      </c>
      <c r="B2542" s="62" t="s">
        <v>14</v>
      </c>
      <c r="C2542" s="62" t="s">
        <v>274</v>
      </c>
      <c r="D2542" s="62" t="s">
        <v>22</v>
      </c>
      <c r="E2542" s="62" t="s">
        <v>158</v>
      </c>
      <c r="F2542" s="63" t="s">
        <v>166</v>
      </c>
      <c r="G2542" s="62"/>
      <c r="H2542" s="64">
        <v>1127.97</v>
      </c>
      <c r="I2542" s="58"/>
    </row>
    <row r="2543" spans="1:9" x14ac:dyDescent="0.25">
      <c r="A2543" s="57">
        <v>42941</v>
      </c>
      <c r="B2543" s="58" t="s">
        <v>14</v>
      </c>
      <c r="C2543" s="58" t="s">
        <v>133</v>
      </c>
      <c r="D2543" s="58" t="s">
        <v>141</v>
      </c>
      <c r="E2543" s="58" t="s">
        <v>158</v>
      </c>
      <c r="F2543" s="59" t="s">
        <v>166</v>
      </c>
      <c r="G2543" s="58"/>
      <c r="H2543" s="60">
        <v>1138.77</v>
      </c>
      <c r="I2543" s="58"/>
    </row>
    <row r="2544" spans="1:9" x14ac:dyDescent="0.25">
      <c r="A2544" s="57">
        <v>43008</v>
      </c>
      <c r="B2544" s="58" t="s">
        <v>14</v>
      </c>
      <c r="C2544" s="58" t="s">
        <v>133</v>
      </c>
      <c r="D2544" s="58" t="s">
        <v>141</v>
      </c>
      <c r="E2544" s="58" t="s">
        <v>158</v>
      </c>
      <c r="F2544" s="59" t="s">
        <v>166</v>
      </c>
      <c r="G2544" s="58"/>
      <c r="H2544" s="60">
        <v>1142.97</v>
      </c>
      <c r="I2544" s="58"/>
    </row>
    <row r="2545" spans="1:9" x14ac:dyDescent="0.25">
      <c r="A2545" s="57">
        <v>43041</v>
      </c>
      <c r="B2545" s="58" t="s">
        <v>14</v>
      </c>
      <c r="C2545" s="58" t="s">
        <v>133</v>
      </c>
      <c r="D2545" s="58" t="s">
        <v>141</v>
      </c>
      <c r="E2545" s="58" t="s">
        <v>158</v>
      </c>
      <c r="F2545" s="59" t="s">
        <v>166</v>
      </c>
      <c r="G2545" s="58"/>
      <c r="H2545" s="60">
        <v>1142.97</v>
      </c>
      <c r="I2545" s="58"/>
    </row>
    <row r="2546" spans="1:9" x14ac:dyDescent="0.25">
      <c r="A2546" s="61">
        <v>43135</v>
      </c>
      <c r="B2546" s="62" t="s">
        <v>14</v>
      </c>
      <c r="C2546" s="62" t="s">
        <v>274</v>
      </c>
      <c r="D2546" s="62" t="s">
        <v>22</v>
      </c>
      <c r="E2546" s="62" t="s">
        <v>158</v>
      </c>
      <c r="F2546" s="63" t="s">
        <v>166</v>
      </c>
      <c r="G2546" s="62"/>
      <c r="H2546" s="64">
        <v>1142.97</v>
      </c>
      <c r="I2546" s="58"/>
    </row>
    <row r="2547" spans="1:9" x14ac:dyDescent="0.25">
      <c r="A2547" s="61">
        <v>43139</v>
      </c>
      <c r="B2547" s="62" t="s">
        <v>14</v>
      </c>
      <c r="C2547" s="62" t="s">
        <v>274</v>
      </c>
      <c r="D2547" s="62" t="s">
        <v>22</v>
      </c>
      <c r="E2547" s="62" t="s">
        <v>158</v>
      </c>
      <c r="F2547" s="63" t="s">
        <v>166</v>
      </c>
      <c r="G2547" s="62"/>
      <c r="H2547" s="64">
        <v>1142.97</v>
      </c>
      <c r="I2547" s="58"/>
    </row>
    <row r="2548" spans="1:9" x14ac:dyDescent="0.25">
      <c r="A2548" s="57">
        <v>43015</v>
      </c>
      <c r="B2548" s="58" t="s">
        <v>14</v>
      </c>
      <c r="C2548" s="58" t="s">
        <v>133</v>
      </c>
      <c r="D2548" s="58" t="s">
        <v>141</v>
      </c>
      <c r="E2548" s="58" t="s">
        <v>158</v>
      </c>
      <c r="F2548" s="59" t="s">
        <v>166</v>
      </c>
      <c r="G2548" s="58"/>
      <c r="H2548" s="60">
        <v>1142.97</v>
      </c>
      <c r="I2548" s="58"/>
    </row>
    <row r="2549" spans="1:9" x14ac:dyDescent="0.25">
      <c r="A2549" s="57">
        <v>43013</v>
      </c>
      <c r="B2549" s="58" t="s">
        <v>14</v>
      </c>
      <c r="C2549" s="58" t="s">
        <v>133</v>
      </c>
      <c r="D2549" s="58" t="s">
        <v>141</v>
      </c>
      <c r="E2549" s="58" t="s">
        <v>158</v>
      </c>
      <c r="F2549" s="59" t="s">
        <v>166</v>
      </c>
      <c r="G2549" s="58"/>
      <c r="H2549" s="60">
        <v>1142.97</v>
      </c>
      <c r="I2549" s="58"/>
    </row>
    <row r="2550" spans="1:9" x14ac:dyDescent="0.25">
      <c r="A2550" s="57">
        <v>43051</v>
      </c>
      <c r="B2550" s="58" t="s">
        <v>14</v>
      </c>
      <c r="C2550" s="58" t="s">
        <v>133</v>
      </c>
      <c r="D2550" s="58" t="s">
        <v>141</v>
      </c>
      <c r="E2550" s="58" t="s">
        <v>158</v>
      </c>
      <c r="F2550" s="59" t="s">
        <v>166</v>
      </c>
      <c r="G2550" s="58"/>
      <c r="H2550" s="60">
        <v>1147.72</v>
      </c>
      <c r="I2550" s="58"/>
    </row>
    <row r="2551" spans="1:9" x14ac:dyDescent="0.25">
      <c r="A2551" s="57">
        <v>42980</v>
      </c>
      <c r="B2551" s="58" t="s">
        <v>14</v>
      </c>
      <c r="C2551" s="58" t="s">
        <v>133</v>
      </c>
      <c r="D2551" s="58" t="s">
        <v>141</v>
      </c>
      <c r="E2551" s="58" t="s">
        <v>158</v>
      </c>
      <c r="F2551" s="59" t="s">
        <v>166</v>
      </c>
      <c r="G2551" s="58"/>
      <c r="H2551" s="60">
        <v>1150</v>
      </c>
      <c r="I2551" s="58"/>
    </row>
    <row r="2552" spans="1:9" x14ac:dyDescent="0.25">
      <c r="A2552" s="57">
        <v>43063</v>
      </c>
      <c r="B2552" s="58" t="s">
        <v>14</v>
      </c>
      <c r="C2552" s="58" t="s">
        <v>133</v>
      </c>
      <c r="D2552" s="58" t="s">
        <v>141</v>
      </c>
      <c r="E2552" s="58" t="s">
        <v>158</v>
      </c>
      <c r="F2552" s="59" t="s">
        <v>166</v>
      </c>
      <c r="G2552" s="58"/>
      <c r="H2552" s="60">
        <v>1150</v>
      </c>
      <c r="I2552" s="58"/>
    </row>
    <row r="2553" spans="1:9" x14ac:dyDescent="0.25">
      <c r="A2553" s="57">
        <v>43029</v>
      </c>
      <c r="B2553" s="58" t="s">
        <v>14</v>
      </c>
      <c r="C2553" s="58" t="s">
        <v>133</v>
      </c>
      <c r="D2553" s="58" t="s">
        <v>141</v>
      </c>
      <c r="E2553" s="58" t="s">
        <v>158</v>
      </c>
      <c r="F2553" s="59" t="s">
        <v>166</v>
      </c>
      <c r="G2553" s="58"/>
      <c r="H2553" s="60">
        <v>1156.44</v>
      </c>
      <c r="I2553" s="58"/>
    </row>
    <row r="2554" spans="1:9" x14ac:dyDescent="0.25">
      <c r="A2554" s="61">
        <v>43223</v>
      </c>
      <c r="B2554" s="62" t="s">
        <v>14</v>
      </c>
      <c r="C2554" s="62" t="s">
        <v>274</v>
      </c>
      <c r="D2554" s="62" t="s">
        <v>22</v>
      </c>
      <c r="E2554" s="62" t="s">
        <v>158</v>
      </c>
      <c r="F2554" s="63" t="s">
        <v>166</v>
      </c>
      <c r="G2554" s="62"/>
      <c r="H2554" s="64">
        <v>1160</v>
      </c>
      <c r="I2554" s="58"/>
    </row>
    <row r="2555" spans="1:9" x14ac:dyDescent="0.25">
      <c r="A2555" s="61">
        <v>43125</v>
      </c>
      <c r="B2555" s="62" t="s">
        <v>14</v>
      </c>
      <c r="C2555" s="62" t="s">
        <v>274</v>
      </c>
      <c r="D2555" s="62" t="s">
        <v>22</v>
      </c>
      <c r="E2555" s="62" t="s">
        <v>158</v>
      </c>
      <c r="F2555" s="63" t="s">
        <v>166</v>
      </c>
      <c r="G2555" s="62"/>
      <c r="H2555" s="64">
        <v>1167.97</v>
      </c>
      <c r="I2555" s="58"/>
    </row>
    <row r="2556" spans="1:9" x14ac:dyDescent="0.25">
      <c r="A2556" s="57">
        <v>42959</v>
      </c>
      <c r="B2556" s="58" t="s">
        <v>14</v>
      </c>
      <c r="C2556" s="58" t="s">
        <v>133</v>
      </c>
      <c r="D2556" s="58" t="s">
        <v>141</v>
      </c>
      <c r="E2556" s="58" t="s">
        <v>158</v>
      </c>
      <c r="F2556" s="59" t="s">
        <v>166</v>
      </c>
      <c r="G2556" s="58"/>
      <c r="H2556" s="60">
        <v>1167.97</v>
      </c>
      <c r="I2556" s="58"/>
    </row>
    <row r="2557" spans="1:9" x14ac:dyDescent="0.25">
      <c r="A2557" s="57">
        <v>43070</v>
      </c>
      <c r="B2557" s="58" t="s">
        <v>14</v>
      </c>
      <c r="C2557" s="58" t="s">
        <v>133</v>
      </c>
      <c r="D2557" s="58" t="s">
        <v>141</v>
      </c>
      <c r="E2557" s="58" t="s">
        <v>158</v>
      </c>
      <c r="F2557" s="59" t="s">
        <v>166</v>
      </c>
      <c r="G2557" s="58"/>
      <c r="H2557" s="60">
        <v>1167.97</v>
      </c>
      <c r="I2557" s="58"/>
    </row>
    <row r="2558" spans="1:9" x14ac:dyDescent="0.25">
      <c r="A2558" s="57">
        <v>42976</v>
      </c>
      <c r="B2558" s="58" t="s">
        <v>14</v>
      </c>
      <c r="C2558" s="58" t="s">
        <v>133</v>
      </c>
      <c r="D2558" s="58" t="s">
        <v>141</v>
      </c>
      <c r="E2558" s="58" t="s">
        <v>158</v>
      </c>
      <c r="F2558" s="59" t="s">
        <v>166</v>
      </c>
      <c r="G2558" s="58"/>
      <c r="H2558" s="60">
        <v>1179</v>
      </c>
      <c r="I2558" s="58"/>
    </row>
    <row r="2559" spans="1:9" x14ac:dyDescent="0.25">
      <c r="A2559" s="57">
        <v>42941</v>
      </c>
      <c r="B2559" s="58" t="s">
        <v>14</v>
      </c>
      <c r="C2559" s="58" t="s">
        <v>133</v>
      </c>
      <c r="D2559" s="58" t="s">
        <v>141</v>
      </c>
      <c r="E2559" s="58" t="s">
        <v>158</v>
      </c>
      <c r="F2559" s="59" t="s">
        <v>166</v>
      </c>
      <c r="G2559" s="58"/>
      <c r="H2559" s="60">
        <v>1179</v>
      </c>
      <c r="I2559" s="58"/>
    </row>
    <row r="2560" spans="1:9" x14ac:dyDescent="0.25">
      <c r="A2560" s="57">
        <v>42953</v>
      </c>
      <c r="B2560" s="58" t="s">
        <v>14</v>
      </c>
      <c r="C2560" s="58" t="s">
        <v>133</v>
      </c>
      <c r="D2560" s="58" t="s">
        <v>141</v>
      </c>
      <c r="E2560" s="58" t="s">
        <v>158</v>
      </c>
      <c r="F2560" s="59" t="s">
        <v>166</v>
      </c>
      <c r="G2560" s="58"/>
      <c r="H2560" s="60">
        <v>1180</v>
      </c>
      <c r="I2560" s="58"/>
    </row>
    <row r="2561" spans="1:9" x14ac:dyDescent="0.25">
      <c r="A2561" s="61">
        <v>43256</v>
      </c>
      <c r="B2561" s="62" t="s">
        <v>14</v>
      </c>
      <c r="C2561" s="62" t="s">
        <v>274</v>
      </c>
      <c r="D2561" s="62" t="s">
        <v>22</v>
      </c>
      <c r="E2561" s="62" t="s">
        <v>158</v>
      </c>
      <c r="F2561" s="63" t="s">
        <v>166</v>
      </c>
      <c r="G2561" s="62"/>
      <c r="H2561" s="64">
        <v>1193.6300000000001</v>
      </c>
      <c r="I2561" s="58"/>
    </row>
    <row r="2562" spans="1:9" x14ac:dyDescent="0.25">
      <c r="A2562" s="61">
        <v>43256</v>
      </c>
      <c r="B2562" s="62" t="s">
        <v>14</v>
      </c>
      <c r="C2562" s="62" t="s">
        <v>274</v>
      </c>
      <c r="D2562" s="62" t="s">
        <v>22</v>
      </c>
      <c r="E2562" s="62" t="s">
        <v>158</v>
      </c>
      <c r="F2562" s="63" t="s">
        <v>166</v>
      </c>
      <c r="G2562" s="62"/>
      <c r="H2562" s="64">
        <v>1193.6300000000001</v>
      </c>
      <c r="I2562" s="58"/>
    </row>
    <row r="2563" spans="1:9" x14ac:dyDescent="0.25">
      <c r="A2563" s="57">
        <v>43034</v>
      </c>
      <c r="B2563" s="58" t="s">
        <v>14</v>
      </c>
      <c r="C2563" s="58" t="s">
        <v>133</v>
      </c>
      <c r="D2563" s="58" t="s">
        <v>141</v>
      </c>
      <c r="E2563" s="58" t="s">
        <v>158</v>
      </c>
      <c r="F2563" s="59" t="s">
        <v>166</v>
      </c>
      <c r="G2563" s="58"/>
      <c r="H2563" s="60">
        <v>1194</v>
      </c>
      <c r="I2563" s="58"/>
    </row>
    <row r="2564" spans="1:9" x14ac:dyDescent="0.25">
      <c r="A2564" s="61">
        <v>43148</v>
      </c>
      <c r="B2564" s="62" t="s">
        <v>14</v>
      </c>
      <c r="C2564" s="62" t="s">
        <v>274</v>
      </c>
      <c r="D2564" s="62" t="s">
        <v>22</v>
      </c>
      <c r="E2564" s="62" t="s">
        <v>158</v>
      </c>
      <c r="F2564" s="63" t="s">
        <v>166</v>
      </c>
      <c r="G2564" s="62"/>
      <c r="H2564" s="64">
        <v>1201.1500000000001</v>
      </c>
      <c r="I2564" s="58"/>
    </row>
    <row r="2565" spans="1:9" x14ac:dyDescent="0.25">
      <c r="A2565" s="57">
        <v>43001</v>
      </c>
      <c r="B2565" s="58" t="s">
        <v>14</v>
      </c>
      <c r="C2565" s="58" t="s">
        <v>133</v>
      </c>
      <c r="D2565" s="58" t="s">
        <v>141</v>
      </c>
      <c r="E2565" s="58" t="s">
        <v>158</v>
      </c>
      <c r="F2565" s="59" t="s">
        <v>166</v>
      </c>
      <c r="G2565" s="58"/>
      <c r="H2565" s="60">
        <v>1202.45</v>
      </c>
      <c r="I2565" s="58"/>
    </row>
    <row r="2566" spans="1:9" x14ac:dyDescent="0.25">
      <c r="A2566" s="61">
        <v>43260</v>
      </c>
      <c r="B2566" s="62" t="s">
        <v>14</v>
      </c>
      <c r="C2566" s="62" t="s">
        <v>274</v>
      </c>
      <c r="D2566" s="62" t="s">
        <v>22</v>
      </c>
      <c r="E2566" s="62" t="s">
        <v>158</v>
      </c>
      <c r="F2566" s="63" t="s">
        <v>166</v>
      </c>
      <c r="G2566" s="62"/>
      <c r="H2566" s="64">
        <v>1204.03</v>
      </c>
      <c r="I2566" s="58"/>
    </row>
    <row r="2567" spans="1:9" x14ac:dyDescent="0.25">
      <c r="A2567" s="57">
        <v>42972</v>
      </c>
      <c r="B2567" s="58" t="s">
        <v>14</v>
      </c>
      <c r="C2567" s="58" t="s">
        <v>133</v>
      </c>
      <c r="D2567" s="58" t="s">
        <v>141</v>
      </c>
      <c r="E2567" s="58" t="s">
        <v>158</v>
      </c>
      <c r="F2567" s="59" t="s">
        <v>166</v>
      </c>
      <c r="G2567" s="58"/>
      <c r="H2567" s="60">
        <v>1205</v>
      </c>
      <c r="I2567" s="58"/>
    </row>
    <row r="2568" spans="1:9" x14ac:dyDescent="0.25">
      <c r="A2568" s="57">
        <v>42988</v>
      </c>
      <c r="B2568" s="58" t="s">
        <v>14</v>
      </c>
      <c r="C2568" s="58" t="s">
        <v>133</v>
      </c>
      <c r="D2568" s="58" t="s">
        <v>141</v>
      </c>
      <c r="E2568" s="58" t="s">
        <v>158</v>
      </c>
      <c r="F2568" s="59" t="s">
        <v>166</v>
      </c>
      <c r="G2568" s="58"/>
      <c r="H2568" s="60">
        <v>1237.97</v>
      </c>
      <c r="I2568" s="58"/>
    </row>
    <row r="2569" spans="1:9" x14ac:dyDescent="0.25">
      <c r="A2569" s="61">
        <v>43119</v>
      </c>
      <c r="B2569" s="62" t="s">
        <v>14</v>
      </c>
      <c r="C2569" s="62" t="s">
        <v>274</v>
      </c>
      <c r="D2569" s="62" t="s">
        <v>22</v>
      </c>
      <c r="E2569" s="62" t="s">
        <v>158</v>
      </c>
      <c r="F2569" s="63" t="s">
        <v>166</v>
      </c>
      <c r="G2569" s="62"/>
      <c r="H2569" s="64">
        <v>1237.97</v>
      </c>
      <c r="I2569" s="58"/>
    </row>
    <row r="2570" spans="1:9" x14ac:dyDescent="0.25">
      <c r="A2570" s="57">
        <v>43070</v>
      </c>
      <c r="B2570" s="58" t="s">
        <v>14</v>
      </c>
      <c r="C2570" s="58" t="s">
        <v>133</v>
      </c>
      <c r="D2570" s="58" t="s">
        <v>141</v>
      </c>
      <c r="E2570" s="58" t="s">
        <v>158</v>
      </c>
      <c r="F2570" s="59" t="s">
        <v>166</v>
      </c>
      <c r="G2570" s="58"/>
      <c r="H2570" s="60">
        <v>1237.97</v>
      </c>
      <c r="I2570" s="58"/>
    </row>
    <row r="2571" spans="1:9" x14ac:dyDescent="0.25">
      <c r="A2571" s="61">
        <v>43142</v>
      </c>
      <c r="B2571" s="62" t="s">
        <v>14</v>
      </c>
      <c r="C2571" s="62" t="s">
        <v>274</v>
      </c>
      <c r="D2571" s="62" t="s">
        <v>22</v>
      </c>
      <c r="E2571" s="62" t="s">
        <v>158</v>
      </c>
      <c r="F2571" s="63" t="s">
        <v>166</v>
      </c>
      <c r="G2571" s="62"/>
      <c r="H2571" s="64">
        <v>1241.27</v>
      </c>
      <c r="I2571" s="58"/>
    </row>
    <row r="2572" spans="1:9" x14ac:dyDescent="0.25">
      <c r="A2572" s="57">
        <v>42977</v>
      </c>
      <c r="B2572" s="58" t="s">
        <v>14</v>
      </c>
      <c r="C2572" s="58" t="s">
        <v>133</v>
      </c>
      <c r="D2572" s="58" t="s">
        <v>141</v>
      </c>
      <c r="E2572" s="58" t="s">
        <v>158</v>
      </c>
      <c r="F2572" s="59" t="s">
        <v>166</v>
      </c>
      <c r="G2572" s="58"/>
      <c r="H2572" s="60">
        <v>1246.44</v>
      </c>
      <c r="I2572" s="58"/>
    </row>
    <row r="2573" spans="1:9" x14ac:dyDescent="0.25">
      <c r="A2573" s="57">
        <v>42986</v>
      </c>
      <c r="B2573" s="58" t="s">
        <v>14</v>
      </c>
      <c r="C2573" s="58" t="s">
        <v>133</v>
      </c>
      <c r="D2573" s="58" t="s">
        <v>141</v>
      </c>
      <c r="E2573" s="58" t="s">
        <v>158</v>
      </c>
      <c r="F2573" s="59" t="s">
        <v>166</v>
      </c>
      <c r="G2573" s="58"/>
      <c r="H2573" s="60">
        <v>1250</v>
      </c>
      <c r="I2573" s="58"/>
    </row>
    <row r="2574" spans="1:9" x14ac:dyDescent="0.25">
      <c r="A2574" s="57">
        <v>43054</v>
      </c>
      <c r="B2574" s="58" t="s">
        <v>14</v>
      </c>
      <c r="C2574" s="58" t="s">
        <v>133</v>
      </c>
      <c r="D2574" s="58" t="s">
        <v>141</v>
      </c>
      <c r="E2574" s="58" t="s">
        <v>158</v>
      </c>
      <c r="F2574" s="59" t="s">
        <v>166</v>
      </c>
      <c r="G2574" s="58"/>
      <c r="H2574" s="60">
        <v>1262.97</v>
      </c>
      <c r="I2574" s="58"/>
    </row>
    <row r="2575" spans="1:9" x14ac:dyDescent="0.25">
      <c r="A2575" s="61">
        <v>43158</v>
      </c>
      <c r="B2575" s="62" t="s">
        <v>14</v>
      </c>
      <c r="C2575" s="62" t="s">
        <v>274</v>
      </c>
      <c r="D2575" s="62" t="s">
        <v>22</v>
      </c>
      <c r="E2575" s="62" t="s">
        <v>158</v>
      </c>
      <c r="F2575" s="63" t="s">
        <v>166</v>
      </c>
      <c r="G2575" s="62"/>
      <c r="H2575" s="64">
        <v>1275</v>
      </c>
      <c r="I2575" s="58"/>
    </row>
    <row r="2576" spans="1:9" x14ac:dyDescent="0.25">
      <c r="A2576" s="57">
        <v>42963</v>
      </c>
      <c r="B2576" s="58" t="s">
        <v>14</v>
      </c>
      <c r="C2576" s="58" t="s">
        <v>133</v>
      </c>
      <c r="D2576" s="58" t="s">
        <v>141</v>
      </c>
      <c r="E2576" s="58" t="s">
        <v>158</v>
      </c>
      <c r="F2576" s="59" t="s">
        <v>166</v>
      </c>
      <c r="G2576" s="58"/>
      <c r="H2576" s="60">
        <v>1280.45</v>
      </c>
      <c r="I2576" s="58"/>
    </row>
    <row r="2577" spans="1:9" x14ac:dyDescent="0.25">
      <c r="A2577" s="57">
        <v>43077</v>
      </c>
      <c r="B2577" s="58" t="s">
        <v>14</v>
      </c>
      <c r="C2577" s="58" t="s">
        <v>133</v>
      </c>
      <c r="D2577" s="58" t="s">
        <v>141</v>
      </c>
      <c r="E2577" s="58" t="s">
        <v>158</v>
      </c>
      <c r="F2577" s="59" t="s">
        <v>166</v>
      </c>
      <c r="G2577" s="58"/>
      <c r="H2577" s="60">
        <v>1282.72</v>
      </c>
      <c r="I2577" s="58"/>
    </row>
    <row r="2578" spans="1:9" x14ac:dyDescent="0.25">
      <c r="A2578" s="57">
        <v>43016</v>
      </c>
      <c r="B2578" s="58" t="s">
        <v>14</v>
      </c>
      <c r="C2578" s="58" t="s">
        <v>133</v>
      </c>
      <c r="D2578" s="58" t="s">
        <v>141</v>
      </c>
      <c r="E2578" s="58" t="s">
        <v>158</v>
      </c>
      <c r="F2578" s="59" t="s">
        <v>166</v>
      </c>
      <c r="G2578" s="58"/>
      <c r="H2578" s="60">
        <v>1285</v>
      </c>
      <c r="I2578" s="58"/>
    </row>
    <row r="2579" spans="1:9" x14ac:dyDescent="0.25">
      <c r="A2579" s="57">
        <v>42943</v>
      </c>
      <c r="B2579" s="58" t="s">
        <v>14</v>
      </c>
      <c r="C2579" s="58" t="s">
        <v>133</v>
      </c>
      <c r="D2579" s="58" t="s">
        <v>141</v>
      </c>
      <c r="E2579" s="58" t="s">
        <v>158</v>
      </c>
      <c r="F2579" s="59" t="s">
        <v>166</v>
      </c>
      <c r="G2579" s="58"/>
      <c r="H2579" s="60">
        <v>1289</v>
      </c>
      <c r="I2579" s="58"/>
    </row>
    <row r="2580" spans="1:9" x14ac:dyDescent="0.25">
      <c r="A2580" s="57">
        <v>43022</v>
      </c>
      <c r="B2580" s="58" t="s">
        <v>14</v>
      </c>
      <c r="C2580" s="58" t="s">
        <v>133</v>
      </c>
      <c r="D2580" s="58" t="s">
        <v>141</v>
      </c>
      <c r="E2580" s="58" t="s">
        <v>158</v>
      </c>
      <c r="F2580" s="59" t="s">
        <v>166</v>
      </c>
      <c r="G2580" s="58"/>
      <c r="H2580" s="60">
        <v>1295</v>
      </c>
      <c r="I2580" s="58"/>
    </row>
    <row r="2581" spans="1:9" x14ac:dyDescent="0.25">
      <c r="A2581" s="57">
        <v>42961</v>
      </c>
      <c r="B2581" s="58" t="s">
        <v>14</v>
      </c>
      <c r="C2581" s="58" t="s">
        <v>133</v>
      </c>
      <c r="D2581" s="58" t="s">
        <v>141</v>
      </c>
      <c r="E2581" s="58" t="s">
        <v>158</v>
      </c>
      <c r="F2581" s="59" t="s">
        <v>166</v>
      </c>
      <c r="G2581" s="58"/>
      <c r="H2581" s="60">
        <v>1296.52</v>
      </c>
      <c r="I2581" s="58"/>
    </row>
    <row r="2582" spans="1:9" x14ac:dyDescent="0.25">
      <c r="A2582" s="61">
        <v>43142</v>
      </c>
      <c r="B2582" s="62" t="s">
        <v>14</v>
      </c>
      <c r="C2582" s="62" t="s">
        <v>274</v>
      </c>
      <c r="D2582" s="62" t="s">
        <v>22</v>
      </c>
      <c r="E2582" s="62" t="s">
        <v>158</v>
      </c>
      <c r="F2582" s="63" t="s">
        <v>166</v>
      </c>
      <c r="G2582" s="62"/>
      <c r="H2582" s="64">
        <v>1360</v>
      </c>
      <c r="I2582" s="58"/>
    </row>
    <row r="2583" spans="1:9" x14ac:dyDescent="0.25">
      <c r="A2583" s="57">
        <v>42978</v>
      </c>
      <c r="B2583" s="58" t="s">
        <v>14</v>
      </c>
      <c r="C2583" s="58" t="s">
        <v>133</v>
      </c>
      <c r="D2583" s="58" t="s">
        <v>141</v>
      </c>
      <c r="E2583" s="58" t="s">
        <v>158</v>
      </c>
      <c r="F2583" s="59" t="s">
        <v>166</v>
      </c>
      <c r="G2583" s="58"/>
      <c r="H2583" s="60">
        <v>1360</v>
      </c>
      <c r="I2583" s="58"/>
    </row>
    <row r="2584" spans="1:9" x14ac:dyDescent="0.25">
      <c r="A2584" s="61">
        <v>43225</v>
      </c>
      <c r="B2584" s="62" t="s">
        <v>14</v>
      </c>
      <c r="C2584" s="62" t="s">
        <v>274</v>
      </c>
      <c r="D2584" s="62" t="s">
        <v>22</v>
      </c>
      <c r="E2584" s="62" t="s">
        <v>158</v>
      </c>
      <c r="F2584" s="63" t="s">
        <v>166</v>
      </c>
      <c r="G2584" s="62"/>
      <c r="H2584" s="64">
        <v>1370</v>
      </c>
      <c r="I2584" s="58"/>
    </row>
    <row r="2585" spans="1:9" x14ac:dyDescent="0.25">
      <c r="A2585" s="61">
        <v>43115</v>
      </c>
      <c r="B2585" s="62" t="s">
        <v>14</v>
      </c>
      <c r="C2585" s="62" t="s">
        <v>274</v>
      </c>
      <c r="D2585" s="62" t="s">
        <v>22</v>
      </c>
      <c r="E2585" s="62" t="s">
        <v>158</v>
      </c>
      <c r="F2585" s="63" t="s">
        <v>166</v>
      </c>
      <c r="G2585" s="62"/>
      <c r="H2585" s="64">
        <v>1400</v>
      </c>
      <c r="I2585" s="58"/>
    </row>
    <row r="2586" spans="1:9" x14ac:dyDescent="0.25">
      <c r="A2586" s="57">
        <v>42999</v>
      </c>
      <c r="B2586" s="58" t="s">
        <v>14</v>
      </c>
      <c r="C2586" s="58" t="s">
        <v>133</v>
      </c>
      <c r="D2586" s="58" t="s">
        <v>141</v>
      </c>
      <c r="E2586" s="58" t="s">
        <v>158</v>
      </c>
      <c r="F2586" s="59" t="s">
        <v>166</v>
      </c>
      <c r="G2586" s="58"/>
      <c r="H2586" s="60">
        <v>1435</v>
      </c>
      <c r="I2586" s="58"/>
    </row>
    <row r="2587" spans="1:9" x14ac:dyDescent="0.25">
      <c r="A2587" s="61">
        <v>43119</v>
      </c>
      <c r="B2587" s="62" t="s">
        <v>14</v>
      </c>
      <c r="C2587" s="62" t="s">
        <v>274</v>
      </c>
      <c r="D2587" s="62" t="s">
        <v>22</v>
      </c>
      <c r="E2587" s="62" t="s">
        <v>158</v>
      </c>
      <c r="F2587" s="63" t="s">
        <v>166</v>
      </c>
      <c r="G2587" s="62"/>
      <c r="H2587" s="64">
        <v>1570</v>
      </c>
      <c r="I2587" s="58"/>
    </row>
    <row r="2588" spans="1:9" x14ac:dyDescent="0.25">
      <c r="A2588" s="57">
        <v>43079</v>
      </c>
      <c r="B2588" s="58" t="s">
        <v>14</v>
      </c>
      <c r="C2588" s="58" t="s">
        <v>133</v>
      </c>
      <c r="D2588" s="58" t="s">
        <v>141</v>
      </c>
      <c r="E2588" s="58" t="s">
        <v>158</v>
      </c>
      <c r="F2588" s="59" t="s">
        <v>166</v>
      </c>
      <c r="G2588" s="58"/>
      <c r="H2588" s="60">
        <v>1570</v>
      </c>
      <c r="I2588" s="58"/>
    </row>
    <row r="2589" spans="1:9" x14ac:dyDescent="0.25">
      <c r="A2589" s="57">
        <v>43069</v>
      </c>
      <c r="B2589" s="58" t="s">
        <v>14</v>
      </c>
      <c r="C2589" s="58" t="s">
        <v>133</v>
      </c>
      <c r="D2589" s="58" t="s">
        <v>141</v>
      </c>
      <c r="E2589" s="58" t="s">
        <v>158</v>
      </c>
      <c r="F2589" s="59" t="s">
        <v>166</v>
      </c>
      <c r="G2589" s="58"/>
      <c r="H2589" s="60">
        <v>1570</v>
      </c>
      <c r="I2589" s="58"/>
    </row>
    <row r="2590" spans="1:9" x14ac:dyDescent="0.25">
      <c r="A2590" s="61">
        <v>43187</v>
      </c>
      <c r="B2590" s="62" t="s">
        <v>14</v>
      </c>
      <c r="C2590" s="62" t="s">
        <v>274</v>
      </c>
      <c r="D2590" s="62" t="s">
        <v>22</v>
      </c>
      <c r="E2590" s="62" t="s">
        <v>158</v>
      </c>
      <c r="F2590" s="63" t="s">
        <v>166</v>
      </c>
      <c r="G2590" s="62"/>
      <c r="H2590" s="64">
        <v>1572.3</v>
      </c>
      <c r="I2590" s="58"/>
    </row>
    <row r="2591" spans="1:9" x14ac:dyDescent="0.25">
      <c r="A2591" s="57">
        <v>42951</v>
      </c>
      <c r="B2591" s="58" t="s">
        <v>14</v>
      </c>
      <c r="C2591" s="58" t="s">
        <v>133</v>
      </c>
      <c r="D2591" s="58" t="s">
        <v>141</v>
      </c>
      <c r="E2591" s="58" t="s">
        <v>158</v>
      </c>
      <c r="F2591" s="59" t="s">
        <v>166</v>
      </c>
      <c r="G2591" s="58"/>
      <c r="H2591" s="60">
        <v>1594.87</v>
      </c>
      <c r="I2591" s="58"/>
    </row>
    <row r="2592" spans="1:9" x14ac:dyDescent="0.25">
      <c r="A2592" s="61">
        <v>43160</v>
      </c>
      <c r="B2592" s="62" t="s">
        <v>14</v>
      </c>
      <c r="C2592" s="62" t="s">
        <v>274</v>
      </c>
      <c r="D2592" s="62" t="s">
        <v>22</v>
      </c>
      <c r="E2592" s="62" t="s">
        <v>158</v>
      </c>
      <c r="F2592" s="63" t="s">
        <v>166</v>
      </c>
      <c r="G2592" s="62"/>
      <c r="H2592" s="64">
        <v>1613.06</v>
      </c>
      <c r="I2592" s="58"/>
    </row>
    <row r="2593" spans="1:9" x14ac:dyDescent="0.25">
      <c r="A2593" s="61">
        <v>43238</v>
      </c>
      <c r="B2593" s="62" t="s">
        <v>14</v>
      </c>
      <c r="C2593" s="62" t="s">
        <v>274</v>
      </c>
      <c r="D2593" s="62" t="s">
        <v>22</v>
      </c>
      <c r="E2593" s="62" t="s">
        <v>158</v>
      </c>
      <c r="F2593" s="63" t="s">
        <v>166</v>
      </c>
      <c r="G2593" s="62"/>
      <c r="H2593" s="64">
        <v>1613.06</v>
      </c>
      <c r="I2593" s="58"/>
    </row>
    <row r="2594" spans="1:9" x14ac:dyDescent="0.25">
      <c r="A2594" s="61">
        <v>43241</v>
      </c>
      <c r="B2594" s="62" t="s">
        <v>14</v>
      </c>
      <c r="C2594" s="62" t="s">
        <v>274</v>
      </c>
      <c r="D2594" s="62" t="s">
        <v>22</v>
      </c>
      <c r="E2594" s="62" t="s">
        <v>158</v>
      </c>
      <c r="F2594" s="63" t="s">
        <v>166</v>
      </c>
      <c r="G2594" s="62"/>
      <c r="H2594" s="64">
        <v>1613.06</v>
      </c>
      <c r="I2594" s="58"/>
    </row>
    <row r="2595" spans="1:9" x14ac:dyDescent="0.25">
      <c r="A2595" s="61">
        <v>43241</v>
      </c>
      <c r="B2595" s="62" t="s">
        <v>14</v>
      </c>
      <c r="C2595" s="62" t="s">
        <v>274</v>
      </c>
      <c r="D2595" s="62" t="s">
        <v>22</v>
      </c>
      <c r="E2595" s="62" t="s">
        <v>158</v>
      </c>
      <c r="F2595" s="63" t="s">
        <v>166</v>
      </c>
      <c r="G2595" s="62"/>
      <c r="H2595" s="64">
        <v>1613.06</v>
      </c>
      <c r="I2595" s="58"/>
    </row>
    <row r="2596" spans="1:9" x14ac:dyDescent="0.25">
      <c r="A2596" s="61">
        <v>43106</v>
      </c>
      <c r="B2596" s="62" t="s">
        <v>14</v>
      </c>
      <c r="C2596" s="62" t="s">
        <v>274</v>
      </c>
      <c r="D2596" s="62" t="s">
        <v>22</v>
      </c>
      <c r="E2596" s="62" t="s">
        <v>158</v>
      </c>
      <c r="F2596" s="63" t="s">
        <v>166</v>
      </c>
      <c r="G2596" s="62"/>
      <c r="H2596" s="64">
        <v>1617.15</v>
      </c>
      <c r="I2596" s="58"/>
    </row>
    <row r="2597" spans="1:9" x14ac:dyDescent="0.25">
      <c r="A2597" s="61">
        <v>43218</v>
      </c>
      <c r="B2597" s="62" t="s">
        <v>14</v>
      </c>
      <c r="C2597" s="62" t="s">
        <v>274</v>
      </c>
      <c r="D2597" s="62" t="s">
        <v>22</v>
      </c>
      <c r="E2597" s="62" t="s">
        <v>158</v>
      </c>
      <c r="F2597" s="63" t="s">
        <v>166</v>
      </c>
      <c r="G2597" s="62"/>
      <c r="H2597" s="64">
        <v>1625</v>
      </c>
      <c r="I2597" s="58"/>
    </row>
    <row r="2598" spans="1:9" x14ac:dyDescent="0.25">
      <c r="A2598" s="61">
        <v>43224</v>
      </c>
      <c r="B2598" s="62" t="s">
        <v>14</v>
      </c>
      <c r="C2598" s="62" t="s">
        <v>274</v>
      </c>
      <c r="D2598" s="62" t="s">
        <v>22</v>
      </c>
      <c r="E2598" s="62" t="s">
        <v>158</v>
      </c>
      <c r="F2598" s="63" t="s">
        <v>166</v>
      </c>
      <c r="G2598" s="62"/>
      <c r="H2598" s="64">
        <v>1673.06</v>
      </c>
      <c r="I2598" s="58"/>
    </row>
    <row r="2599" spans="1:9" x14ac:dyDescent="0.25">
      <c r="A2599" s="61">
        <v>43274</v>
      </c>
      <c r="B2599" s="62" t="s">
        <v>14</v>
      </c>
      <c r="C2599" s="62" t="s">
        <v>274</v>
      </c>
      <c r="D2599" s="62" t="s">
        <v>22</v>
      </c>
      <c r="E2599" s="62" t="s">
        <v>158</v>
      </c>
      <c r="F2599" s="63" t="s">
        <v>166</v>
      </c>
      <c r="G2599" s="62"/>
      <c r="H2599" s="64">
        <v>1685.86</v>
      </c>
      <c r="I2599" s="58"/>
    </row>
    <row r="2600" spans="1:9" x14ac:dyDescent="0.25">
      <c r="A2600" s="61">
        <v>43117</v>
      </c>
      <c r="B2600" s="62" t="s">
        <v>14</v>
      </c>
      <c r="C2600" s="62" t="s">
        <v>274</v>
      </c>
      <c r="D2600" s="62" t="s">
        <v>22</v>
      </c>
      <c r="E2600" s="62" t="s">
        <v>158</v>
      </c>
      <c r="F2600" s="63" t="s">
        <v>166</v>
      </c>
      <c r="G2600" s="62"/>
      <c r="H2600" s="64">
        <v>1700</v>
      </c>
      <c r="I2600" s="58"/>
    </row>
    <row r="2601" spans="1:9" x14ac:dyDescent="0.25">
      <c r="A2601" s="61">
        <v>43155</v>
      </c>
      <c r="B2601" s="62" t="s">
        <v>14</v>
      </c>
      <c r="C2601" s="62" t="s">
        <v>274</v>
      </c>
      <c r="D2601" s="62" t="s">
        <v>22</v>
      </c>
      <c r="E2601" s="62" t="s">
        <v>158</v>
      </c>
      <c r="F2601" s="63" t="s">
        <v>166</v>
      </c>
      <c r="G2601" s="62"/>
      <c r="H2601" s="64">
        <v>1700</v>
      </c>
      <c r="I2601" s="58"/>
    </row>
    <row r="2602" spans="1:9" x14ac:dyDescent="0.25">
      <c r="A2602" s="61">
        <v>43175</v>
      </c>
      <c r="B2602" s="62" t="s">
        <v>14</v>
      </c>
      <c r="C2602" s="62" t="s">
        <v>274</v>
      </c>
      <c r="D2602" s="62" t="s">
        <v>22</v>
      </c>
      <c r="E2602" s="62" t="s">
        <v>158</v>
      </c>
      <c r="F2602" s="63" t="s">
        <v>166</v>
      </c>
      <c r="G2602" s="62"/>
      <c r="H2602" s="64">
        <v>1700</v>
      </c>
      <c r="I2602" s="58"/>
    </row>
    <row r="2603" spans="1:9" x14ac:dyDescent="0.25">
      <c r="A2603" s="61">
        <v>43204</v>
      </c>
      <c r="B2603" s="62" t="s">
        <v>14</v>
      </c>
      <c r="C2603" s="62" t="s">
        <v>274</v>
      </c>
      <c r="D2603" s="62" t="s">
        <v>22</v>
      </c>
      <c r="E2603" s="62" t="s">
        <v>158</v>
      </c>
      <c r="F2603" s="63" t="s">
        <v>166</v>
      </c>
      <c r="G2603" s="62"/>
      <c r="H2603" s="64">
        <v>1700</v>
      </c>
      <c r="I2603" s="58"/>
    </row>
    <row r="2604" spans="1:9" x14ac:dyDescent="0.25">
      <c r="A2604" s="61">
        <v>43250</v>
      </c>
      <c r="B2604" s="62" t="s">
        <v>14</v>
      </c>
      <c r="C2604" s="62" t="s">
        <v>274</v>
      </c>
      <c r="D2604" s="62" t="s">
        <v>22</v>
      </c>
      <c r="E2604" s="62" t="s">
        <v>158</v>
      </c>
      <c r="F2604" s="63" t="s">
        <v>166</v>
      </c>
      <c r="G2604" s="62"/>
      <c r="H2604" s="64">
        <v>1700</v>
      </c>
      <c r="I2604" s="58"/>
    </row>
    <row r="2605" spans="1:9" x14ac:dyDescent="0.25">
      <c r="A2605" s="57">
        <v>42944</v>
      </c>
      <c r="B2605" s="58" t="s">
        <v>14</v>
      </c>
      <c r="C2605" s="58" t="s">
        <v>133</v>
      </c>
      <c r="D2605" s="58" t="s">
        <v>141</v>
      </c>
      <c r="E2605" s="58" t="s">
        <v>158</v>
      </c>
      <c r="F2605" s="59" t="s">
        <v>166</v>
      </c>
      <c r="G2605" s="58"/>
      <c r="H2605" s="60">
        <v>1700</v>
      </c>
      <c r="I2605" s="58"/>
    </row>
    <row r="2606" spans="1:9" x14ac:dyDescent="0.25">
      <c r="A2606" s="57">
        <v>42960</v>
      </c>
      <c r="B2606" s="58" t="s">
        <v>14</v>
      </c>
      <c r="C2606" s="58" t="s">
        <v>133</v>
      </c>
      <c r="D2606" s="58" t="s">
        <v>141</v>
      </c>
      <c r="E2606" s="58" t="s">
        <v>158</v>
      </c>
      <c r="F2606" s="59" t="s">
        <v>166</v>
      </c>
      <c r="G2606" s="58"/>
      <c r="H2606" s="60">
        <v>1720</v>
      </c>
      <c r="I2606" s="58"/>
    </row>
    <row r="2607" spans="1:9" x14ac:dyDescent="0.25">
      <c r="A2607" s="61">
        <v>43238</v>
      </c>
      <c r="B2607" s="62" t="s">
        <v>14</v>
      </c>
      <c r="C2607" s="62" t="s">
        <v>274</v>
      </c>
      <c r="D2607" s="62" t="s">
        <v>22</v>
      </c>
      <c r="E2607" s="62" t="s">
        <v>158</v>
      </c>
      <c r="F2607" s="63" t="s">
        <v>166</v>
      </c>
      <c r="G2607" s="62"/>
      <c r="H2607" s="64">
        <v>1726.94</v>
      </c>
      <c r="I2607" s="58"/>
    </row>
    <row r="2608" spans="1:9" x14ac:dyDescent="0.25">
      <c r="A2608" s="57">
        <v>43083</v>
      </c>
      <c r="B2608" s="58" t="s">
        <v>14</v>
      </c>
      <c r="C2608" s="58" t="s">
        <v>133</v>
      </c>
      <c r="D2608" s="58" t="s">
        <v>141</v>
      </c>
      <c r="E2608" s="58" t="s">
        <v>158</v>
      </c>
      <c r="F2608" s="59" t="s">
        <v>166</v>
      </c>
      <c r="G2608" s="58"/>
      <c r="H2608" s="60">
        <v>1726.94</v>
      </c>
      <c r="I2608" s="58"/>
    </row>
    <row r="2609" spans="1:9" x14ac:dyDescent="0.25">
      <c r="A2609" s="57">
        <v>43079</v>
      </c>
      <c r="B2609" s="58" t="s">
        <v>14</v>
      </c>
      <c r="C2609" s="58" t="s">
        <v>133</v>
      </c>
      <c r="D2609" s="58" t="s">
        <v>141</v>
      </c>
      <c r="E2609" s="58" t="s">
        <v>158</v>
      </c>
      <c r="F2609" s="59" t="s">
        <v>166</v>
      </c>
      <c r="G2609" s="58"/>
      <c r="H2609" s="60">
        <v>1740</v>
      </c>
      <c r="I2609" s="58"/>
    </row>
    <row r="2610" spans="1:9" x14ac:dyDescent="0.25">
      <c r="A2610" s="61">
        <v>43141</v>
      </c>
      <c r="B2610" s="62" t="s">
        <v>14</v>
      </c>
      <c r="C2610" s="62" t="s">
        <v>274</v>
      </c>
      <c r="D2610" s="62" t="s">
        <v>22</v>
      </c>
      <c r="E2610" s="62" t="s">
        <v>158</v>
      </c>
      <c r="F2610" s="63" t="s">
        <v>166</v>
      </c>
      <c r="G2610" s="62"/>
      <c r="H2610" s="64">
        <v>1750</v>
      </c>
      <c r="I2610" s="58"/>
    </row>
    <row r="2611" spans="1:9" x14ac:dyDescent="0.25">
      <c r="A2611" s="61">
        <v>43243</v>
      </c>
      <c r="B2611" s="62" t="s">
        <v>14</v>
      </c>
      <c r="C2611" s="62" t="s">
        <v>274</v>
      </c>
      <c r="D2611" s="62" t="s">
        <v>22</v>
      </c>
      <c r="E2611" s="62" t="s">
        <v>158</v>
      </c>
      <c r="F2611" s="63" t="s">
        <v>166</v>
      </c>
      <c r="G2611" s="62"/>
      <c r="H2611" s="64">
        <v>1750</v>
      </c>
      <c r="I2611" s="58"/>
    </row>
    <row r="2612" spans="1:9" x14ac:dyDescent="0.25">
      <c r="A2612" s="61">
        <v>43273</v>
      </c>
      <c r="B2612" s="62" t="s">
        <v>14</v>
      </c>
      <c r="C2612" s="62" t="s">
        <v>274</v>
      </c>
      <c r="D2612" s="62" t="s">
        <v>22</v>
      </c>
      <c r="E2612" s="62" t="s">
        <v>158</v>
      </c>
      <c r="F2612" s="63" t="s">
        <v>166</v>
      </c>
      <c r="G2612" s="62"/>
      <c r="H2612" s="64">
        <v>1750</v>
      </c>
      <c r="I2612" s="58"/>
    </row>
    <row r="2613" spans="1:9" x14ac:dyDescent="0.25">
      <c r="A2613" s="61">
        <v>43273</v>
      </c>
      <c r="B2613" s="62" t="s">
        <v>14</v>
      </c>
      <c r="C2613" s="62" t="s">
        <v>274</v>
      </c>
      <c r="D2613" s="62" t="s">
        <v>22</v>
      </c>
      <c r="E2613" s="62" t="s">
        <v>158</v>
      </c>
      <c r="F2613" s="63" t="s">
        <v>166</v>
      </c>
      <c r="G2613" s="62"/>
      <c r="H2613" s="64">
        <v>1750</v>
      </c>
      <c r="I2613" s="58"/>
    </row>
    <row r="2614" spans="1:9" x14ac:dyDescent="0.25">
      <c r="A2614" s="61">
        <v>43273</v>
      </c>
      <c r="B2614" s="62" t="s">
        <v>14</v>
      </c>
      <c r="C2614" s="62" t="s">
        <v>274</v>
      </c>
      <c r="D2614" s="62" t="s">
        <v>22</v>
      </c>
      <c r="E2614" s="62" t="s">
        <v>158</v>
      </c>
      <c r="F2614" s="63" t="s">
        <v>166</v>
      </c>
      <c r="G2614" s="62"/>
      <c r="H2614" s="64">
        <v>1750</v>
      </c>
      <c r="I2614" s="58"/>
    </row>
    <row r="2615" spans="1:9" x14ac:dyDescent="0.25">
      <c r="A2615" s="57">
        <v>43043</v>
      </c>
      <c r="B2615" s="58" t="s">
        <v>14</v>
      </c>
      <c r="C2615" s="58" t="s">
        <v>133</v>
      </c>
      <c r="D2615" s="58" t="s">
        <v>141</v>
      </c>
      <c r="E2615" s="58" t="s">
        <v>158</v>
      </c>
      <c r="F2615" s="59" t="s">
        <v>166</v>
      </c>
      <c r="G2615" s="58"/>
      <c r="H2615" s="60">
        <v>1750</v>
      </c>
      <c r="I2615" s="58"/>
    </row>
    <row r="2616" spans="1:9" x14ac:dyDescent="0.25">
      <c r="A2616" s="61">
        <v>43140</v>
      </c>
      <c r="B2616" s="62" t="s">
        <v>14</v>
      </c>
      <c r="C2616" s="62" t="s">
        <v>274</v>
      </c>
      <c r="D2616" s="62" t="s">
        <v>22</v>
      </c>
      <c r="E2616" s="62" t="s">
        <v>158</v>
      </c>
      <c r="F2616" s="63" t="s">
        <v>166</v>
      </c>
      <c r="G2616" s="62"/>
      <c r="H2616" s="64">
        <v>1772.06</v>
      </c>
      <c r="I2616" s="58"/>
    </row>
    <row r="2617" spans="1:9" x14ac:dyDescent="0.25">
      <c r="A2617" s="57">
        <v>42953</v>
      </c>
      <c r="B2617" s="58" t="s">
        <v>14</v>
      </c>
      <c r="C2617" s="58" t="s">
        <v>133</v>
      </c>
      <c r="D2617" s="58" t="s">
        <v>141</v>
      </c>
      <c r="E2617" s="58" t="s">
        <v>158</v>
      </c>
      <c r="F2617" s="59" t="s">
        <v>166</v>
      </c>
      <c r="G2617" s="58"/>
      <c r="H2617" s="60">
        <v>1789.5</v>
      </c>
      <c r="I2617" s="58"/>
    </row>
    <row r="2618" spans="1:9" x14ac:dyDescent="0.25">
      <c r="A2618" s="57">
        <v>43070</v>
      </c>
      <c r="B2618" s="58" t="s">
        <v>14</v>
      </c>
      <c r="C2618" s="58" t="s">
        <v>133</v>
      </c>
      <c r="D2618" s="58" t="s">
        <v>141</v>
      </c>
      <c r="E2618" s="58" t="s">
        <v>158</v>
      </c>
      <c r="F2618" s="59" t="s">
        <v>166</v>
      </c>
      <c r="G2618" s="58"/>
      <c r="H2618" s="60">
        <v>1789.5</v>
      </c>
      <c r="I2618" s="58"/>
    </row>
    <row r="2619" spans="1:9" x14ac:dyDescent="0.25">
      <c r="A2619" s="57">
        <v>43070</v>
      </c>
      <c r="B2619" s="58" t="s">
        <v>14</v>
      </c>
      <c r="C2619" s="58" t="s">
        <v>133</v>
      </c>
      <c r="D2619" s="58" t="s">
        <v>141</v>
      </c>
      <c r="E2619" s="58" t="s">
        <v>158</v>
      </c>
      <c r="F2619" s="59" t="s">
        <v>166</v>
      </c>
      <c r="G2619" s="58"/>
      <c r="H2619" s="60">
        <v>1789.5</v>
      </c>
      <c r="I2619" s="58"/>
    </row>
    <row r="2620" spans="1:9" x14ac:dyDescent="0.25">
      <c r="A2620" s="57">
        <v>42963</v>
      </c>
      <c r="B2620" s="58" t="s">
        <v>14</v>
      </c>
      <c r="C2620" s="58" t="s">
        <v>133</v>
      </c>
      <c r="D2620" s="58" t="s">
        <v>141</v>
      </c>
      <c r="E2620" s="58" t="s">
        <v>158</v>
      </c>
      <c r="F2620" s="59" t="s">
        <v>166</v>
      </c>
      <c r="G2620" s="58"/>
      <c r="H2620" s="60">
        <v>1789.5</v>
      </c>
      <c r="I2620" s="58"/>
    </row>
    <row r="2621" spans="1:9" x14ac:dyDescent="0.25">
      <c r="A2621" s="57">
        <v>42968</v>
      </c>
      <c r="B2621" s="58" t="s">
        <v>14</v>
      </c>
      <c r="C2621" s="58" t="s">
        <v>133</v>
      </c>
      <c r="D2621" s="58" t="s">
        <v>141</v>
      </c>
      <c r="E2621" s="58" t="s">
        <v>158</v>
      </c>
      <c r="F2621" s="59" t="s">
        <v>166</v>
      </c>
      <c r="G2621" s="58"/>
      <c r="H2621" s="60">
        <v>1789.5</v>
      </c>
      <c r="I2621" s="58"/>
    </row>
    <row r="2622" spans="1:9" x14ac:dyDescent="0.25">
      <c r="A2622" s="57">
        <v>43042</v>
      </c>
      <c r="B2622" s="58" t="s">
        <v>14</v>
      </c>
      <c r="C2622" s="58" t="s">
        <v>133</v>
      </c>
      <c r="D2622" s="58" t="s">
        <v>141</v>
      </c>
      <c r="E2622" s="58" t="s">
        <v>158</v>
      </c>
      <c r="F2622" s="59" t="s">
        <v>166</v>
      </c>
      <c r="G2622" s="58"/>
      <c r="H2622" s="60">
        <v>1789.5</v>
      </c>
      <c r="I2622" s="58"/>
    </row>
    <row r="2623" spans="1:9" x14ac:dyDescent="0.25">
      <c r="A2623" s="57">
        <v>43026</v>
      </c>
      <c r="B2623" s="58" t="s">
        <v>14</v>
      </c>
      <c r="C2623" s="58" t="s">
        <v>133</v>
      </c>
      <c r="D2623" s="58" t="s">
        <v>141</v>
      </c>
      <c r="E2623" s="58" t="s">
        <v>158</v>
      </c>
      <c r="F2623" s="59" t="s">
        <v>166</v>
      </c>
      <c r="G2623" s="58"/>
      <c r="H2623" s="60">
        <v>1789.5</v>
      </c>
      <c r="I2623" s="58"/>
    </row>
    <row r="2624" spans="1:9" x14ac:dyDescent="0.25">
      <c r="A2624" s="57">
        <v>42999</v>
      </c>
      <c r="B2624" s="58" t="s">
        <v>14</v>
      </c>
      <c r="C2624" s="58" t="s">
        <v>133</v>
      </c>
      <c r="D2624" s="58" t="s">
        <v>141</v>
      </c>
      <c r="E2624" s="58" t="s">
        <v>158</v>
      </c>
      <c r="F2624" s="59" t="s">
        <v>166</v>
      </c>
      <c r="G2624" s="58"/>
      <c r="H2624" s="60">
        <v>1789.5</v>
      </c>
      <c r="I2624" s="58"/>
    </row>
    <row r="2625" spans="1:9" x14ac:dyDescent="0.25">
      <c r="A2625" s="57">
        <v>43069</v>
      </c>
      <c r="B2625" s="58" t="s">
        <v>14</v>
      </c>
      <c r="C2625" s="58" t="s">
        <v>133</v>
      </c>
      <c r="D2625" s="58" t="s">
        <v>141</v>
      </c>
      <c r="E2625" s="58" t="s">
        <v>158</v>
      </c>
      <c r="F2625" s="59" t="s">
        <v>166</v>
      </c>
      <c r="G2625" s="58"/>
      <c r="H2625" s="60">
        <v>1790</v>
      </c>
      <c r="I2625" s="58"/>
    </row>
    <row r="2626" spans="1:9" x14ac:dyDescent="0.25">
      <c r="A2626" s="61">
        <v>43114</v>
      </c>
      <c r="B2626" s="62" t="s">
        <v>14</v>
      </c>
      <c r="C2626" s="62" t="s">
        <v>274</v>
      </c>
      <c r="D2626" s="62" t="s">
        <v>22</v>
      </c>
      <c r="E2626" s="62" t="s">
        <v>158</v>
      </c>
      <c r="F2626" s="63" t="s">
        <v>166</v>
      </c>
      <c r="G2626" s="62"/>
      <c r="H2626" s="64">
        <v>1790</v>
      </c>
      <c r="I2626" s="58"/>
    </row>
    <row r="2627" spans="1:9" x14ac:dyDescent="0.25">
      <c r="A2627" s="61">
        <v>43136</v>
      </c>
      <c r="B2627" s="62" t="s">
        <v>14</v>
      </c>
      <c r="C2627" s="62" t="s">
        <v>274</v>
      </c>
      <c r="D2627" s="62" t="s">
        <v>22</v>
      </c>
      <c r="E2627" s="62" t="s">
        <v>158</v>
      </c>
      <c r="F2627" s="63" t="s">
        <v>166</v>
      </c>
      <c r="G2627" s="62"/>
      <c r="H2627" s="64">
        <v>1790</v>
      </c>
      <c r="I2627" s="58"/>
    </row>
    <row r="2628" spans="1:9" x14ac:dyDescent="0.25">
      <c r="A2628" s="61">
        <v>43140</v>
      </c>
      <c r="B2628" s="62" t="s">
        <v>14</v>
      </c>
      <c r="C2628" s="62" t="s">
        <v>274</v>
      </c>
      <c r="D2628" s="62" t="s">
        <v>22</v>
      </c>
      <c r="E2628" s="62" t="s">
        <v>158</v>
      </c>
      <c r="F2628" s="63" t="s">
        <v>166</v>
      </c>
      <c r="G2628" s="62"/>
      <c r="H2628" s="64">
        <v>1790</v>
      </c>
      <c r="I2628" s="58"/>
    </row>
    <row r="2629" spans="1:9" x14ac:dyDescent="0.25">
      <c r="A2629" s="61">
        <v>43148</v>
      </c>
      <c r="B2629" s="62" t="s">
        <v>14</v>
      </c>
      <c r="C2629" s="62" t="s">
        <v>274</v>
      </c>
      <c r="D2629" s="62" t="s">
        <v>22</v>
      </c>
      <c r="E2629" s="62" t="s">
        <v>158</v>
      </c>
      <c r="F2629" s="63" t="s">
        <v>166</v>
      </c>
      <c r="G2629" s="62"/>
      <c r="H2629" s="64">
        <v>1790</v>
      </c>
      <c r="I2629" s="58"/>
    </row>
    <row r="2630" spans="1:9" x14ac:dyDescent="0.25">
      <c r="A2630" s="61">
        <v>43156</v>
      </c>
      <c r="B2630" s="62" t="s">
        <v>14</v>
      </c>
      <c r="C2630" s="62" t="s">
        <v>274</v>
      </c>
      <c r="D2630" s="62" t="s">
        <v>22</v>
      </c>
      <c r="E2630" s="62" t="s">
        <v>158</v>
      </c>
      <c r="F2630" s="63" t="s">
        <v>166</v>
      </c>
      <c r="G2630" s="62"/>
      <c r="H2630" s="64">
        <v>1790</v>
      </c>
      <c r="I2630" s="58"/>
    </row>
    <row r="2631" spans="1:9" x14ac:dyDescent="0.25">
      <c r="A2631" s="61">
        <v>43174</v>
      </c>
      <c r="B2631" s="62" t="s">
        <v>14</v>
      </c>
      <c r="C2631" s="62" t="s">
        <v>274</v>
      </c>
      <c r="D2631" s="62" t="s">
        <v>22</v>
      </c>
      <c r="E2631" s="62" t="s">
        <v>158</v>
      </c>
      <c r="F2631" s="63" t="s">
        <v>166</v>
      </c>
      <c r="G2631" s="62"/>
      <c r="H2631" s="64">
        <v>1790</v>
      </c>
      <c r="I2631" s="58"/>
    </row>
    <row r="2632" spans="1:9" x14ac:dyDescent="0.25">
      <c r="A2632" s="61">
        <v>43196</v>
      </c>
      <c r="B2632" s="62" t="s">
        <v>14</v>
      </c>
      <c r="C2632" s="62" t="s">
        <v>274</v>
      </c>
      <c r="D2632" s="62" t="s">
        <v>22</v>
      </c>
      <c r="E2632" s="62" t="s">
        <v>158</v>
      </c>
      <c r="F2632" s="63" t="s">
        <v>166</v>
      </c>
      <c r="G2632" s="62"/>
      <c r="H2632" s="64">
        <v>1790</v>
      </c>
      <c r="I2632" s="58"/>
    </row>
    <row r="2633" spans="1:9" x14ac:dyDescent="0.25">
      <c r="A2633" s="61">
        <v>43202</v>
      </c>
      <c r="B2633" s="62" t="s">
        <v>14</v>
      </c>
      <c r="C2633" s="62" t="s">
        <v>274</v>
      </c>
      <c r="D2633" s="62" t="s">
        <v>22</v>
      </c>
      <c r="E2633" s="62" t="s">
        <v>158</v>
      </c>
      <c r="F2633" s="63" t="s">
        <v>166</v>
      </c>
      <c r="G2633" s="62"/>
      <c r="H2633" s="64">
        <v>1790</v>
      </c>
      <c r="I2633" s="58"/>
    </row>
    <row r="2634" spans="1:9" x14ac:dyDescent="0.25">
      <c r="A2634" s="61">
        <v>43226</v>
      </c>
      <c r="B2634" s="62" t="s">
        <v>14</v>
      </c>
      <c r="C2634" s="62" t="s">
        <v>274</v>
      </c>
      <c r="D2634" s="62" t="s">
        <v>22</v>
      </c>
      <c r="E2634" s="62" t="s">
        <v>158</v>
      </c>
      <c r="F2634" s="63" t="s">
        <v>166</v>
      </c>
      <c r="G2634" s="62"/>
      <c r="H2634" s="64">
        <v>1790</v>
      </c>
      <c r="I2634" s="58"/>
    </row>
    <row r="2635" spans="1:9" x14ac:dyDescent="0.25">
      <c r="A2635" s="61">
        <v>43233</v>
      </c>
      <c r="B2635" s="62" t="s">
        <v>14</v>
      </c>
      <c r="C2635" s="62" t="s">
        <v>274</v>
      </c>
      <c r="D2635" s="62" t="s">
        <v>22</v>
      </c>
      <c r="E2635" s="62" t="s">
        <v>158</v>
      </c>
      <c r="F2635" s="63" t="s">
        <v>166</v>
      </c>
      <c r="G2635" s="62"/>
      <c r="H2635" s="64">
        <v>1790</v>
      </c>
      <c r="I2635" s="58"/>
    </row>
    <row r="2636" spans="1:9" x14ac:dyDescent="0.25">
      <c r="A2636" s="61">
        <v>43236</v>
      </c>
      <c r="B2636" s="62" t="s">
        <v>14</v>
      </c>
      <c r="C2636" s="62" t="s">
        <v>274</v>
      </c>
      <c r="D2636" s="62" t="s">
        <v>22</v>
      </c>
      <c r="E2636" s="62" t="s">
        <v>158</v>
      </c>
      <c r="F2636" s="63" t="s">
        <v>166</v>
      </c>
      <c r="G2636" s="62"/>
      <c r="H2636" s="64">
        <v>1790</v>
      </c>
      <c r="I2636" s="58"/>
    </row>
    <row r="2637" spans="1:9" x14ac:dyDescent="0.25">
      <c r="A2637" s="61">
        <v>43264</v>
      </c>
      <c r="B2637" s="62" t="s">
        <v>14</v>
      </c>
      <c r="C2637" s="62" t="s">
        <v>274</v>
      </c>
      <c r="D2637" s="62" t="s">
        <v>22</v>
      </c>
      <c r="E2637" s="62" t="s">
        <v>158</v>
      </c>
      <c r="F2637" s="63" t="s">
        <v>166</v>
      </c>
      <c r="G2637" s="62"/>
      <c r="H2637" s="64">
        <v>1790</v>
      </c>
      <c r="I2637" s="58"/>
    </row>
    <row r="2638" spans="1:9" x14ac:dyDescent="0.25">
      <c r="A2638" s="57">
        <v>42980</v>
      </c>
      <c r="B2638" s="58" t="s">
        <v>14</v>
      </c>
      <c r="C2638" s="58" t="s">
        <v>133</v>
      </c>
      <c r="D2638" s="58" t="s">
        <v>141</v>
      </c>
      <c r="E2638" s="58" t="s">
        <v>158</v>
      </c>
      <c r="F2638" s="59" t="s">
        <v>166</v>
      </c>
      <c r="G2638" s="58"/>
      <c r="H2638" s="60">
        <v>1790</v>
      </c>
      <c r="I2638" s="58"/>
    </row>
    <row r="2639" spans="1:9" x14ac:dyDescent="0.25">
      <c r="A2639" s="57">
        <v>42974</v>
      </c>
      <c r="B2639" s="58" t="s">
        <v>14</v>
      </c>
      <c r="C2639" s="58" t="s">
        <v>133</v>
      </c>
      <c r="D2639" s="58" t="s">
        <v>141</v>
      </c>
      <c r="E2639" s="58" t="s">
        <v>158</v>
      </c>
      <c r="F2639" s="59" t="s">
        <v>166</v>
      </c>
      <c r="G2639" s="58"/>
      <c r="H2639" s="60">
        <v>1790</v>
      </c>
      <c r="I2639" s="58"/>
    </row>
    <row r="2640" spans="1:9" x14ac:dyDescent="0.25">
      <c r="A2640" s="57">
        <v>42929</v>
      </c>
      <c r="B2640" s="58" t="s">
        <v>14</v>
      </c>
      <c r="C2640" s="58" t="s">
        <v>133</v>
      </c>
      <c r="D2640" s="58" t="s">
        <v>141</v>
      </c>
      <c r="E2640" s="58" t="s">
        <v>158</v>
      </c>
      <c r="F2640" s="59" t="s">
        <v>166</v>
      </c>
      <c r="G2640" s="58"/>
      <c r="H2640" s="60">
        <v>1790</v>
      </c>
      <c r="I2640" s="58"/>
    </row>
    <row r="2641" spans="1:9" x14ac:dyDescent="0.25">
      <c r="A2641" s="57">
        <v>43025</v>
      </c>
      <c r="B2641" s="58" t="s">
        <v>14</v>
      </c>
      <c r="C2641" s="58" t="s">
        <v>133</v>
      </c>
      <c r="D2641" s="58" t="s">
        <v>141</v>
      </c>
      <c r="E2641" s="58" t="s">
        <v>158</v>
      </c>
      <c r="F2641" s="59" t="s">
        <v>166</v>
      </c>
      <c r="G2641" s="58"/>
      <c r="H2641" s="60">
        <v>1790</v>
      </c>
      <c r="I2641" s="58"/>
    </row>
    <row r="2642" spans="1:9" x14ac:dyDescent="0.25">
      <c r="A2642" s="57">
        <v>43086</v>
      </c>
      <c r="B2642" s="58" t="s">
        <v>14</v>
      </c>
      <c r="C2642" s="58" t="s">
        <v>133</v>
      </c>
      <c r="D2642" s="58" t="s">
        <v>141</v>
      </c>
      <c r="E2642" s="58" t="s">
        <v>158</v>
      </c>
      <c r="F2642" s="59" t="s">
        <v>166</v>
      </c>
      <c r="G2642" s="58"/>
      <c r="H2642" s="60">
        <v>1790</v>
      </c>
      <c r="I2642" s="58"/>
    </row>
    <row r="2643" spans="1:9" x14ac:dyDescent="0.25">
      <c r="A2643" s="57">
        <v>43038</v>
      </c>
      <c r="B2643" s="58" t="s">
        <v>14</v>
      </c>
      <c r="C2643" s="58" t="s">
        <v>133</v>
      </c>
      <c r="D2643" s="58" t="s">
        <v>141</v>
      </c>
      <c r="E2643" s="58" t="s">
        <v>158</v>
      </c>
      <c r="F2643" s="59" t="s">
        <v>166</v>
      </c>
      <c r="G2643" s="58"/>
      <c r="H2643" s="60">
        <v>1790</v>
      </c>
      <c r="I2643" s="58"/>
    </row>
    <row r="2644" spans="1:9" x14ac:dyDescent="0.25">
      <c r="A2644" s="61">
        <v>43177</v>
      </c>
      <c r="B2644" s="62" t="s">
        <v>14</v>
      </c>
      <c r="C2644" s="62" t="s">
        <v>274</v>
      </c>
      <c r="D2644" s="62" t="s">
        <v>22</v>
      </c>
      <c r="E2644" s="62" t="s">
        <v>158</v>
      </c>
      <c r="F2644" s="63" t="s">
        <v>166</v>
      </c>
      <c r="G2644" s="62"/>
      <c r="H2644" s="64">
        <v>1792.06</v>
      </c>
      <c r="I2644" s="58"/>
    </row>
    <row r="2645" spans="1:9" x14ac:dyDescent="0.25">
      <c r="A2645" s="57">
        <v>43069</v>
      </c>
      <c r="B2645" s="58" t="s">
        <v>14</v>
      </c>
      <c r="C2645" s="58" t="s">
        <v>133</v>
      </c>
      <c r="D2645" s="58" t="s">
        <v>141</v>
      </c>
      <c r="E2645" s="58" t="s">
        <v>158</v>
      </c>
      <c r="F2645" s="59" t="s">
        <v>166</v>
      </c>
      <c r="G2645" s="58"/>
      <c r="H2645" s="60">
        <v>1850</v>
      </c>
      <c r="I2645" s="58"/>
    </row>
    <row r="2646" spans="1:9" x14ac:dyDescent="0.25">
      <c r="A2646" s="57">
        <v>43011</v>
      </c>
      <c r="B2646" s="58" t="s">
        <v>14</v>
      </c>
      <c r="C2646" s="58" t="s">
        <v>133</v>
      </c>
      <c r="D2646" s="58" t="s">
        <v>141</v>
      </c>
      <c r="E2646" s="58" t="s">
        <v>158</v>
      </c>
      <c r="F2646" s="59" t="s">
        <v>166</v>
      </c>
      <c r="G2646" s="58"/>
      <c r="H2646" s="60">
        <v>1854.74</v>
      </c>
      <c r="I2646" s="58"/>
    </row>
    <row r="2647" spans="1:9" x14ac:dyDescent="0.25">
      <c r="A2647" s="57">
        <v>42976</v>
      </c>
      <c r="B2647" s="58" t="s">
        <v>14</v>
      </c>
      <c r="C2647" s="58" t="s">
        <v>133</v>
      </c>
      <c r="D2647" s="58" t="s">
        <v>141</v>
      </c>
      <c r="E2647" s="58" t="s">
        <v>158</v>
      </c>
      <c r="F2647" s="59" t="s">
        <v>166</v>
      </c>
      <c r="G2647" s="58"/>
      <c r="H2647" s="60">
        <v>1854.74</v>
      </c>
      <c r="I2647" s="58"/>
    </row>
    <row r="2648" spans="1:9" x14ac:dyDescent="0.25">
      <c r="A2648" s="57">
        <v>42934</v>
      </c>
      <c r="B2648" s="58" t="s">
        <v>14</v>
      </c>
      <c r="C2648" s="58" t="s">
        <v>133</v>
      </c>
      <c r="D2648" s="58" t="s">
        <v>141</v>
      </c>
      <c r="E2648" s="58" t="s">
        <v>158</v>
      </c>
      <c r="F2648" s="59" t="s">
        <v>166</v>
      </c>
      <c r="G2648" s="58"/>
      <c r="H2648" s="60">
        <v>1870</v>
      </c>
      <c r="I2648" s="58"/>
    </row>
    <row r="2649" spans="1:9" x14ac:dyDescent="0.25">
      <c r="A2649" s="57">
        <v>42946</v>
      </c>
      <c r="B2649" s="58" t="s">
        <v>14</v>
      </c>
      <c r="C2649" s="58" t="s">
        <v>133</v>
      </c>
      <c r="D2649" s="58" t="s">
        <v>141</v>
      </c>
      <c r="E2649" s="58" t="s">
        <v>158</v>
      </c>
      <c r="F2649" s="59" t="s">
        <v>166</v>
      </c>
      <c r="G2649" s="58"/>
      <c r="H2649" s="60">
        <v>1870</v>
      </c>
      <c r="I2649" s="58"/>
    </row>
    <row r="2650" spans="1:9" x14ac:dyDescent="0.25">
      <c r="A2650" s="57">
        <v>42994</v>
      </c>
      <c r="B2650" s="58" t="s">
        <v>14</v>
      </c>
      <c r="C2650" s="58" t="s">
        <v>133</v>
      </c>
      <c r="D2650" s="58" t="s">
        <v>141</v>
      </c>
      <c r="E2650" s="58" t="s">
        <v>158</v>
      </c>
      <c r="F2650" s="59" t="s">
        <v>166</v>
      </c>
      <c r="G2650" s="58"/>
      <c r="H2650" s="60">
        <v>1870</v>
      </c>
      <c r="I2650" s="58"/>
    </row>
    <row r="2651" spans="1:9" x14ac:dyDescent="0.25">
      <c r="A2651" s="57">
        <v>43084</v>
      </c>
      <c r="B2651" s="58" t="s">
        <v>14</v>
      </c>
      <c r="C2651" s="58" t="s">
        <v>133</v>
      </c>
      <c r="D2651" s="58" t="s">
        <v>141</v>
      </c>
      <c r="E2651" s="58" t="s">
        <v>158</v>
      </c>
      <c r="F2651" s="59" t="s">
        <v>166</v>
      </c>
      <c r="G2651" s="58"/>
      <c r="H2651" s="60">
        <v>1870</v>
      </c>
      <c r="I2651" s="58"/>
    </row>
    <row r="2652" spans="1:9" x14ac:dyDescent="0.25">
      <c r="A2652" s="61">
        <v>43273</v>
      </c>
      <c r="B2652" s="62" t="s">
        <v>14</v>
      </c>
      <c r="C2652" s="62" t="s">
        <v>274</v>
      </c>
      <c r="D2652" s="62" t="s">
        <v>22</v>
      </c>
      <c r="E2652" s="62" t="s">
        <v>158</v>
      </c>
      <c r="F2652" s="63" t="s">
        <v>166</v>
      </c>
      <c r="G2652" s="62"/>
      <c r="H2652" s="64">
        <v>1871.06</v>
      </c>
      <c r="I2652" s="58"/>
    </row>
    <row r="2653" spans="1:9" x14ac:dyDescent="0.25">
      <c r="A2653" s="61">
        <v>43159</v>
      </c>
      <c r="B2653" s="62" t="s">
        <v>14</v>
      </c>
      <c r="C2653" s="62" t="s">
        <v>274</v>
      </c>
      <c r="D2653" s="62" t="s">
        <v>22</v>
      </c>
      <c r="E2653" s="62" t="s">
        <v>158</v>
      </c>
      <c r="F2653" s="63" t="s">
        <v>166</v>
      </c>
      <c r="G2653" s="62"/>
      <c r="H2653" s="64">
        <v>1934.74</v>
      </c>
      <c r="I2653" s="58"/>
    </row>
    <row r="2654" spans="1:9" x14ac:dyDescent="0.25">
      <c r="A2654" s="61">
        <v>43185</v>
      </c>
      <c r="B2654" s="62" t="s">
        <v>14</v>
      </c>
      <c r="C2654" s="62" t="s">
        <v>274</v>
      </c>
      <c r="D2654" s="62" t="s">
        <v>22</v>
      </c>
      <c r="E2654" s="62" t="s">
        <v>158</v>
      </c>
      <c r="F2654" s="63" t="s">
        <v>166</v>
      </c>
      <c r="G2654" s="62"/>
      <c r="H2654" s="64">
        <v>1934.74</v>
      </c>
      <c r="I2654" s="58"/>
    </row>
    <row r="2655" spans="1:9" x14ac:dyDescent="0.25">
      <c r="A2655" s="61">
        <v>43255</v>
      </c>
      <c r="B2655" s="62" t="s">
        <v>14</v>
      </c>
      <c r="C2655" s="62" t="s">
        <v>274</v>
      </c>
      <c r="D2655" s="62" t="s">
        <v>22</v>
      </c>
      <c r="E2655" s="62" t="s">
        <v>158</v>
      </c>
      <c r="F2655" s="63" t="s">
        <v>166</v>
      </c>
      <c r="G2655" s="62"/>
      <c r="H2655" s="64">
        <v>1934.74</v>
      </c>
      <c r="I2655" s="58"/>
    </row>
    <row r="2656" spans="1:9" x14ac:dyDescent="0.25">
      <c r="A2656" s="57">
        <v>42973</v>
      </c>
      <c r="B2656" s="58" t="s">
        <v>14</v>
      </c>
      <c r="C2656" s="58" t="s">
        <v>133</v>
      </c>
      <c r="D2656" s="58" t="s">
        <v>141</v>
      </c>
      <c r="E2656" s="58" t="s">
        <v>158</v>
      </c>
      <c r="F2656" s="59" t="s">
        <v>166</v>
      </c>
      <c r="G2656" s="58"/>
      <c r="H2656" s="60">
        <v>1944.24</v>
      </c>
      <c r="I2656" s="58"/>
    </row>
    <row r="2657" spans="1:9" x14ac:dyDescent="0.25">
      <c r="A2657" s="57">
        <v>43002</v>
      </c>
      <c r="B2657" s="58" t="s">
        <v>14</v>
      </c>
      <c r="C2657" s="58" t="s">
        <v>133</v>
      </c>
      <c r="D2657" s="58" t="s">
        <v>141</v>
      </c>
      <c r="E2657" s="58" t="s">
        <v>158</v>
      </c>
      <c r="F2657" s="59" t="s">
        <v>166</v>
      </c>
      <c r="G2657" s="58"/>
      <c r="H2657" s="60">
        <v>1950</v>
      </c>
      <c r="I2657" s="58"/>
    </row>
    <row r="2658" spans="1:9" x14ac:dyDescent="0.25">
      <c r="A2658" s="61">
        <v>43188</v>
      </c>
      <c r="B2658" s="62" t="s">
        <v>14</v>
      </c>
      <c r="C2658" s="62" t="s">
        <v>274</v>
      </c>
      <c r="D2658" s="62" t="s">
        <v>22</v>
      </c>
      <c r="E2658" s="62" t="s">
        <v>158</v>
      </c>
      <c r="F2658" s="63" t="s">
        <v>166</v>
      </c>
      <c r="G2658" s="62"/>
      <c r="H2658" s="64">
        <v>1950</v>
      </c>
      <c r="I2658" s="58"/>
    </row>
    <row r="2659" spans="1:9" x14ac:dyDescent="0.25">
      <c r="A2659" s="57">
        <v>43079</v>
      </c>
      <c r="B2659" s="58" t="s">
        <v>14</v>
      </c>
      <c r="C2659" s="58" t="s">
        <v>133</v>
      </c>
      <c r="D2659" s="58" t="s">
        <v>141</v>
      </c>
      <c r="E2659" s="58" t="s">
        <v>158</v>
      </c>
      <c r="F2659" s="59" t="s">
        <v>166</v>
      </c>
      <c r="G2659" s="58"/>
      <c r="H2659" s="60">
        <v>1950</v>
      </c>
      <c r="I2659" s="58"/>
    </row>
    <row r="2660" spans="1:9" x14ac:dyDescent="0.25">
      <c r="A2660" s="57">
        <v>43035</v>
      </c>
      <c r="B2660" s="58" t="s">
        <v>14</v>
      </c>
      <c r="C2660" s="58" t="s">
        <v>133</v>
      </c>
      <c r="D2660" s="58" t="s">
        <v>141</v>
      </c>
      <c r="E2660" s="58" t="s">
        <v>158</v>
      </c>
      <c r="F2660" s="59" t="s">
        <v>166</v>
      </c>
      <c r="G2660" s="58"/>
      <c r="H2660" s="60">
        <v>1956.8</v>
      </c>
      <c r="I2660" s="58"/>
    </row>
    <row r="2661" spans="1:9" x14ac:dyDescent="0.25">
      <c r="A2661" s="57">
        <v>43043</v>
      </c>
      <c r="B2661" s="58" t="s">
        <v>14</v>
      </c>
      <c r="C2661" s="58" t="s">
        <v>133</v>
      </c>
      <c r="D2661" s="58" t="s">
        <v>141</v>
      </c>
      <c r="E2661" s="58" t="s">
        <v>158</v>
      </c>
      <c r="F2661" s="59" t="s">
        <v>166</v>
      </c>
      <c r="G2661" s="58"/>
      <c r="H2661" s="60">
        <v>1956.8</v>
      </c>
      <c r="I2661" s="58"/>
    </row>
    <row r="2662" spans="1:9" x14ac:dyDescent="0.25">
      <c r="A2662" s="61">
        <v>43250</v>
      </c>
      <c r="B2662" s="62" t="s">
        <v>14</v>
      </c>
      <c r="C2662" s="62" t="s">
        <v>274</v>
      </c>
      <c r="D2662" s="62" t="s">
        <v>22</v>
      </c>
      <c r="E2662" s="62" t="s">
        <v>158</v>
      </c>
      <c r="F2662" s="63" t="s">
        <v>166</v>
      </c>
      <c r="G2662" s="62"/>
      <c r="H2662" s="64">
        <v>1984.74</v>
      </c>
      <c r="I2662" s="58"/>
    </row>
    <row r="2663" spans="1:9" x14ac:dyDescent="0.25">
      <c r="A2663" s="57">
        <v>42965</v>
      </c>
      <c r="B2663" s="58" t="s">
        <v>14</v>
      </c>
      <c r="C2663" s="58" t="s">
        <v>133</v>
      </c>
      <c r="D2663" s="58" t="s">
        <v>141</v>
      </c>
      <c r="E2663" s="58" t="s">
        <v>158</v>
      </c>
      <c r="F2663" s="59" t="s">
        <v>166</v>
      </c>
      <c r="G2663" s="58"/>
      <c r="H2663" s="60">
        <v>1984.74</v>
      </c>
      <c r="I2663" s="58"/>
    </row>
    <row r="2664" spans="1:9" x14ac:dyDescent="0.25">
      <c r="A2664" s="57">
        <v>42922</v>
      </c>
      <c r="B2664" s="58" t="s">
        <v>14</v>
      </c>
      <c r="C2664" s="58" t="s">
        <v>133</v>
      </c>
      <c r="D2664" s="58" t="s">
        <v>141</v>
      </c>
      <c r="E2664" s="58" t="s">
        <v>158</v>
      </c>
      <c r="F2664" s="59" t="s">
        <v>166</v>
      </c>
      <c r="G2664" s="58"/>
      <c r="H2664" s="60">
        <v>1986.8</v>
      </c>
      <c r="I2664" s="58"/>
    </row>
    <row r="2665" spans="1:9" x14ac:dyDescent="0.25">
      <c r="A2665" s="57">
        <v>42952</v>
      </c>
      <c r="B2665" s="58" t="s">
        <v>14</v>
      </c>
      <c r="C2665" s="58" t="s">
        <v>133</v>
      </c>
      <c r="D2665" s="58" t="s">
        <v>141</v>
      </c>
      <c r="E2665" s="58" t="s">
        <v>158</v>
      </c>
      <c r="F2665" s="59" t="s">
        <v>166</v>
      </c>
      <c r="G2665" s="58"/>
      <c r="H2665" s="60">
        <v>1986.8</v>
      </c>
      <c r="I2665" s="58"/>
    </row>
    <row r="2666" spans="1:9" x14ac:dyDescent="0.25">
      <c r="A2666" s="61">
        <v>43273</v>
      </c>
      <c r="B2666" s="62" t="s">
        <v>14</v>
      </c>
      <c r="C2666" s="62" t="s">
        <v>274</v>
      </c>
      <c r="D2666" s="62" t="s">
        <v>22</v>
      </c>
      <c r="E2666" s="62" t="s">
        <v>158</v>
      </c>
      <c r="F2666" s="63" t="s">
        <v>166</v>
      </c>
      <c r="G2666" s="62"/>
      <c r="H2666" s="64">
        <v>2006.8</v>
      </c>
      <c r="I2666" s="58"/>
    </row>
    <row r="2667" spans="1:9" x14ac:dyDescent="0.25">
      <c r="A2667" s="61">
        <v>43235</v>
      </c>
      <c r="B2667" s="62" t="s">
        <v>14</v>
      </c>
      <c r="C2667" s="62" t="s">
        <v>274</v>
      </c>
      <c r="D2667" s="62" t="s">
        <v>22</v>
      </c>
      <c r="E2667" s="62" t="s">
        <v>158</v>
      </c>
      <c r="F2667" s="63" t="s">
        <v>166</v>
      </c>
      <c r="G2667" s="62"/>
      <c r="H2667" s="64">
        <v>2032.88</v>
      </c>
      <c r="I2667" s="58"/>
    </row>
    <row r="2668" spans="1:9" x14ac:dyDescent="0.25">
      <c r="A2668" s="57">
        <v>42928</v>
      </c>
      <c r="B2668" s="58" t="s">
        <v>14</v>
      </c>
      <c r="C2668" s="58" t="s">
        <v>133</v>
      </c>
      <c r="D2668" s="58" t="s">
        <v>141</v>
      </c>
      <c r="E2668" s="58" t="s">
        <v>158</v>
      </c>
      <c r="F2668" s="59" t="s">
        <v>166</v>
      </c>
      <c r="G2668" s="58"/>
      <c r="H2668" s="60">
        <v>2124.7399999999998</v>
      </c>
      <c r="I2668" s="58"/>
    </row>
    <row r="2669" spans="1:9" x14ac:dyDescent="0.25">
      <c r="A2669" s="61">
        <v>43222</v>
      </c>
      <c r="B2669" s="62" t="s">
        <v>14</v>
      </c>
      <c r="C2669" s="62" t="s">
        <v>274</v>
      </c>
      <c r="D2669" s="62" t="s">
        <v>22</v>
      </c>
      <c r="E2669" s="62" t="s">
        <v>158</v>
      </c>
      <c r="F2669" s="63" t="s">
        <v>166</v>
      </c>
      <c r="G2669" s="62"/>
      <c r="H2669" s="64">
        <v>2182.14</v>
      </c>
      <c r="I2669" s="58"/>
    </row>
    <row r="2670" spans="1:9" x14ac:dyDescent="0.25">
      <c r="A2670" s="61">
        <v>43201</v>
      </c>
      <c r="B2670" s="62" t="s">
        <v>14</v>
      </c>
      <c r="C2670" s="62" t="s">
        <v>274</v>
      </c>
      <c r="D2670" s="62" t="s">
        <v>22</v>
      </c>
      <c r="E2670" s="62" t="s">
        <v>158</v>
      </c>
      <c r="F2670" s="63" t="s">
        <v>166</v>
      </c>
      <c r="G2670" s="62"/>
      <c r="H2670" s="64">
        <v>2205.94</v>
      </c>
      <c r="I2670" s="58"/>
    </row>
    <row r="2671" spans="1:9" x14ac:dyDescent="0.25">
      <c r="A2671" s="61">
        <v>43229</v>
      </c>
      <c r="B2671" s="62" t="s">
        <v>14</v>
      </c>
      <c r="C2671" s="62" t="s">
        <v>274</v>
      </c>
      <c r="D2671" s="62" t="s">
        <v>22</v>
      </c>
      <c r="E2671" s="62" t="s">
        <v>158</v>
      </c>
      <c r="F2671" s="63" t="s">
        <v>166</v>
      </c>
      <c r="G2671" s="62"/>
      <c r="H2671" s="64">
        <v>2205.94</v>
      </c>
      <c r="I2671" s="58"/>
    </row>
    <row r="2672" spans="1:9" x14ac:dyDescent="0.25">
      <c r="A2672" s="61">
        <v>43273</v>
      </c>
      <c r="B2672" s="62" t="s">
        <v>14</v>
      </c>
      <c r="C2672" s="62" t="s">
        <v>274</v>
      </c>
      <c r="D2672" s="62" t="s">
        <v>22</v>
      </c>
      <c r="E2672" s="62" t="s">
        <v>158</v>
      </c>
      <c r="F2672" s="63" t="s">
        <v>166</v>
      </c>
      <c r="G2672" s="62"/>
      <c r="H2672" s="64">
        <v>2205.94</v>
      </c>
      <c r="I2672" s="58"/>
    </row>
    <row r="2673" spans="1:9" x14ac:dyDescent="0.25">
      <c r="A2673" s="61">
        <v>43273</v>
      </c>
      <c r="B2673" s="62" t="s">
        <v>14</v>
      </c>
      <c r="C2673" s="62" t="s">
        <v>274</v>
      </c>
      <c r="D2673" s="62" t="s">
        <v>22</v>
      </c>
      <c r="E2673" s="62" t="s">
        <v>158</v>
      </c>
      <c r="F2673" s="63" t="s">
        <v>166</v>
      </c>
      <c r="G2673" s="62"/>
      <c r="H2673" s="64">
        <v>2205.94</v>
      </c>
      <c r="I2673" s="58"/>
    </row>
    <row r="2674" spans="1:9" x14ac:dyDescent="0.25">
      <c r="A2674" s="57">
        <v>43072</v>
      </c>
      <c r="B2674" s="58" t="s">
        <v>14</v>
      </c>
      <c r="C2674" s="58" t="s">
        <v>133</v>
      </c>
      <c r="D2674" s="58" t="s">
        <v>141</v>
      </c>
      <c r="E2674" s="58" t="s">
        <v>158</v>
      </c>
      <c r="F2674" s="59" t="s">
        <v>166</v>
      </c>
      <c r="G2674" s="58"/>
      <c r="H2674" s="60">
        <v>2285.94</v>
      </c>
      <c r="I2674" s="58"/>
    </row>
    <row r="2675" spans="1:9" x14ac:dyDescent="0.25">
      <c r="A2675" s="57">
        <v>42950</v>
      </c>
      <c r="B2675" s="58" t="s">
        <v>14</v>
      </c>
      <c r="C2675" s="58" t="s">
        <v>133</v>
      </c>
      <c r="D2675" s="58" t="s">
        <v>141</v>
      </c>
      <c r="E2675" s="58" t="s">
        <v>158</v>
      </c>
      <c r="F2675" s="59" t="s">
        <v>166</v>
      </c>
      <c r="G2675" s="58"/>
      <c r="H2675" s="60">
        <v>2285.94</v>
      </c>
      <c r="I2675" s="58"/>
    </row>
    <row r="2676" spans="1:9" x14ac:dyDescent="0.25">
      <c r="A2676" s="57">
        <v>42993</v>
      </c>
      <c r="B2676" s="58" t="s">
        <v>14</v>
      </c>
      <c r="C2676" s="58" t="s">
        <v>133</v>
      </c>
      <c r="D2676" s="58" t="s">
        <v>141</v>
      </c>
      <c r="E2676" s="58" t="s">
        <v>158</v>
      </c>
      <c r="F2676" s="59" t="s">
        <v>166</v>
      </c>
      <c r="G2676" s="58"/>
      <c r="H2676" s="60">
        <v>2285.94</v>
      </c>
      <c r="I2676" s="58"/>
    </row>
    <row r="2677" spans="1:9" x14ac:dyDescent="0.25">
      <c r="A2677" s="57">
        <v>43094</v>
      </c>
      <c r="B2677" s="58" t="s">
        <v>14</v>
      </c>
      <c r="C2677" s="58" t="s">
        <v>133</v>
      </c>
      <c r="D2677" s="58" t="s">
        <v>141</v>
      </c>
      <c r="E2677" s="58" t="s">
        <v>158</v>
      </c>
      <c r="F2677" s="59" t="s">
        <v>166</v>
      </c>
      <c r="G2677" s="58"/>
      <c r="H2677" s="60">
        <v>2358</v>
      </c>
      <c r="I2677" s="58"/>
    </row>
    <row r="2678" spans="1:9" x14ac:dyDescent="0.25">
      <c r="A2678" s="57">
        <v>42949</v>
      </c>
      <c r="B2678" s="58" t="s">
        <v>14</v>
      </c>
      <c r="C2678" s="58" t="s">
        <v>133</v>
      </c>
      <c r="D2678" s="58" t="s">
        <v>141</v>
      </c>
      <c r="E2678" s="58" t="s">
        <v>158</v>
      </c>
      <c r="F2678" s="59" t="s">
        <v>166</v>
      </c>
      <c r="G2678" s="58"/>
      <c r="H2678" s="60">
        <v>2550</v>
      </c>
      <c r="I2678" s="58"/>
    </row>
    <row r="2679" spans="1:9" x14ac:dyDescent="0.25">
      <c r="A2679" s="57">
        <v>42988</v>
      </c>
      <c r="B2679" s="58" t="s">
        <v>14</v>
      </c>
      <c r="C2679" s="58" t="s">
        <v>133</v>
      </c>
      <c r="D2679" s="58" t="s">
        <v>141</v>
      </c>
      <c r="E2679" s="58" t="s">
        <v>158</v>
      </c>
      <c r="F2679" s="59" t="s">
        <v>166</v>
      </c>
      <c r="G2679" s="58"/>
      <c r="H2679" s="60">
        <v>2550</v>
      </c>
      <c r="I2679" s="58"/>
    </row>
    <row r="2680" spans="1:9" x14ac:dyDescent="0.25">
      <c r="A2680" s="61">
        <v>43272</v>
      </c>
      <c r="B2680" s="62" t="s">
        <v>14</v>
      </c>
      <c r="C2680" s="62" t="s">
        <v>274</v>
      </c>
      <c r="D2680" s="62" t="s">
        <v>22</v>
      </c>
      <c r="E2680" s="62" t="s">
        <v>158</v>
      </c>
      <c r="F2680" s="63" t="s">
        <v>166</v>
      </c>
      <c r="G2680" s="62"/>
      <c r="H2680" s="64">
        <v>2583.09</v>
      </c>
      <c r="I2680" s="58"/>
    </row>
    <row r="2681" spans="1:9" x14ac:dyDescent="0.25">
      <c r="A2681" s="61">
        <v>43270</v>
      </c>
      <c r="B2681" s="62" t="s">
        <v>14</v>
      </c>
      <c r="C2681" s="62" t="s">
        <v>274</v>
      </c>
      <c r="D2681" s="62" t="s">
        <v>22</v>
      </c>
      <c r="E2681" s="62" t="s">
        <v>158</v>
      </c>
      <c r="F2681" s="63" t="s">
        <v>166</v>
      </c>
      <c r="G2681" s="62"/>
      <c r="H2681" s="64">
        <v>2625</v>
      </c>
      <c r="I2681" s="58"/>
    </row>
    <row r="2682" spans="1:9" x14ac:dyDescent="0.25">
      <c r="A2682" s="61">
        <v>43273</v>
      </c>
      <c r="B2682" s="62" t="s">
        <v>14</v>
      </c>
      <c r="C2682" s="62" t="s">
        <v>274</v>
      </c>
      <c r="D2682" s="62" t="s">
        <v>22</v>
      </c>
      <c r="E2682" s="62" t="s">
        <v>158</v>
      </c>
      <c r="F2682" s="63" t="s">
        <v>166</v>
      </c>
      <c r="G2682" s="62"/>
      <c r="H2682" s="64">
        <v>2625</v>
      </c>
      <c r="I2682" s="58"/>
    </row>
    <row r="2683" spans="1:9" x14ac:dyDescent="0.25">
      <c r="A2683" s="61">
        <v>43280</v>
      </c>
      <c r="B2683" s="62" t="s">
        <v>14</v>
      </c>
      <c r="C2683" s="62" t="s">
        <v>274</v>
      </c>
      <c r="D2683" s="62" t="s">
        <v>22</v>
      </c>
      <c r="E2683" s="62" t="s">
        <v>158</v>
      </c>
      <c r="F2683" s="63" t="s">
        <v>166</v>
      </c>
      <c r="G2683" s="62"/>
      <c r="H2683" s="64">
        <v>2625</v>
      </c>
      <c r="I2683" s="58"/>
    </row>
    <row r="2684" spans="1:9" x14ac:dyDescent="0.25">
      <c r="A2684" s="61">
        <v>43156</v>
      </c>
      <c r="B2684" s="62" t="s">
        <v>14</v>
      </c>
      <c r="C2684" s="62" t="s">
        <v>274</v>
      </c>
      <c r="D2684" s="62" t="s">
        <v>22</v>
      </c>
      <c r="E2684" s="62" t="s">
        <v>158</v>
      </c>
      <c r="F2684" s="63" t="s">
        <v>166</v>
      </c>
      <c r="G2684" s="62"/>
      <c r="H2684" s="64">
        <v>2685</v>
      </c>
      <c r="I2684" s="58"/>
    </row>
    <row r="2685" spans="1:9" x14ac:dyDescent="0.25">
      <c r="A2685" s="61">
        <v>43196</v>
      </c>
      <c r="B2685" s="62" t="s">
        <v>14</v>
      </c>
      <c r="C2685" s="62" t="s">
        <v>274</v>
      </c>
      <c r="D2685" s="62" t="s">
        <v>22</v>
      </c>
      <c r="E2685" s="62" t="s">
        <v>158</v>
      </c>
      <c r="F2685" s="63" t="s">
        <v>166</v>
      </c>
      <c r="G2685" s="62"/>
      <c r="H2685" s="64">
        <v>2685</v>
      </c>
      <c r="I2685" s="58"/>
    </row>
    <row r="2686" spans="1:9" x14ac:dyDescent="0.25">
      <c r="A2686" s="61">
        <v>43227</v>
      </c>
      <c r="B2686" s="62" t="s">
        <v>14</v>
      </c>
      <c r="C2686" s="62" t="s">
        <v>274</v>
      </c>
      <c r="D2686" s="62" t="s">
        <v>22</v>
      </c>
      <c r="E2686" s="62" t="s">
        <v>158</v>
      </c>
      <c r="F2686" s="63" t="s">
        <v>166</v>
      </c>
      <c r="G2686" s="62"/>
      <c r="H2686" s="64">
        <v>2685</v>
      </c>
      <c r="I2686" s="58"/>
    </row>
    <row r="2687" spans="1:9" x14ac:dyDescent="0.25">
      <c r="A2687" s="61">
        <v>43238</v>
      </c>
      <c r="B2687" s="62" t="s">
        <v>14</v>
      </c>
      <c r="C2687" s="62" t="s">
        <v>274</v>
      </c>
      <c r="D2687" s="62" t="s">
        <v>22</v>
      </c>
      <c r="E2687" s="62" t="s">
        <v>158</v>
      </c>
      <c r="F2687" s="63" t="s">
        <v>166</v>
      </c>
      <c r="G2687" s="62"/>
      <c r="H2687" s="64">
        <v>2685</v>
      </c>
      <c r="I2687" s="58"/>
    </row>
    <row r="2688" spans="1:9" x14ac:dyDescent="0.25">
      <c r="A2688" s="61">
        <v>43251</v>
      </c>
      <c r="B2688" s="62" t="s">
        <v>14</v>
      </c>
      <c r="C2688" s="62" t="s">
        <v>274</v>
      </c>
      <c r="D2688" s="62" t="s">
        <v>22</v>
      </c>
      <c r="E2688" s="62" t="s">
        <v>158</v>
      </c>
      <c r="F2688" s="63" t="s">
        <v>166</v>
      </c>
      <c r="G2688" s="62"/>
      <c r="H2688" s="64">
        <v>2685</v>
      </c>
      <c r="I2688" s="58"/>
    </row>
    <row r="2689" spans="1:9" x14ac:dyDescent="0.25">
      <c r="A2689" s="61">
        <v>43257</v>
      </c>
      <c r="B2689" s="62" t="s">
        <v>14</v>
      </c>
      <c r="C2689" s="62" t="s">
        <v>274</v>
      </c>
      <c r="D2689" s="62" t="s">
        <v>22</v>
      </c>
      <c r="E2689" s="62" t="s">
        <v>158</v>
      </c>
      <c r="F2689" s="63" t="s">
        <v>166</v>
      </c>
      <c r="G2689" s="62"/>
      <c r="H2689" s="64">
        <v>2685</v>
      </c>
      <c r="I2689" s="58"/>
    </row>
    <row r="2690" spans="1:9" x14ac:dyDescent="0.25">
      <c r="A2690" s="57">
        <v>42951</v>
      </c>
      <c r="B2690" s="58" t="s">
        <v>14</v>
      </c>
      <c r="C2690" s="58" t="s">
        <v>133</v>
      </c>
      <c r="D2690" s="58" t="s">
        <v>141</v>
      </c>
      <c r="E2690" s="58" t="s">
        <v>158</v>
      </c>
      <c r="F2690" s="59" t="s">
        <v>166</v>
      </c>
      <c r="G2690" s="58"/>
      <c r="H2690" s="60">
        <v>2685</v>
      </c>
      <c r="I2690" s="58"/>
    </row>
    <row r="2691" spans="1:9" x14ac:dyDescent="0.25">
      <c r="A2691" s="61">
        <v>43273</v>
      </c>
      <c r="B2691" s="62" t="s">
        <v>14</v>
      </c>
      <c r="C2691" s="62" t="s">
        <v>274</v>
      </c>
      <c r="D2691" s="62" t="s">
        <v>22</v>
      </c>
      <c r="E2691" s="62" t="s">
        <v>158</v>
      </c>
      <c r="F2691" s="63" t="s">
        <v>166</v>
      </c>
      <c r="G2691" s="62"/>
      <c r="H2691" s="64">
        <v>2902.11</v>
      </c>
      <c r="I2691" s="58"/>
    </row>
    <row r="2692" spans="1:9" x14ac:dyDescent="0.25">
      <c r="A2692" s="61">
        <v>43209</v>
      </c>
      <c r="B2692" s="62" t="s">
        <v>14</v>
      </c>
      <c r="C2692" s="62" t="s">
        <v>274</v>
      </c>
      <c r="D2692" s="62" t="s">
        <v>22</v>
      </c>
      <c r="E2692" s="62" t="s">
        <v>158</v>
      </c>
      <c r="F2692" s="63" t="s">
        <v>166</v>
      </c>
      <c r="G2692" s="62"/>
      <c r="H2692" s="64">
        <v>2925</v>
      </c>
      <c r="I2692" s="58"/>
    </row>
    <row r="2693" spans="1:9" x14ac:dyDescent="0.25">
      <c r="A2693" s="61">
        <v>43273</v>
      </c>
      <c r="B2693" s="62" t="s">
        <v>14</v>
      </c>
      <c r="C2693" s="62" t="s">
        <v>274</v>
      </c>
      <c r="D2693" s="62" t="s">
        <v>22</v>
      </c>
      <c r="E2693" s="62" t="s">
        <v>158</v>
      </c>
      <c r="F2693" s="63" t="s">
        <v>166</v>
      </c>
      <c r="G2693" s="62"/>
      <c r="H2693" s="64">
        <v>2925</v>
      </c>
      <c r="I2693" s="58"/>
    </row>
    <row r="2694" spans="1:9" x14ac:dyDescent="0.25">
      <c r="A2694" s="57">
        <v>42961</v>
      </c>
      <c r="B2694" s="58" t="s">
        <v>14</v>
      </c>
      <c r="C2694" s="58" t="s">
        <v>133</v>
      </c>
      <c r="D2694" s="58" t="s">
        <v>141</v>
      </c>
      <c r="E2694" s="58" t="s">
        <v>158</v>
      </c>
      <c r="F2694" s="59" t="s">
        <v>166</v>
      </c>
      <c r="G2694" s="58"/>
      <c r="H2694" s="60">
        <v>2940</v>
      </c>
      <c r="I2694" s="58"/>
    </row>
    <row r="2695" spans="1:9" x14ac:dyDescent="0.25">
      <c r="A2695" s="57">
        <v>42991</v>
      </c>
      <c r="B2695" s="58" t="s">
        <v>14</v>
      </c>
      <c r="C2695" s="58" t="s">
        <v>133</v>
      </c>
      <c r="D2695" s="58" t="s">
        <v>141</v>
      </c>
      <c r="E2695" s="58" t="s">
        <v>158</v>
      </c>
      <c r="F2695" s="59" t="s">
        <v>166</v>
      </c>
      <c r="G2695" s="58"/>
      <c r="H2695" s="60">
        <v>2980.2</v>
      </c>
      <c r="I2695" s="58"/>
    </row>
    <row r="2696" spans="1:9" x14ac:dyDescent="0.25">
      <c r="A2696" s="61">
        <v>43200</v>
      </c>
      <c r="B2696" s="62" t="s">
        <v>14</v>
      </c>
      <c r="C2696" s="62" t="s">
        <v>274</v>
      </c>
      <c r="D2696" s="62" t="s">
        <v>22</v>
      </c>
      <c r="E2696" s="62" t="s">
        <v>158</v>
      </c>
      <c r="F2696" s="63" t="s">
        <v>166</v>
      </c>
      <c r="G2696" s="62"/>
      <c r="H2696" s="64">
        <v>3015</v>
      </c>
      <c r="I2696" s="58"/>
    </row>
    <row r="2697" spans="1:9" x14ac:dyDescent="0.25">
      <c r="A2697" s="57">
        <v>42964</v>
      </c>
      <c r="B2697" s="58" t="s">
        <v>14</v>
      </c>
      <c r="C2697" s="58" t="s">
        <v>133</v>
      </c>
      <c r="D2697" s="58" t="s">
        <v>141</v>
      </c>
      <c r="E2697" s="58" t="s">
        <v>158</v>
      </c>
      <c r="F2697" s="59" t="s">
        <v>166</v>
      </c>
      <c r="G2697" s="58"/>
      <c r="H2697" s="60">
        <v>3098.7</v>
      </c>
      <c r="I2697" s="58"/>
    </row>
    <row r="2698" spans="1:9" x14ac:dyDescent="0.25">
      <c r="A2698" s="61">
        <v>43255</v>
      </c>
      <c r="B2698" s="62" t="s">
        <v>14</v>
      </c>
      <c r="C2698" s="62" t="s">
        <v>274</v>
      </c>
      <c r="D2698" s="62" t="s">
        <v>22</v>
      </c>
      <c r="E2698" s="62" t="s">
        <v>158</v>
      </c>
      <c r="F2698" s="63" t="s">
        <v>166</v>
      </c>
      <c r="G2698" s="62"/>
      <c r="H2698" s="64">
        <v>3098.91</v>
      </c>
      <c r="I2698" s="58"/>
    </row>
    <row r="2699" spans="1:9" x14ac:dyDescent="0.25">
      <c r="A2699" s="57">
        <v>42980</v>
      </c>
      <c r="B2699" s="58" t="s">
        <v>14</v>
      </c>
      <c r="C2699" s="58" t="s">
        <v>133</v>
      </c>
      <c r="D2699" s="58" t="s">
        <v>141</v>
      </c>
      <c r="E2699" s="58" t="s">
        <v>158</v>
      </c>
      <c r="F2699" s="59" t="s">
        <v>166</v>
      </c>
      <c r="G2699" s="58"/>
      <c r="H2699" s="60">
        <v>3400</v>
      </c>
      <c r="I2699" s="58"/>
    </row>
    <row r="2700" spans="1:9" x14ac:dyDescent="0.25">
      <c r="A2700" s="61">
        <v>43242</v>
      </c>
      <c r="B2700" s="62" t="s">
        <v>14</v>
      </c>
      <c r="C2700" s="62" t="s">
        <v>274</v>
      </c>
      <c r="D2700" s="62" t="s">
        <v>22</v>
      </c>
      <c r="E2700" s="62" t="s">
        <v>158</v>
      </c>
      <c r="F2700" s="63" t="s">
        <v>166</v>
      </c>
      <c r="G2700" s="62"/>
      <c r="H2700" s="64">
        <v>3500</v>
      </c>
      <c r="I2700" s="58"/>
    </row>
    <row r="2701" spans="1:9" x14ac:dyDescent="0.25">
      <c r="A2701" s="61">
        <v>43266</v>
      </c>
      <c r="B2701" s="62" t="s">
        <v>14</v>
      </c>
      <c r="C2701" s="62" t="s">
        <v>274</v>
      </c>
      <c r="D2701" s="62" t="s">
        <v>22</v>
      </c>
      <c r="E2701" s="62" t="s">
        <v>158</v>
      </c>
      <c r="F2701" s="63" t="s">
        <v>166</v>
      </c>
      <c r="G2701" s="62"/>
      <c r="H2701" s="64">
        <v>3500</v>
      </c>
      <c r="I2701" s="58"/>
    </row>
    <row r="2702" spans="1:9" x14ac:dyDescent="0.25">
      <c r="A2702" s="61">
        <v>43227</v>
      </c>
      <c r="B2702" s="62" t="s">
        <v>14</v>
      </c>
      <c r="C2702" s="62" t="s">
        <v>274</v>
      </c>
      <c r="D2702" s="62" t="s">
        <v>22</v>
      </c>
      <c r="E2702" s="62" t="s">
        <v>158</v>
      </c>
      <c r="F2702" s="63" t="s">
        <v>166</v>
      </c>
      <c r="G2702" s="62"/>
      <c r="H2702" s="64">
        <v>3516.28</v>
      </c>
      <c r="I2702" s="58"/>
    </row>
    <row r="2703" spans="1:9" x14ac:dyDescent="0.25">
      <c r="A2703" s="57">
        <v>42959</v>
      </c>
      <c r="B2703" s="58" t="s">
        <v>14</v>
      </c>
      <c r="C2703" s="58" t="s">
        <v>133</v>
      </c>
      <c r="D2703" s="58" t="s">
        <v>141</v>
      </c>
      <c r="E2703" s="58" t="s">
        <v>158</v>
      </c>
      <c r="F2703" s="59" t="s">
        <v>166</v>
      </c>
      <c r="G2703" s="58"/>
      <c r="H2703" s="60">
        <v>3580</v>
      </c>
      <c r="I2703" s="58"/>
    </row>
    <row r="2704" spans="1:9" x14ac:dyDescent="0.25">
      <c r="A2704" s="61">
        <v>43278</v>
      </c>
      <c r="B2704" s="62" t="s">
        <v>14</v>
      </c>
      <c r="C2704" s="62" t="s">
        <v>274</v>
      </c>
      <c r="D2704" s="62" t="s">
        <v>22</v>
      </c>
      <c r="E2704" s="62" t="s">
        <v>158</v>
      </c>
      <c r="F2704" s="63" t="s">
        <v>166</v>
      </c>
      <c r="G2704" s="62"/>
      <c r="H2704" s="64">
        <v>3869.48</v>
      </c>
      <c r="I2704" s="58"/>
    </row>
    <row r="2705" spans="1:9" x14ac:dyDescent="0.25">
      <c r="A2705" s="61">
        <v>43269</v>
      </c>
      <c r="B2705" s="62" t="s">
        <v>14</v>
      </c>
      <c r="C2705" s="62" t="s">
        <v>274</v>
      </c>
      <c r="D2705" s="62" t="s">
        <v>22</v>
      </c>
      <c r="E2705" s="62" t="s">
        <v>158</v>
      </c>
      <c r="F2705" s="63" t="s">
        <v>166</v>
      </c>
      <c r="G2705" s="62"/>
      <c r="H2705" s="64">
        <v>3913.6</v>
      </c>
      <c r="I2705" s="58"/>
    </row>
    <row r="2706" spans="1:9" x14ac:dyDescent="0.25">
      <c r="A2706" s="57">
        <v>42931</v>
      </c>
      <c r="B2706" s="58" t="s">
        <v>14</v>
      </c>
      <c r="C2706" s="58" t="s">
        <v>133</v>
      </c>
      <c r="D2706" s="58" t="s">
        <v>141</v>
      </c>
      <c r="E2706" s="58" t="s">
        <v>158</v>
      </c>
      <c r="F2706" s="59" t="s">
        <v>166</v>
      </c>
      <c r="G2706" s="58"/>
      <c r="H2706" s="60">
        <v>3973.6</v>
      </c>
      <c r="I2706" s="58"/>
    </row>
    <row r="2707" spans="1:9" x14ac:dyDescent="0.25">
      <c r="A2707" s="61">
        <v>43273</v>
      </c>
      <c r="B2707" s="62" t="s">
        <v>14</v>
      </c>
      <c r="C2707" s="62" t="s">
        <v>274</v>
      </c>
      <c r="D2707" s="62" t="s">
        <v>22</v>
      </c>
      <c r="E2707" s="62" t="s">
        <v>158</v>
      </c>
      <c r="F2707" s="63" t="s">
        <v>166</v>
      </c>
      <c r="G2707" s="62"/>
      <c r="H2707" s="64">
        <v>4020</v>
      </c>
      <c r="I2707" s="58"/>
    </row>
    <row r="2708" spans="1:9" x14ac:dyDescent="0.25">
      <c r="A2708" s="57">
        <v>42960</v>
      </c>
      <c r="B2708" s="58" t="s">
        <v>14</v>
      </c>
      <c r="C2708" s="58" t="s">
        <v>133</v>
      </c>
      <c r="D2708" s="58" t="s">
        <v>141</v>
      </c>
      <c r="E2708" s="58" t="s">
        <v>158</v>
      </c>
      <c r="F2708" s="59" t="s">
        <v>166</v>
      </c>
      <c r="G2708" s="58"/>
      <c r="H2708" s="60">
        <v>4131.6000000000004</v>
      </c>
      <c r="I2708" s="58"/>
    </row>
    <row r="2709" spans="1:9" x14ac:dyDescent="0.25">
      <c r="A2709" s="57">
        <v>43002</v>
      </c>
      <c r="B2709" s="58" t="s">
        <v>14</v>
      </c>
      <c r="C2709" s="58" t="s">
        <v>133</v>
      </c>
      <c r="D2709" s="58" t="s">
        <v>141</v>
      </c>
      <c r="E2709" s="58" t="s">
        <v>158</v>
      </c>
      <c r="F2709" s="59" t="s">
        <v>166</v>
      </c>
      <c r="G2709" s="58"/>
      <c r="H2709" s="60">
        <v>4250</v>
      </c>
      <c r="I2709" s="58"/>
    </row>
    <row r="2710" spans="1:9" x14ac:dyDescent="0.25">
      <c r="A2710" s="61">
        <v>43112</v>
      </c>
      <c r="B2710" s="62" t="s">
        <v>14</v>
      </c>
      <c r="C2710" s="62" t="s">
        <v>274</v>
      </c>
      <c r="D2710" s="62" t="s">
        <v>22</v>
      </c>
      <c r="E2710" s="62" t="s">
        <v>158</v>
      </c>
      <c r="F2710" s="63" t="s">
        <v>166</v>
      </c>
      <c r="G2710" s="62"/>
      <c r="H2710" s="64">
        <v>4250</v>
      </c>
      <c r="I2710" s="58"/>
    </row>
    <row r="2711" spans="1:9" x14ac:dyDescent="0.25">
      <c r="A2711" s="61">
        <v>43139</v>
      </c>
      <c r="B2711" s="62" t="s">
        <v>14</v>
      </c>
      <c r="C2711" s="62" t="s">
        <v>274</v>
      </c>
      <c r="D2711" s="62" t="s">
        <v>22</v>
      </c>
      <c r="E2711" s="62" t="s">
        <v>158</v>
      </c>
      <c r="F2711" s="63" t="s">
        <v>166</v>
      </c>
      <c r="G2711" s="62"/>
      <c r="H2711" s="64">
        <v>4250</v>
      </c>
      <c r="I2711" s="58"/>
    </row>
    <row r="2712" spans="1:9" x14ac:dyDescent="0.25">
      <c r="A2712" s="61">
        <v>43141</v>
      </c>
      <c r="B2712" s="62" t="s">
        <v>14</v>
      </c>
      <c r="C2712" s="62" t="s">
        <v>274</v>
      </c>
      <c r="D2712" s="62" t="s">
        <v>22</v>
      </c>
      <c r="E2712" s="62" t="s">
        <v>158</v>
      </c>
      <c r="F2712" s="63" t="s">
        <v>166</v>
      </c>
      <c r="G2712" s="62"/>
      <c r="H2712" s="64">
        <v>4318</v>
      </c>
      <c r="I2712" s="58"/>
    </row>
    <row r="2713" spans="1:9" x14ac:dyDescent="0.25">
      <c r="A2713" s="57">
        <v>43079</v>
      </c>
      <c r="B2713" s="58" t="s">
        <v>14</v>
      </c>
      <c r="C2713" s="58" t="s">
        <v>133</v>
      </c>
      <c r="D2713" s="58" t="s">
        <v>141</v>
      </c>
      <c r="E2713" s="58" t="s">
        <v>158</v>
      </c>
      <c r="F2713" s="59" t="s">
        <v>166</v>
      </c>
      <c r="G2713" s="58"/>
      <c r="H2713" s="60">
        <v>4373.7</v>
      </c>
      <c r="I2713" s="58"/>
    </row>
    <row r="2714" spans="1:9" x14ac:dyDescent="0.25">
      <c r="A2714" s="57">
        <v>42948</v>
      </c>
      <c r="B2714" s="58" t="s">
        <v>14</v>
      </c>
      <c r="C2714" s="58" t="s">
        <v>133</v>
      </c>
      <c r="D2714" s="58" t="s">
        <v>141</v>
      </c>
      <c r="E2714" s="58" t="s">
        <v>158</v>
      </c>
      <c r="F2714" s="59" t="s">
        <v>166</v>
      </c>
      <c r="G2714" s="58"/>
      <c r="H2714" s="60">
        <v>4380</v>
      </c>
      <c r="I2714" s="58"/>
    </row>
    <row r="2715" spans="1:9" x14ac:dyDescent="0.25">
      <c r="A2715" s="57">
        <v>42929</v>
      </c>
      <c r="B2715" s="58" t="s">
        <v>14</v>
      </c>
      <c r="C2715" s="58" t="s">
        <v>133</v>
      </c>
      <c r="D2715" s="58" t="s">
        <v>141</v>
      </c>
      <c r="E2715" s="58" t="s">
        <v>158</v>
      </c>
      <c r="F2715" s="59" t="s">
        <v>166</v>
      </c>
      <c r="G2715" s="58"/>
      <c r="H2715" s="60">
        <v>4410</v>
      </c>
      <c r="I2715" s="58"/>
    </row>
    <row r="2716" spans="1:9" x14ac:dyDescent="0.25">
      <c r="A2716" s="61">
        <v>43239</v>
      </c>
      <c r="B2716" s="62" t="s">
        <v>14</v>
      </c>
      <c r="C2716" s="62" t="s">
        <v>274</v>
      </c>
      <c r="D2716" s="62" t="s">
        <v>22</v>
      </c>
      <c r="E2716" s="62" t="s">
        <v>158</v>
      </c>
      <c r="F2716" s="63" t="s">
        <v>166</v>
      </c>
      <c r="G2716" s="62"/>
      <c r="H2716" s="64">
        <v>4475</v>
      </c>
      <c r="I2716" s="58"/>
    </row>
    <row r="2717" spans="1:9" x14ac:dyDescent="0.25">
      <c r="A2717" s="61">
        <v>43273</v>
      </c>
      <c r="B2717" s="62" t="s">
        <v>14</v>
      </c>
      <c r="C2717" s="62" t="s">
        <v>274</v>
      </c>
      <c r="D2717" s="62" t="s">
        <v>22</v>
      </c>
      <c r="E2717" s="62" t="s">
        <v>158</v>
      </c>
      <c r="F2717" s="63" t="s">
        <v>166</v>
      </c>
      <c r="G2717" s="62"/>
      <c r="H2717" s="64">
        <v>4475</v>
      </c>
      <c r="I2717" s="58"/>
    </row>
    <row r="2718" spans="1:9" x14ac:dyDescent="0.25">
      <c r="A2718" s="57">
        <v>42943</v>
      </c>
      <c r="B2718" s="58" t="s">
        <v>14</v>
      </c>
      <c r="C2718" s="58" t="s">
        <v>133</v>
      </c>
      <c r="D2718" s="58" t="s">
        <v>141</v>
      </c>
      <c r="E2718" s="58" t="s">
        <v>158</v>
      </c>
      <c r="F2718" s="59" t="s">
        <v>166</v>
      </c>
      <c r="G2718" s="58"/>
      <c r="H2718" s="60">
        <v>4475</v>
      </c>
      <c r="I2718" s="58"/>
    </row>
    <row r="2719" spans="1:9" x14ac:dyDescent="0.25">
      <c r="A2719" s="57">
        <v>43077</v>
      </c>
      <c r="B2719" s="58" t="s">
        <v>14</v>
      </c>
      <c r="C2719" s="58" t="s">
        <v>133</v>
      </c>
      <c r="D2719" s="58" t="s">
        <v>141</v>
      </c>
      <c r="E2719" s="58" t="s">
        <v>158</v>
      </c>
      <c r="F2719" s="59" t="s">
        <v>166</v>
      </c>
      <c r="G2719" s="58"/>
      <c r="H2719" s="60">
        <v>4475</v>
      </c>
      <c r="I2719" s="58"/>
    </row>
    <row r="2720" spans="1:9" x14ac:dyDescent="0.25">
      <c r="A2720" s="57">
        <v>43037</v>
      </c>
      <c r="B2720" s="58" t="s">
        <v>14</v>
      </c>
      <c r="C2720" s="58" t="s">
        <v>133</v>
      </c>
      <c r="D2720" s="58" t="s">
        <v>141</v>
      </c>
      <c r="E2720" s="58" t="s">
        <v>158</v>
      </c>
      <c r="F2720" s="59" t="s">
        <v>166</v>
      </c>
      <c r="G2720" s="58"/>
      <c r="H2720" s="60">
        <v>4475</v>
      </c>
      <c r="I2720" s="58"/>
    </row>
    <row r="2721" spans="1:9" x14ac:dyDescent="0.25">
      <c r="A2721" s="57">
        <v>43065</v>
      </c>
      <c r="B2721" s="58" t="s">
        <v>14</v>
      </c>
      <c r="C2721" s="58" t="s">
        <v>133</v>
      </c>
      <c r="D2721" s="58" t="s">
        <v>141</v>
      </c>
      <c r="E2721" s="58" t="s">
        <v>158</v>
      </c>
      <c r="F2721" s="59" t="s">
        <v>166</v>
      </c>
      <c r="G2721" s="58"/>
      <c r="H2721" s="60">
        <v>4671.88</v>
      </c>
      <c r="I2721" s="58"/>
    </row>
    <row r="2722" spans="1:9" x14ac:dyDescent="0.25">
      <c r="A2722" s="61">
        <v>43244</v>
      </c>
      <c r="B2722" s="62" t="s">
        <v>14</v>
      </c>
      <c r="C2722" s="62" t="s">
        <v>274</v>
      </c>
      <c r="D2722" s="62" t="s">
        <v>22</v>
      </c>
      <c r="E2722" s="62" t="s">
        <v>158</v>
      </c>
      <c r="F2722" s="63" t="s">
        <v>166</v>
      </c>
      <c r="G2722" s="62"/>
      <c r="H2722" s="64">
        <v>4750</v>
      </c>
      <c r="I2722" s="58"/>
    </row>
    <row r="2723" spans="1:9" x14ac:dyDescent="0.25">
      <c r="A2723" s="61">
        <v>43276</v>
      </c>
      <c r="B2723" s="62" t="s">
        <v>14</v>
      </c>
      <c r="C2723" s="62" t="s">
        <v>274</v>
      </c>
      <c r="D2723" s="62" t="s">
        <v>22</v>
      </c>
      <c r="E2723" s="62" t="s">
        <v>158</v>
      </c>
      <c r="F2723" s="63" t="s">
        <v>166</v>
      </c>
      <c r="G2723" s="62"/>
      <c r="H2723" s="64">
        <v>4836.8500000000004</v>
      </c>
      <c r="I2723" s="58"/>
    </row>
    <row r="2724" spans="1:9" x14ac:dyDescent="0.25">
      <c r="A2724" s="61">
        <v>43190</v>
      </c>
      <c r="B2724" s="62" t="s">
        <v>14</v>
      </c>
      <c r="C2724" s="62" t="s">
        <v>274</v>
      </c>
      <c r="D2724" s="62" t="s">
        <v>22</v>
      </c>
      <c r="E2724" s="62" t="s">
        <v>158</v>
      </c>
      <c r="F2724" s="63" t="s">
        <v>166</v>
      </c>
      <c r="G2724" s="62"/>
      <c r="H2724" s="64">
        <v>4982.2</v>
      </c>
      <c r="I2724" s="58"/>
    </row>
    <row r="2725" spans="1:9" x14ac:dyDescent="0.25">
      <c r="A2725" s="61">
        <v>43272</v>
      </c>
      <c r="B2725" s="62" t="s">
        <v>14</v>
      </c>
      <c r="C2725" s="62" t="s">
        <v>274</v>
      </c>
      <c r="D2725" s="62" t="s">
        <v>22</v>
      </c>
      <c r="E2725" s="62" t="s">
        <v>158</v>
      </c>
      <c r="F2725" s="63" t="s">
        <v>166</v>
      </c>
      <c r="G2725" s="62"/>
      <c r="H2725" s="64">
        <v>5170</v>
      </c>
      <c r="I2725" s="58"/>
    </row>
    <row r="2726" spans="1:9" x14ac:dyDescent="0.25">
      <c r="A2726" s="61">
        <v>43222</v>
      </c>
      <c r="B2726" s="62" t="s">
        <v>14</v>
      </c>
      <c r="C2726" s="62" t="s">
        <v>274</v>
      </c>
      <c r="D2726" s="62" t="s">
        <v>22</v>
      </c>
      <c r="E2726" s="62" t="s">
        <v>158</v>
      </c>
      <c r="F2726" s="63" t="s">
        <v>166</v>
      </c>
      <c r="G2726" s="62"/>
      <c r="H2726" s="64">
        <v>5180.82</v>
      </c>
      <c r="I2726" s="58"/>
    </row>
    <row r="2727" spans="1:9" x14ac:dyDescent="0.25">
      <c r="A2727" s="61">
        <v>43252</v>
      </c>
      <c r="B2727" s="62" t="s">
        <v>14</v>
      </c>
      <c r="C2727" s="62" t="s">
        <v>274</v>
      </c>
      <c r="D2727" s="62" t="s">
        <v>22</v>
      </c>
      <c r="E2727" s="62" t="s">
        <v>158</v>
      </c>
      <c r="F2727" s="63" t="s">
        <v>166</v>
      </c>
      <c r="G2727" s="62"/>
      <c r="H2727" s="64">
        <v>5250</v>
      </c>
      <c r="I2727" s="58"/>
    </row>
    <row r="2728" spans="1:9" x14ac:dyDescent="0.25">
      <c r="A2728" s="61">
        <v>43179</v>
      </c>
      <c r="B2728" s="62" t="s">
        <v>14</v>
      </c>
      <c r="C2728" s="62" t="s">
        <v>274</v>
      </c>
      <c r="D2728" s="62" t="s">
        <v>22</v>
      </c>
      <c r="E2728" s="62" t="s">
        <v>158</v>
      </c>
      <c r="F2728" s="63" t="s">
        <v>166</v>
      </c>
      <c r="G2728" s="62"/>
      <c r="H2728" s="64">
        <v>5368.5</v>
      </c>
      <c r="I2728" s="58"/>
    </row>
    <row r="2729" spans="1:9" x14ac:dyDescent="0.25">
      <c r="A2729" s="57">
        <v>42949</v>
      </c>
      <c r="B2729" s="58" t="s">
        <v>14</v>
      </c>
      <c r="C2729" s="58" t="s">
        <v>133</v>
      </c>
      <c r="D2729" s="58" t="s">
        <v>141</v>
      </c>
      <c r="E2729" s="58" t="s">
        <v>158</v>
      </c>
      <c r="F2729" s="59" t="s">
        <v>166</v>
      </c>
      <c r="G2729" s="58"/>
      <c r="H2729" s="60">
        <v>5370</v>
      </c>
      <c r="I2729" s="58"/>
    </row>
    <row r="2730" spans="1:9" x14ac:dyDescent="0.25">
      <c r="A2730" s="61">
        <v>43115</v>
      </c>
      <c r="B2730" s="62" t="s">
        <v>14</v>
      </c>
      <c r="C2730" s="62" t="s">
        <v>274</v>
      </c>
      <c r="D2730" s="62" t="s">
        <v>22</v>
      </c>
      <c r="E2730" s="62" t="s">
        <v>158</v>
      </c>
      <c r="F2730" s="63" t="s">
        <v>166</v>
      </c>
      <c r="G2730" s="62"/>
      <c r="H2730" s="64">
        <v>5427.25</v>
      </c>
      <c r="I2730" s="58"/>
    </row>
    <row r="2731" spans="1:9" x14ac:dyDescent="0.25">
      <c r="A2731" s="61">
        <v>43139</v>
      </c>
      <c r="B2731" s="62" t="s">
        <v>14</v>
      </c>
      <c r="C2731" s="62" t="s">
        <v>274</v>
      </c>
      <c r="D2731" s="62" t="s">
        <v>22</v>
      </c>
      <c r="E2731" s="62" t="s">
        <v>158</v>
      </c>
      <c r="F2731" s="63" t="s">
        <v>166</v>
      </c>
      <c r="G2731" s="62"/>
      <c r="H2731" s="64">
        <v>5471.4</v>
      </c>
      <c r="I2731" s="58"/>
    </row>
    <row r="2732" spans="1:9" x14ac:dyDescent="0.25">
      <c r="A2732" s="57">
        <v>43079</v>
      </c>
      <c r="B2732" s="58" t="s">
        <v>14</v>
      </c>
      <c r="C2732" s="58" t="s">
        <v>133</v>
      </c>
      <c r="D2732" s="58" t="s">
        <v>141</v>
      </c>
      <c r="E2732" s="58" t="s">
        <v>158</v>
      </c>
      <c r="F2732" s="59" t="s">
        <v>166</v>
      </c>
      <c r="G2732" s="58"/>
      <c r="H2732" s="60">
        <v>5657.2</v>
      </c>
      <c r="I2732" s="58"/>
    </row>
    <row r="2733" spans="1:9" x14ac:dyDescent="0.25">
      <c r="A2733" s="57">
        <v>43047</v>
      </c>
      <c r="B2733" s="58" t="s">
        <v>14</v>
      </c>
      <c r="C2733" s="58" t="s">
        <v>133</v>
      </c>
      <c r="D2733" s="58" t="s">
        <v>141</v>
      </c>
      <c r="E2733" s="58" t="s">
        <v>158</v>
      </c>
      <c r="F2733" s="59" t="s">
        <v>166</v>
      </c>
      <c r="G2733" s="58"/>
      <c r="H2733" s="60">
        <v>5839.85</v>
      </c>
      <c r="I2733" s="58"/>
    </row>
    <row r="2734" spans="1:9" x14ac:dyDescent="0.25">
      <c r="A2734" s="57">
        <v>42982</v>
      </c>
      <c r="B2734" s="58" t="s">
        <v>14</v>
      </c>
      <c r="C2734" s="58" t="s">
        <v>133</v>
      </c>
      <c r="D2734" s="58" t="s">
        <v>141</v>
      </c>
      <c r="E2734" s="58" t="s">
        <v>158</v>
      </c>
      <c r="F2734" s="59" t="s">
        <v>166</v>
      </c>
      <c r="G2734" s="58"/>
      <c r="H2734" s="60">
        <v>5940</v>
      </c>
      <c r="I2734" s="58"/>
    </row>
    <row r="2735" spans="1:9" x14ac:dyDescent="0.25">
      <c r="A2735" s="61">
        <v>43263</v>
      </c>
      <c r="B2735" s="62" t="s">
        <v>14</v>
      </c>
      <c r="C2735" s="62" t="s">
        <v>274</v>
      </c>
      <c r="D2735" s="62" t="s">
        <v>22</v>
      </c>
      <c r="E2735" s="62" t="s">
        <v>158</v>
      </c>
      <c r="F2735" s="63" t="s">
        <v>166</v>
      </c>
      <c r="G2735" s="62"/>
      <c r="H2735" s="64">
        <v>5990.4</v>
      </c>
      <c r="I2735" s="58"/>
    </row>
    <row r="2736" spans="1:9" x14ac:dyDescent="0.25">
      <c r="A2736" s="61">
        <v>43236</v>
      </c>
      <c r="B2736" s="62" t="s">
        <v>14</v>
      </c>
      <c r="C2736" s="62" t="s">
        <v>274</v>
      </c>
      <c r="D2736" s="62" t="s">
        <v>22</v>
      </c>
      <c r="E2736" s="62" t="s">
        <v>158</v>
      </c>
      <c r="F2736" s="63" t="s">
        <v>166</v>
      </c>
      <c r="G2736" s="62"/>
      <c r="H2736" s="64">
        <v>6125</v>
      </c>
      <c r="I2736" s="58"/>
    </row>
    <row r="2737" spans="1:9" x14ac:dyDescent="0.25">
      <c r="A2737" s="57">
        <v>43077</v>
      </c>
      <c r="B2737" s="58" t="s">
        <v>14</v>
      </c>
      <c r="C2737" s="58" t="s">
        <v>133</v>
      </c>
      <c r="D2737" s="58" t="s">
        <v>141</v>
      </c>
      <c r="E2737" s="58" t="s">
        <v>158</v>
      </c>
      <c r="F2737" s="59" t="s">
        <v>166</v>
      </c>
      <c r="G2737" s="58"/>
      <c r="H2737" s="60">
        <v>6265</v>
      </c>
      <c r="I2737" s="58"/>
    </row>
    <row r="2738" spans="1:9" x14ac:dyDescent="0.25">
      <c r="A2738" s="57">
        <v>43061</v>
      </c>
      <c r="B2738" s="58" t="s">
        <v>14</v>
      </c>
      <c r="C2738" s="58" t="s">
        <v>133</v>
      </c>
      <c r="D2738" s="58" t="s">
        <v>141</v>
      </c>
      <c r="E2738" s="58" t="s">
        <v>158</v>
      </c>
      <c r="F2738" s="59" t="s">
        <v>166</v>
      </c>
      <c r="G2738" s="58"/>
      <c r="H2738" s="60">
        <v>6265</v>
      </c>
      <c r="I2738" s="58"/>
    </row>
    <row r="2739" spans="1:9" x14ac:dyDescent="0.25">
      <c r="A2739" s="61">
        <v>43239</v>
      </c>
      <c r="B2739" s="62" t="s">
        <v>14</v>
      </c>
      <c r="C2739" s="62" t="s">
        <v>274</v>
      </c>
      <c r="D2739" s="62" t="s">
        <v>22</v>
      </c>
      <c r="E2739" s="62" t="s">
        <v>158</v>
      </c>
      <c r="F2739" s="63" t="s">
        <v>166</v>
      </c>
      <c r="G2739" s="62"/>
      <c r="H2739" s="64">
        <v>6298.2</v>
      </c>
      <c r="I2739" s="58"/>
    </row>
    <row r="2740" spans="1:9" x14ac:dyDescent="0.25">
      <c r="A2740" s="61">
        <v>43122</v>
      </c>
      <c r="B2740" s="62" t="s">
        <v>14</v>
      </c>
      <c r="C2740" s="62" t="s">
        <v>274</v>
      </c>
      <c r="D2740" s="62" t="s">
        <v>22</v>
      </c>
      <c r="E2740" s="62" t="s">
        <v>158</v>
      </c>
      <c r="F2740" s="63" t="s">
        <v>166</v>
      </c>
      <c r="G2740" s="62"/>
      <c r="H2740" s="64">
        <v>6597</v>
      </c>
      <c r="I2740" s="58"/>
    </row>
    <row r="2741" spans="1:9" x14ac:dyDescent="0.25">
      <c r="A2741" s="61">
        <v>43176</v>
      </c>
      <c r="B2741" s="62" t="s">
        <v>14</v>
      </c>
      <c r="C2741" s="62" t="s">
        <v>274</v>
      </c>
      <c r="D2741" s="62" t="s">
        <v>22</v>
      </c>
      <c r="E2741" s="62" t="s">
        <v>158</v>
      </c>
      <c r="F2741" s="63" t="s">
        <v>166</v>
      </c>
      <c r="G2741" s="62"/>
      <c r="H2741" s="64">
        <v>7158</v>
      </c>
      <c r="I2741" s="58"/>
    </row>
    <row r="2742" spans="1:9" x14ac:dyDescent="0.25">
      <c r="A2742" s="57">
        <v>43042</v>
      </c>
      <c r="B2742" s="58" t="s">
        <v>14</v>
      </c>
      <c r="C2742" s="58" t="s">
        <v>133</v>
      </c>
      <c r="D2742" s="58" t="s">
        <v>141</v>
      </c>
      <c r="E2742" s="58" t="s">
        <v>158</v>
      </c>
      <c r="F2742" s="59" t="s">
        <v>166</v>
      </c>
      <c r="G2742" s="58"/>
      <c r="H2742" s="60">
        <v>8350</v>
      </c>
      <c r="I2742" s="58"/>
    </row>
    <row r="2743" spans="1:9" x14ac:dyDescent="0.25">
      <c r="A2743" s="57">
        <v>43050</v>
      </c>
      <c r="B2743" s="58" t="s">
        <v>14</v>
      </c>
      <c r="C2743" s="58" t="s">
        <v>133</v>
      </c>
      <c r="D2743" s="58" t="s">
        <v>141</v>
      </c>
      <c r="E2743" s="58" t="s">
        <v>158</v>
      </c>
      <c r="F2743" s="59" t="s">
        <v>166</v>
      </c>
      <c r="G2743" s="58"/>
      <c r="H2743" s="60">
        <v>8840.7900000000009</v>
      </c>
      <c r="I2743" s="58"/>
    </row>
    <row r="2744" spans="1:9" x14ac:dyDescent="0.25">
      <c r="A2744" s="57">
        <v>43054</v>
      </c>
      <c r="B2744" s="58" t="s">
        <v>14</v>
      </c>
      <c r="C2744" s="58" t="s">
        <v>133</v>
      </c>
      <c r="D2744" s="58" t="s">
        <v>141</v>
      </c>
      <c r="E2744" s="58" t="s">
        <v>158</v>
      </c>
      <c r="F2744" s="59" t="s">
        <v>166</v>
      </c>
      <c r="G2744" s="58"/>
      <c r="H2744" s="60">
        <v>8910</v>
      </c>
      <c r="I2744" s="58"/>
    </row>
    <row r="2745" spans="1:9" x14ac:dyDescent="0.25">
      <c r="A2745" s="61">
        <v>43142</v>
      </c>
      <c r="B2745" s="62" t="s">
        <v>14</v>
      </c>
      <c r="C2745" s="62" t="s">
        <v>274</v>
      </c>
      <c r="D2745" s="62" t="s">
        <v>22</v>
      </c>
      <c r="E2745" s="62" t="s">
        <v>158</v>
      </c>
      <c r="F2745" s="63" t="s">
        <v>166</v>
      </c>
      <c r="G2745" s="62"/>
      <c r="H2745" s="64">
        <v>8950</v>
      </c>
      <c r="I2745" s="58"/>
    </row>
    <row r="2746" spans="1:9" x14ac:dyDescent="0.25">
      <c r="A2746" s="61">
        <v>43224</v>
      </c>
      <c r="B2746" s="62" t="s">
        <v>14</v>
      </c>
      <c r="C2746" s="62" t="s">
        <v>274</v>
      </c>
      <c r="D2746" s="62" t="s">
        <v>22</v>
      </c>
      <c r="E2746" s="62" t="s">
        <v>158</v>
      </c>
      <c r="F2746" s="63" t="s">
        <v>166</v>
      </c>
      <c r="G2746" s="62"/>
      <c r="H2746" s="64">
        <v>8950</v>
      </c>
      <c r="I2746" s="58"/>
    </row>
    <row r="2747" spans="1:9" x14ac:dyDescent="0.25">
      <c r="A2747" s="61">
        <v>43248</v>
      </c>
      <c r="B2747" s="62" t="s">
        <v>14</v>
      </c>
      <c r="C2747" s="62" t="s">
        <v>274</v>
      </c>
      <c r="D2747" s="62" t="s">
        <v>22</v>
      </c>
      <c r="E2747" s="62" t="s">
        <v>158</v>
      </c>
      <c r="F2747" s="63" t="s">
        <v>166</v>
      </c>
      <c r="G2747" s="62"/>
      <c r="H2747" s="64">
        <v>8950</v>
      </c>
      <c r="I2747" s="58"/>
    </row>
    <row r="2748" spans="1:9" x14ac:dyDescent="0.25">
      <c r="A2748" s="61">
        <v>43257</v>
      </c>
      <c r="B2748" s="62" t="s">
        <v>14</v>
      </c>
      <c r="C2748" s="62" t="s">
        <v>274</v>
      </c>
      <c r="D2748" s="62" t="s">
        <v>22</v>
      </c>
      <c r="E2748" s="62" t="s">
        <v>158</v>
      </c>
      <c r="F2748" s="63" t="s">
        <v>166</v>
      </c>
      <c r="G2748" s="62"/>
      <c r="H2748" s="64">
        <v>8950</v>
      </c>
      <c r="I2748" s="58"/>
    </row>
    <row r="2749" spans="1:9" x14ac:dyDescent="0.25">
      <c r="A2749" s="57">
        <v>42984</v>
      </c>
      <c r="B2749" s="58" t="s">
        <v>14</v>
      </c>
      <c r="C2749" s="58" t="s">
        <v>133</v>
      </c>
      <c r="D2749" s="58" t="s">
        <v>141</v>
      </c>
      <c r="E2749" s="58" t="s">
        <v>158</v>
      </c>
      <c r="F2749" s="59" t="s">
        <v>166</v>
      </c>
      <c r="G2749" s="58"/>
      <c r="H2749" s="60">
        <v>8950</v>
      </c>
      <c r="I2749" s="58"/>
    </row>
    <row r="2750" spans="1:9" x14ac:dyDescent="0.25">
      <c r="A2750" s="61">
        <v>43272</v>
      </c>
      <c r="B2750" s="62" t="s">
        <v>14</v>
      </c>
      <c r="C2750" s="62" t="s">
        <v>274</v>
      </c>
      <c r="D2750" s="62" t="s">
        <v>22</v>
      </c>
      <c r="E2750" s="62" t="s">
        <v>158</v>
      </c>
      <c r="F2750" s="63" t="s">
        <v>166</v>
      </c>
      <c r="G2750" s="62"/>
      <c r="H2750" s="64">
        <v>9223.17</v>
      </c>
      <c r="I2750" s="58"/>
    </row>
    <row r="2751" spans="1:9" x14ac:dyDescent="0.25">
      <c r="A2751" s="61">
        <v>43193</v>
      </c>
      <c r="B2751" s="62" t="s">
        <v>14</v>
      </c>
      <c r="C2751" s="62" t="s">
        <v>274</v>
      </c>
      <c r="D2751" s="62" t="s">
        <v>22</v>
      </c>
      <c r="E2751" s="62" t="s">
        <v>158</v>
      </c>
      <c r="F2751" s="63" t="s">
        <v>166</v>
      </c>
      <c r="G2751" s="62"/>
      <c r="H2751" s="64">
        <v>9486.24</v>
      </c>
      <c r="I2751" s="58"/>
    </row>
    <row r="2752" spans="1:9" x14ac:dyDescent="0.25">
      <c r="A2752" s="61">
        <v>43273</v>
      </c>
      <c r="B2752" s="62" t="s">
        <v>14</v>
      </c>
      <c r="C2752" s="62" t="s">
        <v>274</v>
      </c>
      <c r="D2752" s="62" t="s">
        <v>22</v>
      </c>
      <c r="E2752" s="62" t="s">
        <v>158</v>
      </c>
      <c r="F2752" s="63" t="s">
        <v>166</v>
      </c>
      <c r="G2752" s="62"/>
      <c r="H2752" s="64">
        <v>9673.7000000000007</v>
      </c>
      <c r="I2752" s="58"/>
    </row>
    <row r="2753" spans="1:9" x14ac:dyDescent="0.25">
      <c r="A2753" s="57">
        <v>43050</v>
      </c>
      <c r="B2753" s="58" t="s">
        <v>14</v>
      </c>
      <c r="C2753" s="58" t="s">
        <v>133</v>
      </c>
      <c r="D2753" s="58" t="s">
        <v>141</v>
      </c>
      <c r="E2753" s="58" t="s">
        <v>158</v>
      </c>
      <c r="F2753" s="59" t="s">
        <v>166</v>
      </c>
      <c r="G2753" s="58"/>
      <c r="H2753" s="60">
        <v>10200</v>
      </c>
      <c r="I2753" s="58"/>
    </row>
    <row r="2754" spans="1:9" x14ac:dyDescent="0.25">
      <c r="A2754" s="61">
        <v>43135</v>
      </c>
      <c r="B2754" s="62" t="s">
        <v>14</v>
      </c>
      <c r="C2754" s="62" t="s">
        <v>274</v>
      </c>
      <c r="D2754" s="62" t="s">
        <v>22</v>
      </c>
      <c r="E2754" s="62" t="s">
        <v>158</v>
      </c>
      <c r="F2754" s="63" t="s">
        <v>166</v>
      </c>
      <c r="G2754" s="62"/>
      <c r="H2754" s="64">
        <v>10632.36</v>
      </c>
      <c r="I2754" s="58"/>
    </row>
    <row r="2755" spans="1:9" x14ac:dyDescent="0.25">
      <c r="A2755" s="61">
        <v>43249</v>
      </c>
      <c r="B2755" s="62" t="s">
        <v>14</v>
      </c>
      <c r="C2755" s="62" t="s">
        <v>274</v>
      </c>
      <c r="D2755" s="62" t="s">
        <v>22</v>
      </c>
      <c r="E2755" s="62" t="s">
        <v>158</v>
      </c>
      <c r="F2755" s="63" t="s">
        <v>166</v>
      </c>
      <c r="G2755" s="62"/>
      <c r="H2755" s="64">
        <v>10740</v>
      </c>
      <c r="I2755" s="58"/>
    </row>
    <row r="2756" spans="1:9" x14ac:dyDescent="0.25">
      <c r="A2756" s="61">
        <v>43208</v>
      </c>
      <c r="B2756" s="62" t="s">
        <v>14</v>
      </c>
      <c r="C2756" s="62" t="s">
        <v>274</v>
      </c>
      <c r="D2756" s="62" t="s">
        <v>22</v>
      </c>
      <c r="E2756" s="62" t="s">
        <v>158</v>
      </c>
      <c r="F2756" s="63" t="s">
        <v>166</v>
      </c>
      <c r="G2756" s="62"/>
      <c r="H2756" s="64">
        <v>10980</v>
      </c>
      <c r="I2756" s="58"/>
    </row>
    <row r="2757" spans="1:9" x14ac:dyDescent="0.25">
      <c r="A2757" s="61">
        <v>43135</v>
      </c>
      <c r="B2757" s="62" t="s">
        <v>14</v>
      </c>
      <c r="C2757" s="62" t="s">
        <v>274</v>
      </c>
      <c r="D2757" s="62" t="s">
        <v>22</v>
      </c>
      <c r="E2757" s="62" t="s">
        <v>158</v>
      </c>
      <c r="F2757" s="63" t="s">
        <v>166</v>
      </c>
      <c r="G2757" s="62"/>
      <c r="H2757" s="64">
        <v>11100</v>
      </c>
      <c r="I2757" s="58"/>
    </row>
    <row r="2758" spans="1:9" x14ac:dyDescent="0.25">
      <c r="A2758" s="61">
        <v>43224</v>
      </c>
      <c r="B2758" s="62" t="s">
        <v>14</v>
      </c>
      <c r="C2758" s="62" t="s">
        <v>274</v>
      </c>
      <c r="D2758" s="62" t="s">
        <v>22</v>
      </c>
      <c r="E2758" s="62" t="s">
        <v>158</v>
      </c>
      <c r="F2758" s="63" t="s">
        <v>166</v>
      </c>
      <c r="G2758" s="62"/>
      <c r="H2758" s="64">
        <v>11375</v>
      </c>
      <c r="I2758" s="58"/>
    </row>
    <row r="2759" spans="1:9" x14ac:dyDescent="0.25">
      <c r="A2759" s="57">
        <v>42975</v>
      </c>
      <c r="B2759" s="58" t="s">
        <v>14</v>
      </c>
      <c r="C2759" s="58" t="s">
        <v>133</v>
      </c>
      <c r="D2759" s="58" t="s">
        <v>141</v>
      </c>
      <c r="E2759" s="58" t="s">
        <v>158</v>
      </c>
      <c r="F2759" s="59" t="s">
        <v>166</v>
      </c>
      <c r="G2759" s="58"/>
      <c r="H2759" s="60">
        <v>11635</v>
      </c>
      <c r="I2759" s="58"/>
    </row>
    <row r="2760" spans="1:9" x14ac:dyDescent="0.25">
      <c r="A2760" s="61">
        <v>43131</v>
      </c>
      <c r="B2760" s="62" t="s">
        <v>14</v>
      </c>
      <c r="C2760" s="62" t="s">
        <v>274</v>
      </c>
      <c r="D2760" s="62" t="s">
        <v>22</v>
      </c>
      <c r="E2760" s="62" t="s">
        <v>158</v>
      </c>
      <c r="F2760" s="63" t="s">
        <v>166</v>
      </c>
      <c r="G2760" s="62"/>
      <c r="H2760" s="64">
        <v>12025</v>
      </c>
      <c r="I2760" s="58"/>
    </row>
    <row r="2761" spans="1:9" x14ac:dyDescent="0.25">
      <c r="A2761" s="61">
        <v>43276</v>
      </c>
      <c r="B2761" s="62" t="s">
        <v>14</v>
      </c>
      <c r="C2761" s="62" t="s">
        <v>274</v>
      </c>
      <c r="D2761" s="62" t="s">
        <v>22</v>
      </c>
      <c r="E2761" s="62" t="s">
        <v>158</v>
      </c>
      <c r="F2761" s="63" t="s">
        <v>166</v>
      </c>
      <c r="G2761" s="62"/>
      <c r="H2761" s="64">
        <v>13600</v>
      </c>
      <c r="I2761" s="58"/>
    </row>
    <row r="2762" spans="1:9" x14ac:dyDescent="0.25">
      <c r="A2762" s="61">
        <v>43243</v>
      </c>
      <c r="B2762" s="62" t="s">
        <v>14</v>
      </c>
      <c r="C2762" s="62" t="s">
        <v>274</v>
      </c>
      <c r="D2762" s="62" t="s">
        <v>22</v>
      </c>
      <c r="E2762" s="62" t="s">
        <v>158</v>
      </c>
      <c r="F2762" s="63" t="s">
        <v>166</v>
      </c>
      <c r="G2762" s="62"/>
      <c r="H2762" s="64">
        <v>13790</v>
      </c>
      <c r="I2762" s="58"/>
    </row>
    <row r="2763" spans="1:9" x14ac:dyDescent="0.25">
      <c r="A2763" s="61">
        <v>43273</v>
      </c>
      <c r="B2763" s="62" t="s">
        <v>14</v>
      </c>
      <c r="C2763" s="62" t="s">
        <v>274</v>
      </c>
      <c r="D2763" s="62" t="s">
        <v>22</v>
      </c>
      <c r="E2763" s="62" t="s">
        <v>158</v>
      </c>
      <c r="F2763" s="63" t="s">
        <v>166</v>
      </c>
      <c r="G2763" s="62"/>
      <c r="H2763" s="64">
        <v>14450</v>
      </c>
      <c r="I2763" s="58"/>
    </row>
    <row r="2764" spans="1:9" x14ac:dyDescent="0.25">
      <c r="A2764" s="61">
        <v>43241</v>
      </c>
      <c r="B2764" s="62" t="s">
        <v>14</v>
      </c>
      <c r="C2764" s="62" t="s">
        <v>274</v>
      </c>
      <c r="D2764" s="62" t="s">
        <v>22</v>
      </c>
      <c r="E2764" s="62" t="s">
        <v>158</v>
      </c>
      <c r="F2764" s="63" t="s">
        <v>166</v>
      </c>
      <c r="G2764" s="62"/>
      <c r="H2764" s="64">
        <v>15215</v>
      </c>
      <c r="I2764" s="58"/>
    </row>
    <row r="2765" spans="1:9" x14ac:dyDescent="0.25">
      <c r="A2765" s="61">
        <v>43217</v>
      </c>
      <c r="B2765" s="62" t="s">
        <v>14</v>
      </c>
      <c r="C2765" s="62" t="s">
        <v>274</v>
      </c>
      <c r="D2765" s="62" t="s">
        <v>22</v>
      </c>
      <c r="E2765" s="62" t="s">
        <v>158</v>
      </c>
      <c r="F2765" s="63" t="s">
        <v>166</v>
      </c>
      <c r="G2765" s="62"/>
      <c r="H2765" s="64">
        <v>17005</v>
      </c>
      <c r="I2765" s="58"/>
    </row>
    <row r="2766" spans="1:9" x14ac:dyDescent="0.25">
      <c r="A2766" s="61">
        <v>43137</v>
      </c>
      <c r="B2766" s="62" t="s">
        <v>14</v>
      </c>
      <c r="C2766" s="62" t="s">
        <v>274</v>
      </c>
      <c r="D2766" s="62" t="s">
        <v>22</v>
      </c>
      <c r="E2766" s="62" t="s">
        <v>158</v>
      </c>
      <c r="F2766" s="63" t="s">
        <v>166</v>
      </c>
      <c r="G2766" s="62"/>
      <c r="H2766" s="64">
        <v>17900</v>
      </c>
      <c r="I2766" s="58"/>
    </row>
    <row r="2767" spans="1:9" x14ac:dyDescent="0.25">
      <c r="A2767" s="61">
        <v>43245</v>
      </c>
      <c r="B2767" s="62" t="s">
        <v>14</v>
      </c>
      <c r="C2767" s="62" t="s">
        <v>274</v>
      </c>
      <c r="D2767" s="62" t="s">
        <v>22</v>
      </c>
      <c r="E2767" s="62" t="s">
        <v>158</v>
      </c>
      <c r="F2767" s="63" t="s">
        <v>166</v>
      </c>
      <c r="G2767" s="62"/>
      <c r="H2767" s="64">
        <v>17900</v>
      </c>
      <c r="I2767" s="58"/>
    </row>
    <row r="2768" spans="1:9" x14ac:dyDescent="0.25">
      <c r="A2768" s="61">
        <v>43273</v>
      </c>
      <c r="B2768" s="62" t="s">
        <v>14</v>
      </c>
      <c r="C2768" s="62" t="s">
        <v>274</v>
      </c>
      <c r="D2768" s="62" t="s">
        <v>22</v>
      </c>
      <c r="E2768" s="62" t="s">
        <v>158</v>
      </c>
      <c r="F2768" s="63" t="s">
        <v>166</v>
      </c>
      <c r="G2768" s="62"/>
      <c r="H2768" s="64">
        <v>18600</v>
      </c>
      <c r="I2768" s="58"/>
    </row>
    <row r="2769" spans="1:9" x14ac:dyDescent="0.25">
      <c r="A2769" s="61">
        <v>43243</v>
      </c>
      <c r="B2769" s="62" t="s">
        <v>14</v>
      </c>
      <c r="C2769" s="62" t="s">
        <v>274</v>
      </c>
      <c r="D2769" s="62" t="s">
        <v>22</v>
      </c>
      <c r="E2769" s="62" t="s">
        <v>158</v>
      </c>
      <c r="F2769" s="63" t="s">
        <v>166</v>
      </c>
      <c r="G2769" s="62"/>
      <c r="H2769" s="64">
        <v>19847.400000000001</v>
      </c>
      <c r="I2769" s="58"/>
    </row>
    <row r="2770" spans="1:9" x14ac:dyDescent="0.25">
      <c r="A2770" s="61">
        <v>43271</v>
      </c>
      <c r="B2770" s="62" t="s">
        <v>14</v>
      </c>
      <c r="C2770" s="62" t="s">
        <v>274</v>
      </c>
      <c r="D2770" s="62" t="s">
        <v>22</v>
      </c>
      <c r="E2770" s="62" t="s">
        <v>158</v>
      </c>
      <c r="F2770" s="63" t="s">
        <v>166</v>
      </c>
      <c r="G2770" s="62"/>
      <c r="H2770" s="64">
        <v>20125</v>
      </c>
      <c r="I2770" s="58"/>
    </row>
    <row r="2771" spans="1:9" x14ac:dyDescent="0.25">
      <c r="A2771" s="61">
        <v>43226</v>
      </c>
      <c r="B2771" s="62" t="s">
        <v>14</v>
      </c>
      <c r="C2771" s="62" t="s">
        <v>274</v>
      </c>
      <c r="D2771" s="62" t="s">
        <v>22</v>
      </c>
      <c r="E2771" s="62" t="s">
        <v>158</v>
      </c>
      <c r="F2771" s="63" t="s">
        <v>166</v>
      </c>
      <c r="G2771" s="62"/>
      <c r="H2771" s="64">
        <v>20861.400000000001</v>
      </c>
      <c r="I2771" s="58"/>
    </row>
    <row r="2772" spans="1:9" x14ac:dyDescent="0.25">
      <c r="A2772" s="61">
        <v>43245</v>
      </c>
      <c r="B2772" s="62" t="s">
        <v>14</v>
      </c>
      <c r="C2772" s="62" t="s">
        <v>274</v>
      </c>
      <c r="D2772" s="62" t="s">
        <v>22</v>
      </c>
      <c r="E2772" s="62" t="s">
        <v>158</v>
      </c>
      <c r="F2772" s="63" t="s">
        <v>166</v>
      </c>
      <c r="G2772" s="62"/>
      <c r="H2772" s="64">
        <v>21282.14</v>
      </c>
      <c r="I2772" s="58"/>
    </row>
    <row r="2773" spans="1:9" x14ac:dyDescent="0.25">
      <c r="A2773" s="61">
        <v>43279</v>
      </c>
      <c r="B2773" s="62" t="s">
        <v>14</v>
      </c>
      <c r="C2773" s="62" t="s">
        <v>274</v>
      </c>
      <c r="D2773" s="62" t="s">
        <v>22</v>
      </c>
      <c r="E2773" s="62" t="s">
        <v>158</v>
      </c>
      <c r="F2773" s="63" t="s">
        <v>166</v>
      </c>
      <c r="G2773" s="62"/>
      <c r="H2773" s="64">
        <v>25955</v>
      </c>
      <c r="I2773" s="58"/>
    </row>
    <row r="2774" spans="1:9" x14ac:dyDescent="0.25">
      <c r="A2774" s="57">
        <v>43065</v>
      </c>
      <c r="B2774" s="58" t="s">
        <v>14</v>
      </c>
      <c r="C2774" s="58" t="s">
        <v>133</v>
      </c>
      <c r="D2774" s="58" t="s">
        <v>141</v>
      </c>
      <c r="E2774" s="58" t="s">
        <v>158</v>
      </c>
      <c r="F2774" s="59" t="s">
        <v>166</v>
      </c>
      <c r="G2774" s="58"/>
      <c r="H2774" s="60">
        <v>26850</v>
      </c>
      <c r="I2774" s="58"/>
    </row>
    <row r="2775" spans="1:9" x14ac:dyDescent="0.25">
      <c r="A2775" s="57">
        <v>42949</v>
      </c>
      <c r="B2775" s="58" t="s">
        <v>14</v>
      </c>
      <c r="C2775" s="58" t="s">
        <v>133</v>
      </c>
      <c r="D2775" s="58" t="s">
        <v>141</v>
      </c>
      <c r="E2775" s="58" t="s">
        <v>158</v>
      </c>
      <c r="F2775" s="59" t="s">
        <v>166</v>
      </c>
      <c r="G2775" s="58"/>
      <c r="H2775" s="60">
        <v>26850</v>
      </c>
      <c r="I2775" s="58"/>
    </row>
    <row r="2776" spans="1:9" x14ac:dyDescent="0.25">
      <c r="A2776" s="57">
        <v>43022</v>
      </c>
      <c r="B2776" s="58" t="s">
        <v>14</v>
      </c>
      <c r="C2776" s="58" t="s">
        <v>133</v>
      </c>
      <c r="D2776" s="58" t="s">
        <v>141</v>
      </c>
      <c r="E2776" s="58" t="s">
        <v>158</v>
      </c>
      <c r="F2776" s="59" t="s">
        <v>166</v>
      </c>
      <c r="G2776" s="58"/>
      <c r="H2776" s="60">
        <v>26850</v>
      </c>
      <c r="I2776" s="58"/>
    </row>
    <row r="2777" spans="1:9" x14ac:dyDescent="0.25">
      <c r="A2777" s="57">
        <v>43040</v>
      </c>
      <c r="B2777" s="58" t="s">
        <v>14</v>
      </c>
      <c r="C2777" s="58" t="s">
        <v>133</v>
      </c>
      <c r="D2777" s="58" t="s">
        <v>141</v>
      </c>
      <c r="E2777" s="58" t="s">
        <v>158</v>
      </c>
      <c r="F2777" s="59" t="s">
        <v>166</v>
      </c>
      <c r="G2777" s="58"/>
      <c r="H2777" s="60">
        <v>27300</v>
      </c>
      <c r="I2777" s="58"/>
    </row>
    <row r="2778" spans="1:9" x14ac:dyDescent="0.25">
      <c r="A2778" s="61">
        <v>43207</v>
      </c>
      <c r="B2778" s="62" t="s">
        <v>14</v>
      </c>
      <c r="C2778" s="62" t="s">
        <v>274</v>
      </c>
      <c r="D2778" s="62" t="s">
        <v>22</v>
      </c>
      <c r="E2778" s="62" t="s">
        <v>158</v>
      </c>
      <c r="F2778" s="63" t="s">
        <v>166</v>
      </c>
      <c r="G2778" s="62"/>
      <c r="H2778" s="64">
        <v>28675</v>
      </c>
      <c r="I2778" s="58"/>
    </row>
    <row r="2779" spans="1:9" x14ac:dyDescent="0.25">
      <c r="A2779" s="57">
        <v>42985</v>
      </c>
      <c r="B2779" s="58" t="s">
        <v>14</v>
      </c>
      <c r="C2779" s="58" t="s">
        <v>133</v>
      </c>
      <c r="D2779" s="58" t="s">
        <v>141</v>
      </c>
      <c r="E2779" s="58" t="s">
        <v>158</v>
      </c>
      <c r="F2779" s="59" t="s">
        <v>166</v>
      </c>
      <c r="G2779" s="58"/>
      <c r="H2779" s="60">
        <v>29120</v>
      </c>
      <c r="I2779" s="58"/>
    </row>
    <row r="2780" spans="1:9" x14ac:dyDescent="0.25">
      <c r="A2780" s="61">
        <v>43243</v>
      </c>
      <c r="B2780" s="62" t="s">
        <v>14</v>
      </c>
      <c r="C2780" s="62" t="s">
        <v>274</v>
      </c>
      <c r="D2780" s="62" t="s">
        <v>22</v>
      </c>
      <c r="E2780" s="62" t="s">
        <v>158</v>
      </c>
      <c r="F2780" s="63" t="s">
        <v>166</v>
      </c>
      <c r="G2780" s="62"/>
      <c r="H2780" s="64">
        <v>30535</v>
      </c>
      <c r="I2780" s="58"/>
    </row>
    <row r="2781" spans="1:9" x14ac:dyDescent="0.25">
      <c r="A2781" s="61">
        <v>43128</v>
      </c>
      <c r="B2781" s="62" t="s">
        <v>14</v>
      </c>
      <c r="C2781" s="62" t="s">
        <v>274</v>
      </c>
      <c r="D2781" s="62" t="s">
        <v>22</v>
      </c>
      <c r="E2781" s="62" t="s">
        <v>158</v>
      </c>
      <c r="F2781" s="63" t="s">
        <v>166</v>
      </c>
      <c r="G2781" s="62"/>
      <c r="H2781" s="64">
        <v>32375</v>
      </c>
      <c r="I2781" s="58"/>
    </row>
    <row r="2782" spans="1:9" x14ac:dyDescent="0.25">
      <c r="A2782" s="61">
        <v>43232</v>
      </c>
      <c r="B2782" s="62" t="s">
        <v>14</v>
      </c>
      <c r="C2782" s="62" t="s">
        <v>274</v>
      </c>
      <c r="D2782" s="62" t="s">
        <v>22</v>
      </c>
      <c r="E2782" s="62" t="s">
        <v>158</v>
      </c>
      <c r="F2782" s="63" t="s">
        <v>166</v>
      </c>
      <c r="G2782" s="62"/>
      <c r="H2782" s="64">
        <v>33857.949999999997</v>
      </c>
      <c r="I2782" s="58"/>
    </row>
    <row r="2783" spans="1:9" x14ac:dyDescent="0.25">
      <c r="A2783" s="57">
        <v>42927</v>
      </c>
      <c r="B2783" s="58" t="s">
        <v>14</v>
      </c>
      <c r="C2783" s="58" t="s">
        <v>133</v>
      </c>
      <c r="D2783" s="58" t="s">
        <v>141</v>
      </c>
      <c r="E2783" s="58" t="s">
        <v>158</v>
      </c>
      <c r="F2783" s="59" t="s">
        <v>166</v>
      </c>
      <c r="G2783" s="58"/>
      <c r="H2783" s="60">
        <v>36293.85</v>
      </c>
      <c r="I2783" s="58"/>
    </row>
    <row r="2784" spans="1:9" x14ac:dyDescent="0.25">
      <c r="A2784" s="57">
        <v>42984</v>
      </c>
      <c r="B2784" s="58" t="s">
        <v>14</v>
      </c>
      <c r="C2784" s="58" t="s">
        <v>133</v>
      </c>
      <c r="D2784" s="58" t="s">
        <v>141</v>
      </c>
      <c r="E2784" s="58" t="s">
        <v>158</v>
      </c>
      <c r="F2784" s="59" t="s">
        <v>166</v>
      </c>
      <c r="G2784" s="58"/>
      <c r="H2784" s="60">
        <v>36445</v>
      </c>
      <c r="I2784" s="58"/>
    </row>
    <row r="2785" spans="1:9" x14ac:dyDescent="0.25">
      <c r="A2785" s="57">
        <v>43050</v>
      </c>
      <c r="B2785" s="58" t="s">
        <v>14</v>
      </c>
      <c r="C2785" s="58" t="s">
        <v>133</v>
      </c>
      <c r="D2785" s="58" t="s">
        <v>141</v>
      </c>
      <c r="E2785" s="58" t="s">
        <v>158</v>
      </c>
      <c r="F2785" s="59" t="s">
        <v>166</v>
      </c>
      <c r="G2785" s="58"/>
      <c r="H2785" s="60">
        <v>40800</v>
      </c>
      <c r="I2785" s="58"/>
    </row>
    <row r="2786" spans="1:9" x14ac:dyDescent="0.25">
      <c r="A2786" s="61">
        <v>43227</v>
      </c>
      <c r="B2786" s="62" t="s">
        <v>14</v>
      </c>
      <c r="C2786" s="62" t="s">
        <v>274</v>
      </c>
      <c r="D2786" s="62" t="s">
        <v>22</v>
      </c>
      <c r="E2786" s="62" t="s">
        <v>158</v>
      </c>
      <c r="F2786" s="63" t="s">
        <v>166</v>
      </c>
      <c r="G2786" s="62"/>
      <c r="H2786" s="64">
        <v>42195.360000000001</v>
      </c>
      <c r="I2786" s="58"/>
    </row>
    <row r="2787" spans="1:9" x14ac:dyDescent="0.25">
      <c r="A2787" s="61">
        <v>43227</v>
      </c>
      <c r="B2787" s="62" t="s">
        <v>14</v>
      </c>
      <c r="C2787" s="62" t="s">
        <v>274</v>
      </c>
      <c r="D2787" s="62" t="s">
        <v>22</v>
      </c>
      <c r="E2787" s="62" t="s">
        <v>158</v>
      </c>
      <c r="F2787" s="63" t="s">
        <v>166</v>
      </c>
      <c r="G2787" s="62"/>
      <c r="H2787" s="64">
        <v>42195.360000000001</v>
      </c>
      <c r="I2787" s="58"/>
    </row>
    <row r="2788" spans="1:9" x14ac:dyDescent="0.25">
      <c r="A2788" s="61">
        <v>43227</v>
      </c>
      <c r="B2788" s="62" t="s">
        <v>14</v>
      </c>
      <c r="C2788" s="62" t="s">
        <v>274</v>
      </c>
      <c r="D2788" s="62" t="s">
        <v>22</v>
      </c>
      <c r="E2788" s="62" t="s">
        <v>158</v>
      </c>
      <c r="F2788" s="63" t="s">
        <v>166</v>
      </c>
      <c r="G2788" s="62"/>
      <c r="H2788" s="64">
        <v>42195.360000000001</v>
      </c>
      <c r="I2788" s="58"/>
    </row>
    <row r="2789" spans="1:9" x14ac:dyDescent="0.25">
      <c r="A2789" s="61">
        <v>43227</v>
      </c>
      <c r="B2789" s="62" t="s">
        <v>14</v>
      </c>
      <c r="C2789" s="62" t="s">
        <v>274</v>
      </c>
      <c r="D2789" s="62" t="s">
        <v>22</v>
      </c>
      <c r="E2789" s="62" t="s">
        <v>158</v>
      </c>
      <c r="F2789" s="63" t="s">
        <v>166</v>
      </c>
      <c r="G2789" s="62"/>
      <c r="H2789" s="64">
        <v>42195.360000000001</v>
      </c>
      <c r="I2789" s="58"/>
    </row>
    <row r="2790" spans="1:9" x14ac:dyDescent="0.25">
      <c r="A2790" s="61">
        <v>43227</v>
      </c>
      <c r="B2790" s="62" t="s">
        <v>14</v>
      </c>
      <c r="C2790" s="62" t="s">
        <v>274</v>
      </c>
      <c r="D2790" s="62" t="s">
        <v>22</v>
      </c>
      <c r="E2790" s="62" t="s">
        <v>158</v>
      </c>
      <c r="F2790" s="63" t="s">
        <v>166</v>
      </c>
      <c r="G2790" s="62"/>
      <c r="H2790" s="64">
        <v>42195.360000000001</v>
      </c>
      <c r="I2790" s="58"/>
    </row>
    <row r="2791" spans="1:9" x14ac:dyDescent="0.25">
      <c r="A2791" s="61">
        <v>43227</v>
      </c>
      <c r="B2791" s="62" t="s">
        <v>14</v>
      </c>
      <c r="C2791" s="62" t="s">
        <v>274</v>
      </c>
      <c r="D2791" s="62" t="s">
        <v>22</v>
      </c>
      <c r="E2791" s="62" t="s">
        <v>158</v>
      </c>
      <c r="F2791" s="63" t="s">
        <v>166</v>
      </c>
      <c r="G2791" s="62"/>
      <c r="H2791" s="64">
        <v>42195.360000000001</v>
      </c>
      <c r="I2791" s="58"/>
    </row>
    <row r="2792" spans="1:9" x14ac:dyDescent="0.25">
      <c r="A2792" s="61">
        <v>43227</v>
      </c>
      <c r="B2792" s="62" t="s">
        <v>14</v>
      </c>
      <c r="C2792" s="62" t="s">
        <v>274</v>
      </c>
      <c r="D2792" s="62" t="s">
        <v>22</v>
      </c>
      <c r="E2792" s="62" t="s">
        <v>158</v>
      </c>
      <c r="F2792" s="63" t="s">
        <v>166</v>
      </c>
      <c r="G2792" s="62"/>
      <c r="H2792" s="64">
        <v>42195.360000000001</v>
      </c>
      <c r="I2792" s="58"/>
    </row>
    <row r="2793" spans="1:9" x14ac:dyDescent="0.25">
      <c r="A2793" s="61">
        <v>43264</v>
      </c>
      <c r="B2793" s="62" t="s">
        <v>14</v>
      </c>
      <c r="C2793" s="62" t="s">
        <v>274</v>
      </c>
      <c r="D2793" s="62" t="s">
        <v>22</v>
      </c>
      <c r="E2793" s="62" t="s">
        <v>158</v>
      </c>
      <c r="F2793" s="63" t="s">
        <v>166</v>
      </c>
      <c r="G2793" s="62"/>
      <c r="H2793" s="64">
        <v>42960</v>
      </c>
      <c r="I2793" s="58"/>
    </row>
    <row r="2794" spans="1:9" x14ac:dyDescent="0.25">
      <c r="A2794" s="61">
        <v>43277</v>
      </c>
      <c r="B2794" s="62" t="s">
        <v>14</v>
      </c>
      <c r="C2794" s="62" t="s">
        <v>274</v>
      </c>
      <c r="D2794" s="62" t="s">
        <v>22</v>
      </c>
      <c r="E2794" s="62" t="s">
        <v>158</v>
      </c>
      <c r="F2794" s="63" t="s">
        <v>166</v>
      </c>
      <c r="G2794" s="62"/>
      <c r="H2794" s="64">
        <v>42960</v>
      </c>
      <c r="I2794" s="58"/>
    </row>
    <row r="2795" spans="1:9" x14ac:dyDescent="0.25">
      <c r="A2795" s="57">
        <v>42985</v>
      </c>
      <c r="B2795" s="58" t="s">
        <v>14</v>
      </c>
      <c r="C2795" s="58" t="s">
        <v>133</v>
      </c>
      <c r="D2795" s="58" t="s">
        <v>141</v>
      </c>
      <c r="E2795" s="58" t="s">
        <v>158</v>
      </c>
      <c r="F2795" s="59" t="s">
        <v>166</v>
      </c>
      <c r="G2795" s="58"/>
      <c r="H2795" s="60">
        <v>43680</v>
      </c>
      <c r="I2795" s="58"/>
    </row>
    <row r="2796" spans="1:9" x14ac:dyDescent="0.25">
      <c r="A2796" s="61">
        <v>43208</v>
      </c>
      <c r="B2796" s="62" t="s">
        <v>14</v>
      </c>
      <c r="C2796" s="62" t="s">
        <v>274</v>
      </c>
      <c r="D2796" s="62" t="s">
        <v>22</v>
      </c>
      <c r="E2796" s="62" t="s">
        <v>158</v>
      </c>
      <c r="F2796" s="63" t="s">
        <v>166</v>
      </c>
      <c r="G2796" s="62"/>
      <c r="H2796" s="64">
        <v>43920</v>
      </c>
      <c r="I2796" s="58"/>
    </row>
    <row r="2797" spans="1:9" x14ac:dyDescent="0.25">
      <c r="A2797" s="61">
        <v>43151</v>
      </c>
      <c r="B2797" s="62" t="s">
        <v>14</v>
      </c>
      <c r="C2797" s="62" t="s">
        <v>274</v>
      </c>
      <c r="D2797" s="62" t="s">
        <v>22</v>
      </c>
      <c r="E2797" s="62" t="s">
        <v>158</v>
      </c>
      <c r="F2797" s="63" t="s">
        <v>166</v>
      </c>
      <c r="G2797" s="62"/>
      <c r="H2797" s="64">
        <v>44400</v>
      </c>
      <c r="I2797" s="58"/>
    </row>
    <row r="2798" spans="1:9" x14ac:dyDescent="0.25">
      <c r="A2798" s="57">
        <v>43094</v>
      </c>
      <c r="B2798" s="58" t="s">
        <v>14</v>
      </c>
      <c r="C2798" s="58" t="s">
        <v>133</v>
      </c>
      <c r="D2798" s="58" t="s">
        <v>141</v>
      </c>
      <c r="E2798" s="58" t="s">
        <v>158</v>
      </c>
      <c r="F2798" s="59" t="s">
        <v>166</v>
      </c>
      <c r="G2798" s="58"/>
      <c r="H2798" s="60">
        <v>56592</v>
      </c>
      <c r="I2798" s="58"/>
    </row>
    <row r="2799" spans="1:9" x14ac:dyDescent="0.25">
      <c r="A2799" s="61">
        <v>43262</v>
      </c>
      <c r="B2799" s="62" t="s">
        <v>14</v>
      </c>
      <c r="C2799" s="62" t="s">
        <v>274</v>
      </c>
      <c r="D2799" s="62" t="s">
        <v>22</v>
      </c>
      <c r="E2799" s="62" t="s">
        <v>360</v>
      </c>
      <c r="F2799" s="63" t="s">
        <v>368</v>
      </c>
      <c r="G2799" s="62"/>
      <c r="H2799" s="64">
        <v>975</v>
      </c>
      <c r="I2799" s="58"/>
    </row>
    <row r="2800" spans="1:9" x14ac:dyDescent="0.25">
      <c r="A2800" s="61">
        <v>43267</v>
      </c>
      <c r="B2800" s="62" t="s">
        <v>14</v>
      </c>
      <c r="C2800" s="62" t="s">
        <v>274</v>
      </c>
      <c r="D2800" s="62" t="s">
        <v>22</v>
      </c>
      <c r="E2800" s="62" t="s">
        <v>360</v>
      </c>
      <c r="F2800" s="63" t="s">
        <v>368</v>
      </c>
      <c r="G2800" s="62"/>
      <c r="H2800" s="64">
        <v>1740.75</v>
      </c>
      <c r="I2800" s="58"/>
    </row>
    <row r="2801" spans="1:9" x14ac:dyDescent="0.25">
      <c r="A2801" s="61">
        <v>43273</v>
      </c>
      <c r="B2801" s="62" t="s">
        <v>14</v>
      </c>
      <c r="C2801" s="62" t="s">
        <v>274</v>
      </c>
      <c r="D2801" s="62" t="s">
        <v>22</v>
      </c>
      <c r="E2801" s="62" t="s">
        <v>360</v>
      </c>
      <c r="F2801" s="63" t="s">
        <v>368</v>
      </c>
      <c r="G2801" s="62"/>
      <c r="H2801" s="64">
        <v>2300</v>
      </c>
      <c r="I2801" s="58"/>
    </row>
    <row r="2802" spans="1:9" x14ac:dyDescent="0.25">
      <c r="A2802" s="61">
        <v>43259</v>
      </c>
      <c r="B2802" s="62" t="s">
        <v>14</v>
      </c>
      <c r="C2802" s="62" t="s">
        <v>274</v>
      </c>
      <c r="D2802" s="62" t="s">
        <v>22</v>
      </c>
      <c r="E2802" s="62" t="s">
        <v>360</v>
      </c>
      <c r="F2802" s="63" t="s">
        <v>368</v>
      </c>
      <c r="G2802" s="62"/>
      <c r="H2802" s="64">
        <v>5550</v>
      </c>
      <c r="I2802" s="58"/>
    </row>
    <row r="2803" spans="1:9" x14ac:dyDescent="0.25">
      <c r="A2803" s="61">
        <v>43278</v>
      </c>
      <c r="B2803" s="62" t="s">
        <v>14</v>
      </c>
      <c r="C2803" s="62" t="s">
        <v>274</v>
      </c>
      <c r="D2803" s="62" t="s">
        <v>22</v>
      </c>
      <c r="E2803" s="62" t="s">
        <v>360</v>
      </c>
      <c r="F2803" s="63" t="s">
        <v>368</v>
      </c>
      <c r="G2803" s="62"/>
      <c r="H2803" s="64">
        <v>15345</v>
      </c>
      <c r="I2803" s="58"/>
    </row>
    <row r="2804" spans="1:9" x14ac:dyDescent="0.25">
      <c r="A2804" s="61">
        <v>43259</v>
      </c>
      <c r="B2804" s="62" t="s">
        <v>14</v>
      </c>
      <c r="C2804" s="62" t="s">
        <v>274</v>
      </c>
      <c r="D2804" s="62" t="s">
        <v>22</v>
      </c>
      <c r="E2804" s="62" t="s">
        <v>360</v>
      </c>
      <c r="F2804" s="63" t="s">
        <v>361</v>
      </c>
      <c r="G2804" s="62"/>
      <c r="H2804" s="64">
        <v>875</v>
      </c>
      <c r="I2804" s="58"/>
    </row>
    <row r="2805" spans="1:9" x14ac:dyDescent="0.25">
      <c r="A2805" s="61">
        <v>43259</v>
      </c>
      <c r="B2805" s="62" t="s">
        <v>14</v>
      </c>
      <c r="C2805" s="62" t="s">
        <v>274</v>
      </c>
      <c r="D2805" s="62" t="s">
        <v>22</v>
      </c>
      <c r="E2805" s="62" t="s">
        <v>360</v>
      </c>
      <c r="F2805" s="63" t="s">
        <v>361</v>
      </c>
      <c r="G2805" s="62"/>
      <c r="H2805" s="64">
        <v>875</v>
      </c>
      <c r="I2805" s="58"/>
    </row>
    <row r="2806" spans="1:9" x14ac:dyDescent="0.25">
      <c r="A2806" s="61">
        <v>43262</v>
      </c>
      <c r="B2806" s="62" t="s">
        <v>14</v>
      </c>
      <c r="C2806" s="62" t="s">
        <v>274</v>
      </c>
      <c r="D2806" s="62" t="s">
        <v>22</v>
      </c>
      <c r="E2806" s="62" t="s">
        <v>360</v>
      </c>
      <c r="F2806" s="63" t="s">
        <v>361</v>
      </c>
      <c r="G2806" s="62"/>
      <c r="H2806" s="64">
        <v>905</v>
      </c>
      <c r="I2806" s="58"/>
    </row>
    <row r="2807" spans="1:9" x14ac:dyDescent="0.25">
      <c r="A2807" s="61">
        <v>43266</v>
      </c>
      <c r="B2807" s="62" t="s">
        <v>14</v>
      </c>
      <c r="C2807" s="62" t="s">
        <v>274</v>
      </c>
      <c r="D2807" s="62" t="s">
        <v>22</v>
      </c>
      <c r="E2807" s="62" t="s">
        <v>360</v>
      </c>
      <c r="F2807" s="63" t="s">
        <v>361</v>
      </c>
      <c r="G2807" s="62"/>
      <c r="H2807" s="64">
        <v>925</v>
      </c>
      <c r="I2807" s="58"/>
    </row>
    <row r="2808" spans="1:9" x14ac:dyDescent="0.25">
      <c r="A2808" s="61">
        <v>43276</v>
      </c>
      <c r="B2808" s="62" t="s">
        <v>14</v>
      </c>
      <c r="C2808" s="62" t="s">
        <v>274</v>
      </c>
      <c r="D2808" s="62" t="s">
        <v>22</v>
      </c>
      <c r="E2808" s="62" t="s">
        <v>360</v>
      </c>
      <c r="F2808" s="63" t="s">
        <v>361</v>
      </c>
      <c r="G2808" s="62"/>
      <c r="H2808" s="64">
        <v>925</v>
      </c>
      <c r="I2808" s="58"/>
    </row>
    <row r="2809" spans="1:9" x14ac:dyDescent="0.25">
      <c r="A2809" s="61">
        <v>43262</v>
      </c>
      <c r="B2809" s="62" t="s">
        <v>14</v>
      </c>
      <c r="C2809" s="62" t="s">
        <v>274</v>
      </c>
      <c r="D2809" s="62" t="s">
        <v>22</v>
      </c>
      <c r="E2809" s="62" t="s">
        <v>360</v>
      </c>
      <c r="F2809" s="63" t="s">
        <v>361</v>
      </c>
      <c r="G2809" s="62"/>
      <c r="H2809" s="64">
        <v>940</v>
      </c>
      <c r="I2809" s="58"/>
    </row>
    <row r="2810" spans="1:9" x14ac:dyDescent="0.25">
      <c r="A2810" s="61">
        <v>43266</v>
      </c>
      <c r="B2810" s="62" t="s">
        <v>14</v>
      </c>
      <c r="C2810" s="62" t="s">
        <v>274</v>
      </c>
      <c r="D2810" s="62" t="s">
        <v>22</v>
      </c>
      <c r="E2810" s="62" t="s">
        <v>360</v>
      </c>
      <c r="F2810" s="63" t="s">
        <v>361</v>
      </c>
      <c r="G2810" s="62"/>
      <c r="H2810" s="64">
        <v>950.81</v>
      </c>
      <c r="I2810" s="58"/>
    </row>
    <row r="2811" spans="1:9" x14ac:dyDescent="0.25">
      <c r="A2811" s="61">
        <v>43272</v>
      </c>
      <c r="B2811" s="62" t="s">
        <v>14</v>
      </c>
      <c r="C2811" s="62" t="s">
        <v>274</v>
      </c>
      <c r="D2811" s="62" t="s">
        <v>22</v>
      </c>
      <c r="E2811" s="62" t="s">
        <v>360</v>
      </c>
      <c r="F2811" s="63" t="s">
        <v>361</v>
      </c>
      <c r="G2811" s="62"/>
      <c r="H2811" s="64">
        <v>1100</v>
      </c>
      <c r="I2811" s="58"/>
    </row>
    <row r="2812" spans="1:9" x14ac:dyDescent="0.25">
      <c r="A2812" s="61">
        <v>43252</v>
      </c>
      <c r="B2812" s="62" t="s">
        <v>14</v>
      </c>
      <c r="C2812" s="62" t="s">
        <v>274</v>
      </c>
      <c r="D2812" s="62" t="s">
        <v>22</v>
      </c>
      <c r="E2812" s="62" t="s">
        <v>360</v>
      </c>
      <c r="F2812" s="63" t="s">
        <v>361</v>
      </c>
      <c r="G2812" s="62"/>
      <c r="H2812" s="64">
        <v>1215</v>
      </c>
      <c r="I2812" s="58"/>
    </row>
    <row r="2813" spans="1:9" x14ac:dyDescent="0.25">
      <c r="A2813" s="61">
        <v>43253</v>
      </c>
      <c r="B2813" s="62" t="s">
        <v>14</v>
      </c>
      <c r="C2813" s="62" t="s">
        <v>274</v>
      </c>
      <c r="D2813" s="62" t="s">
        <v>22</v>
      </c>
      <c r="E2813" s="62" t="s">
        <v>360</v>
      </c>
      <c r="F2813" s="63" t="s">
        <v>361</v>
      </c>
      <c r="G2813" s="62"/>
      <c r="H2813" s="64">
        <v>1215</v>
      </c>
      <c r="I2813" s="58"/>
    </row>
    <row r="2814" spans="1:9" x14ac:dyDescent="0.25">
      <c r="A2814" s="61">
        <v>43258</v>
      </c>
      <c r="B2814" s="62" t="s">
        <v>14</v>
      </c>
      <c r="C2814" s="62" t="s">
        <v>274</v>
      </c>
      <c r="D2814" s="62" t="s">
        <v>22</v>
      </c>
      <c r="E2814" s="62" t="s">
        <v>360</v>
      </c>
      <c r="F2814" s="63" t="s">
        <v>361</v>
      </c>
      <c r="G2814" s="62"/>
      <c r="H2814" s="64">
        <v>1380</v>
      </c>
      <c r="I2814" s="58"/>
    </row>
    <row r="2815" spans="1:9" x14ac:dyDescent="0.25">
      <c r="A2815" s="61">
        <v>43273</v>
      </c>
      <c r="B2815" s="62" t="s">
        <v>14</v>
      </c>
      <c r="C2815" s="62" t="s">
        <v>274</v>
      </c>
      <c r="D2815" s="62" t="s">
        <v>22</v>
      </c>
      <c r="E2815" s="62" t="s">
        <v>360</v>
      </c>
      <c r="F2815" s="63" t="s">
        <v>361</v>
      </c>
      <c r="G2815" s="62"/>
      <c r="H2815" s="64">
        <v>1475</v>
      </c>
      <c r="I2815" s="58"/>
    </row>
    <row r="2816" spans="1:9" x14ac:dyDescent="0.25">
      <c r="A2816" s="61">
        <v>43274</v>
      </c>
      <c r="B2816" s="62" t="s">
        <v>14</v>
      </c>
      <c r="C2816" s="62" t="s">
        <v>274</v>
      </c>
      <c r="D2816" s="62" t="s">
        <v>22</v>
      </c>
      <c r="E2816" s="62" t="s">
        <v>360</v>
      </c>
      <c r="F2816" s="63" t="s">
        <v>361</v>
      </c>
      <c r="G2816" s="62"/>
      <c r="H2816" s="64">
        <v>1488.36</v>
      </c>
      <c r="I2816" s="58"/>
    </row>
    <row r="2817" spans="1:9" x14ac:dyDescent="0.25">
      <c r="A2817" s="61">
        <v>43260</v>
      </c>
      <c r="B2817" s="62" t="s">
        <v>14</v>
      </c>
      <c r="C2817" s="62" t="s">
        <v>274</v>
      </c>
      <c r="D2817" s="62" t="s">
        <v>22</v>
      </c>
      <c r="E2817" s="62" t="s">
        <v>360</v>
      </c>
      <c r="F2817" s="63" t="s">
        <v>361</v>
      </c>
      <c r="G2817" s="62"/>
      <c r="H2817" s="64">
        <v>1670</v>
      </c>
      <c r="I2817" s="58"/>
    </row>
    <row r="2818" spans="1:9" x14ac:dyDescent="0.25">
      <c r="A2818" s="61">
        <v>43261</v>
      </c>
      <c r="B2818" s="62" t="s">
        <v>14</v>
      </c>
      <c r="C2818" s="62" t="s">
        <v>274</v>
      </c>
      <c r="D2818" s="62" t="s">
        <v>22</v>
      </c>
      <c r="E2818" s="62" t="s">
        <v>360</v>
      </c>
      <c r="F2818" s="63" t="s">
        <v>361</v>
      </c>
      <c r="G2818" s="62"/>
      <c r="H2818" s="64">
        <v>5000</v>
      </c>
      <c r="I2818" s="58"/>
    </row>
    <row r="2819" spans="1:9" x14ac:dyDescent="0.25">
      <c r="A2819" s="61">
        <v>43279</v>
      </c>
      <c r="B2819" s="62" t="s">
        <v>14</v>
      </c>
      <c r="C2819" s="62" t="s">
        <v>274</v>
      </c>
      <c r="D2819" s="62" t="s">
        <v>22</v>
      </c>
      <c r="E2819" s="62" t="s">
        <v>360</v>
      </c>
      <c r="F2819" s="63" t="s">
        <v>361</v>
      </c>
      <c r="G2819" s="62"/>
      <c r="H2819" s="64">
        <v>5086.12</v>
      </c>
      <c r="I2819" s="58"/>
    </row>
    <row r="2820" spans="1:9" x14ac:dyDescent="0.25">
      <c r="A2820" s="61">
        <v>43252</v>
      </c>
      <c r="B2820" s="62" t="s">
        <v>14</v>
      </c>
      <c r="C2820" s="62" t="s">
        <v>274</v>
      </c>
      <c r="D2820" s="62" t="s">
        <v>22</v>
      </c>
      <c r="E2820" s="62" t="s">
        <v>360</v>
      </c>
      <c r="F2820" s="63" t="s">
        <v>361</v>
      </c>
      <c r="G2820" s="62"/>
      <c r="H2820" s="64">
        <v>5375</v>
      </c>
      <c r="I2820" s="58"/>
    </row>
    <row r="2821" spans="1:9" x14ac:dyDescent="0.25">
      <c r="A2821" s="61">
        <v>43262</v>
      </c>
      <c r="B2821" s="62" t="s">
        <v>14</v>
      </c>
      <c r="C2821" s="62" t="s">
        <v>274</v>
      </c>
      <c r="D2821" s="62" t="s">
        <v>22</v>
      </c>
      <c r="E2821" s="62" t="s">
        <v>360</v>
      </c>
      <c r="F2821" s="63" t="s">
        <v>361</v>
      </c>
      <c r="G2821" s="62"/>
      <c r="H2821" s="64">
        <v>6760</v>
      </c>
      <c r="I2821" s="58"/>
    </row>
    <row r="2822" spans="1:9" x14ac:dyDescent="0.25">
      <c r="A2822" s="61">
        <v>43279</v>
      </c>
      <c r="B2822" s="62" t="s">
        <v>14</v>
      </c>
      <c r="C2822" s="62" t="s">
        <v>274</v>
      </c>
      <c r="D2822" s="62" t="s">
        <v>22</v>
      </c>
      <c r="E2822" s="62" t="s">
        <v>360</v>
      </c>
      <c r="F2822" s="63" t="s">
        <v>361</v>
      </c>
      <c r="G2822" s="62"/>
      <c r="H2822" s="64">
        <v>10172.24</v>
      </c>
      <c r="I2822" s="58"/>
    </row>
    <row r="2823" spans="1:9" x14ac:dyDescent="0.25">
      <c r="A2823" s="61">
        <v>43280</v>
      </c>
      <c r="B2823" s="62" t="s">
        <v>14</v>
      </c>
      <c r="C2823" s="62" t="s">
        <v>274</v>
      </c>
      <c r="D2823" s="62" t="s">
        <v>22</v>
      </c>
      <c r="E2823" s="62" t="s">
        <v>360</v>
      </c>
      <c r="F2823" s="63" t="s">
        <v>361</v>
      </c>
      <c r="G2823" s="62"/>
      <c r="H2823" s="64">
        <v>11707.8</v>
      </c>
      <c r="I2823" s="58"/>
    </row>
    <row r="2824" spans="1:9" x14ac:dyDescent="0.25">
      <c r="A2824" s="61">
        <v>43262</v>
      </c>
      <c r="B2824" s="62" t="s">
        <v>14</v>
      </c>
      <c r="C2824" s="62" t="s">
        <v>274</v>
      </c>
      <c r="D2824" s="62" t="s">
        <v>22</v>
      </c>
      <c r="E2824" s="62" t="s">
        <v>360</v>
      </c>
      <c r="F2824" s="63" t="s">
        <v>361</v>
      </c>
      <c r="G2824" s="62"/>
      <c r="H2824" s="64">
        <v>20250</v>
      </c>
      <c r="I2824" s="58"/>
    </row>
    <row r="2825" spans="1:9" x14ac:dyDescent="0.25">
      <c r="A2825" s="61">
        <v>43259</v>
      </c>
      <c r="B2825" s="62" t="s">
        <v>14</v>
      </c>
      <c r="C2825" s="62" t="s">
        <v>274</v>
      </c>
      <c r="D2825" s="62" t="s">
        <v>22</v>
      </c>
      <c r="E2825" s="62" t="s">
        <v>360</v>
      </c>
      <c r="F2825" s="63" t="s">
        <v>361</v>
      </c>
      <c r="G2825" s="62"/>
      <c r="H2825" s="64">
        <v>35000</v>
      </c>
      <c r="I2825" s="58"/>
    </row>
    <row r="2826" spans="1:9" x14ac:dyDescent="0.25">
      <c r="A2826" s="61">
        <v>43276</v>
      </c>
      <c r="B2826" s="62" t="s">
        <v>14</v>
      </c>
      <c r="C2826" s="62" t="s">
        <v>274</v>
      </c>
      <c r="D2826" s="62" t="s">
        <v>22</v>
      </c>
      <c r="E2826" s="62" t="s">
        <v>360</v>
      </c>
      <c r="F2826" s="63" t="s">
        <v>361</v>
      </c>
      <c r="G2826" s="62"/>
      <c r="H2826" s="64">
        <v>38145.9</v>
      </c>
      <c r="I2826" s="58"/>
    </row>
    <row r="2827" spans="1:9" x14ac:dyDescent="0.25">
      <c r="A2827" s="57">
        <v>42943</v>
      </c>
      <c r="B2827" s="58" t="s">
        <v>14</v>
      </c>
      <c r="C2827" s="58" t="s">
        <v>133</v>
      </c>
      <c r="D2827" s="58" t="s">
        <v>141</v>
      </c>
      <c r="E2827" s="58" t="s">
        <v>51</v>
      </c>
      <c r="F2827" s="59" t="s">
        <v>52</v>
      </c>
      <c r="G2827" s="58"/>
      <c r="H2827" s="60">
        <v>1013</v>
      </c>
      <c r="I2827" s="58"/>
    </row>
    <row r="2828" spans="1:9" x14ac:dyDescent="0.25">
      <c r="A2828" s="57">
        <v>42956</v>
      </c>
      <c r="B2828" s="58" t="s">
        <v>14</v>
      </c>
      <c r="C2828" s="58" t="s">
        <v>133</v>
      </c>
      <c r="D2828" s="58" t="s">
        <v>141</v>
      </c>
      <c r="E2828" s="58" t="s">
        <v>51</v>
      </c>
      <c r="F2828" s="59" t="s">
        <v>52</v>
      </c>
      <c r="G2828" s="58"/>
      <c r="H2828" s="60">
        <v>1250</v>
      </c>
      <c r="I2828" s="58"/>
    </row>
    <row r="2829" spans="1:9" x14ac:dyDescent="0.25">
      <c r="A2829" s="57">
        <v>42921</v>
      </c>
      <c r="B2829" s="58" t="s">
        <v>14</v>
      </c>
      <c r="C2829" s="58" t="s">
        <v>133</v>
      </c>
      <c r="D2829" s="58" t="s">
        <v>141</v>
      </c>
      <c r="E2829" s="58" t="s">
        <v>51</v>
      </c>
      <c r="F2829" s="59" t="s">
        <v>52</v>
      </c>
      <c r="G2829" s="58"/>
      <c r="H2829" s="60">
        <v>1250</v>
      </c>
      <c r="I2829" s="58"/>
    </row>
    <row r="2830" spans="1:9" x14ac:dyDescent="0.25">
      <c r="A2830" s="57">
        <v>42950</v>
      </c>
      <c r="B2830" s="58" t="s">
        <v>14</v>
      </c>
      <c r="C2830" s="58" t="s">
        <v>133</v>
      </c>
      <c r="D2830" s="58" t="s">
        <v>141</v>
      </c>
      <c r="E2830" s="58" t="s">
        <v>51</v>
      </c>
      <c r="F2830" s="59" t="s">
        <v>52</v>
      </c>
      <c r="G2830" s="58"/>
      <c r="H2830" s="60">
        <v>1763.64</v>
      </c>
      <c r="I2830" s="58"/>
    </row>
    <row r="2831" spans="1:9" x14ac:dyDescent="0.25">
      <c r="A2831" s="61">
        <v>43273</v>
      </c>
      <c r="B2831" s="62" t="s">
        <v>14</v>
      </c>
      <c r="C2831" s="62" t="s">
        <v>274</v>
      </c>
      <c r="D2831" s="62" t="s">
        <v>39</v>
      </c>
      <c r="E2831" s="62" t="s">
        <v>385</v>
      </c>
      <c r="F2831" s="63" t="s">
        <v>386</v>
      </c>
      <c r="G2831" s="62"/>
      <c r="H2831" s="64">
        <v>2350.8000000000002</v>
      </c>
      <c r="I2831" s="58"/>
    </row>
    <row r="2832" spans="1:9" x14ac:dyDescent="0.25">
      <c r="A2832" s="61">
        <v>43263</v>
      </c>
      <c r="B2832" s="62" t="s">
        <v>14</v>
      </c>
      <c r="C2832" s="62" t="s">
        <v>135</v>
      </c>
      <c r="D2832" s="62" t="s">
        <v>9</v>
      </c>
      <c r="E2832" s="62" t="s">
        <v>272</v>
      </c>
      <c r="F2832" s="63" t="s">
        <v>371</v>
      </c>
      <c r="G2832" s="62"/>
      <c r="H2832" s="64">
        <v>1169.99</v>
      </c>
      <c r="I2832" s="58"/>
    </row>
    <row r="2833" spans="1:9" x14ac:dyDescent="0.25">
      <c r="A2833" s="57">
        <v>42970</v>
      </c>
      <c r="B2833" s="58" t="s">
        <v>14</v>
      </c>
      <c r="C2833" s="58" t="s">
        <v>145</v>
      </c>
      <c r="D2833" s="58" t="s">
        <v>146</v>
      </c>
      <c r="E2833" s="58" t="s">
        <v>154</v>
      </c>
      <c r="F2833" s="59" t="s">
        <v>155</v>
      </c>
      <c r="G2833" s="58"/>
      <c r="H2833" s="60">
        <v>1313.49</v>
      </c>
      <c r="I2833" s="58"/>
    </row>
    <row r="2834" spans="1:9" x14ac:dyDescent="0.25">
      <c r="A2834" s="57">
        <v>42990</v>
      </c>
      <c r="B2834" s="58" t="s">
        <v>14</v>
      </c>
      <c r="C2834" s="58" t="s">
        <v>145</v>
      </c>
      <c r="D2834" s="58" t="s">
        <v>146</v>
      </c>
      <c r="E2834" s="58" t="s">
        <v>154</v>
      </c>
      <c r="F2834" s="59" t="s">
        <v>155</v>
      </c>
      <c r="G2834" s="58"/>
      <c r="H2834" s="60">
        <v>1334.51</v>
      </c>
      <c r="I2834" s="58"/>
    </row>
    <row r="2835" spans="1:9" x14ac:dyDescent="0.25">
      <c r="A2835" s="57">
        <v>42991</v>
      </c>
      <c r="B2835" s="58" t="s">
        <v>14</v>
      </c>
      <c r="C2835" s="58" t="s">
        <v>145</v>
      </c>
      <c r="D2835" s="58" t="s">
        <v>146</v>
      </c>
      <c r="E2835" s="58" t="s">
        <v>154</v>
      </c>
      <c r="F2835" s="59" t="s">
        <v>155</v>
      </c>
      <c r="G2835" s="58"/>
      <c r="H2835" s="60">
        <v>1334.51</v>
      </c>
      <c r="I2835" s="58"/>
    </row>
    <row r="2836" spans="1:9" x14ac:dyDescent="0.25">
      <c r="A2836" s="61">
        <v>43122</v>
      </c>
      <c r="B2836" s="62" t="s">
        <v>14</v>
      </c>
      <c r="C2836" s="62" t="s">
        <v>269</v>
      </c>
      <c r="D2836" s="62" t="s">
        <v>28</v>
      </c>
      <c r="E2836" s="62" t="s">
        <v>154</v>
      </c>
      <c r="F2836" s="63" t="s">
        <v>155</v>
      </c>
      <c r="G2836" s="62"/>
      <c r="H2836" s="64">
        <v>1499</v>
      </c>
      <c r="I2836" s="58"/>
    </row>
    <row r="2837" spans="1:9" x14ac:dyDescent="0.25">
      <c r="A2837" s="57">
        <v>42976</v>
      </c>
      <c r="B2837" s="58" t="s">
        <v>14</v>
      </c>
      <c r="C2837" s="58" t="s">
        <v>145</v>
      </c>
      <c r="D2837" s="58" t="s">
        <v>146</v>
      </c>
      <c r="E2837" s="58" t="s">
        <v>154</v>
      </c>
      <c r="F2837" s="59" t="s">
        <v>155</v>
      </c>
      <c r="G2837" s="58"/>
      <c r="H2837" s="60">
        <v>1499</v>
      </c>
      <c r="I2837" s="58"/>
    </row>
    <row r="2838" spans="1:9" x14ac:dyDescent="0.25">
      <c r="A2838" s="57">
        <v>42963</v>
      </c>
      <c r="B2838" s="58" t="s">
        <v>14</v>
      </c>
      <c r="C2838" s="58" t="s">
        <v>145</v>
      </c>
      <c r="D2838" s="58" t="s">
        <v>146</v>
      </c>
      <c r="E2838" s="58" t="s">
        <v>154</v>
      </c>
      <c r="F2838" s="59" t="s">
        <v>155</v>
      </c>
      <c r="G2838" s="58"/>
      <c r="H2838" s="60">
        <v>1499</v>
      </c>
      <c r="I2838" s="58"/>
    </row>
    <row r="2839" spans="1:9" x14ac:dyDescent="0.25">
      <c r="A2839" s="57">
        <v>42934</v>
      </c>
      <c r="B2839" s="58" t="s">
        <v>14</v>
      </c>
      <c r="C2839" s="58" t="s">
        <v>145</v>
      </c>
      <c r="D2839" s="58" t="s">
        <v>146</v>
      </c>
      <c r="E2839" s="58" t="s">
        <v>154</v>
      </c>
      <c r="F2839" s="59" t="s">
        <v>155</v>
      </c>
      <c r="G2839" s="58"/>
      <c r="H2839" s="60">
        <v>1558.25</v>
      </c>
      <c r="I2839" s="58"/>
    </row>
    <row r="2840" spans="1:9" x14ac:dyDescent="0.25">
      <c r="A2840" s="57">
        <v>43012</v>
      </c>
      <c r="B2840" s="58" t="s">
        <v>14</v>
      </c>
      <c r="C2840" s="58" t="s">
        <v>145</v>
      </c>
      <c r="D2840" s="58" t="s">
        <v>146</v>
      </c>
      <c r="E2840" s="58" t="s">
        <v>154</v>
      </c>
      <c r="F2840" s="59" t="s">
        <v>155</v>
      </c>
      <c r="G2840" s="58"/>
      <c r="H2840" s="60">
        <v>1602.8</v>
      </c>
      <c r="I2840" s="58"/>
    </row>
    <row r="2841" spans="1:9" x14ac:dyDescent="0.25">
      <c r="A2841" s="57">
        <v>42972</v>
      </c>
      <c r="B2841" s="58" t="s">
        <v>14</v>
      </c>
      <c r="C2841" s="58" t="s">
        <v>145</v>
      </c>
      <c r="D2841" s="58" t="s">
        <v>146</v>
      </c>
      <c r="E2841" s="58" t="s">
        <v>154</v>
      </c>
      <c r="F2841" s="59" t="s">
        <v>155</v>
      </c>
      <c r="G2841" s="58"/>
      <c r="H2841" s="60">
        <v>1634.99</v>
      </c>
      <c r="I2841" s="58"/>
    </row>
    <row r="2842" spans="1:9" x14ac:dyDescent="0.25">
      <c r="A2842" s="61">
        <v>43101</v>
      </c>
      <c r="B2842" s="62" t="s">
        <v>14</v>
      </c>
      <c r="C2842" s="62" t="s">
        <v>269</v>
      </c>
      <c r="D2842" s="62" t="s">
        <v>28</v>
      </c>
      <c r="E2842" s="62" t="s">
        <v>154</v>
      </c>
      <c r="F2842" s="63" t="s">
        <v>155</v>
      </c>
      <c r="G2842" s="62"/>
      <c r="H2842" s="64">
        <v>1680.31</v>
      </c>
      <c r="I2842" s="58"/>
    </row>
    <row r="2843" spans="1:9" x14ac:dyDescent="0.25">
      <c r="A2843" s="57">
        <v>42927</v>
      </c>
      <c r="B2843" s="58" t="s">
        <v>14</v>
      </c>
      <c r="C2843" s="58" t="s">
        <v>145</v>
      </c>
      <c r="D2843" s="58" t="s">
        <v>146</v>
      </c>
      <c r="E2843" s="58" t="s">
        <v>154</v>
      </c>
      <c r="F2843" s="59" t="s">
        <v>155</v>
      </c>
      <c r="G2843" s="58"/>
      <c r="H2843" s="60">
        <v>1680.31</v>
      </c>
      <c r="I2843" s="58"/>
    </row>
    <row r="2844" spans="1:9" x14ac:dyDescent="0.25">
      <c r="A2844" s="57">
        <v>42927</v>
      </c>
      <c r="B2844" s="58" t="s">
        <v>14</v>
      </c>
      <c r="C2844" s="58" t="s">
        <v>145</v>
      </c>
      <c r="D2844" s="58" t="s">
        <v>146</v>
      </c>
      <c r="E2844" s="58" t="s">
        <v>154</v>
      </c>
      <c r="F2844" s="59" t="s">
        <v>155</v>
      </c>
      <c r="G2844" s="58"/>
      <c r="H2844" s="60">
        <v>1680.31</v>
      </c>
      <c r="I2844" s="58"/>
    </row>
    <row r="2845" spans="1:9" x14ac:dyDescent="0.25">
      <c r="A2845" s="57">
        <v>42948</v>
      </c>
      <c r="B2845" s="58" t="s">
        <v>14</v>
      </c>
      <c r="C2845" s="58" t="s">
        <v>145</v>
      </c>
      <c r="D2845" s="58" t="s">
        <v>146</v>
      </c>
      <c r="E2845" s="58" t="s">
        <v>154</v>
      </c>
      <c r="F2845" s="59" t="s">
        <v>155</v>
      </c>
      <c r="G2845" s="58"/>
      <c r="H2845" s="60">
        <v>1680.31</v>
      </c>
      <c r="I2845" s="58"/>
    </row>
    <row r="2846" spans="1:9" x14ac:dyDescent="0.25">
      <c r="A2846" s="57">
        <v>43089</v>
      </c>
      <c r="B2846" s="58" t="s">
        <v>14</v>
      </c>
      <c r="C2846" s="58" t="s">
        <v>145</v>
      </c>
      <c r="D2846" s="58" t="s">
        <v>146</v>
      </c>
      <c r="E2846" s="58" t="s">
        <v>154</v>
      </c>
      <c r="F2846" s="59" t="s">
        <v>155</v>
      </c>
      <c r="G2846" s="58"/>
      <c r="H2846" s="60">
        <v>1680.31</v>
      </c>
      <c r="I2846" s="58"/>
    </row>
    <row r="2847" spans="1:9" x14ac:dyDescent="0.25">
      <c r="A2847" s="61">
        <v>43145</v>
      </c>
      <c r="B2847" s="62" t="s">
        <v>14</v>
      </c>
      <c r="C2847" s="62" t="s">
        <v>269</v>
      </c>
      <c r="D2847" s="62" t="s">
        <v>28</v>
      </c>
      <c r="E2847" s="62" t="s">
        <v>154</v>
      </c>
      <c r="F2847" s="63" t="s">
        <v>155</v>
      </c>
      <c r="G2847" s="62"/>
      <c r="H2847" s="64">
        <v>1744.81</v>
      </c>
      <c r="I2847" s="58"/>
    </row>
    <row r="2848" spans="1:9" x14ac:dyDescent="0.25">
      <c r="A2848" s="57">
        <v>42969</v>
      </c>
      <c r="B2848" s="58" t="s">
        <v>14</v>
      </c>
      <c r="C2848" s="58" t="s">
        <v>145</v>
      </c>
      <c r="D2848" s="58" t="s">
        <v>146</v>
      </c>
      <c r="E2848" s="58" t="s">
        <v>154</v>
      </c>
      <c r="F2848" s="59" t="s">
        <v>155</v>
      </c>
      <c r="G2848" s="58"/>
      <c r="H2848" s="60">
        <v>1744.81</v>
      </c>
      <c r="I2848" s="58"/>
    </row>
    <row r="2849" spans="1:9" x14ac:dyDescent="0.25">
      <c r="A2849" s="57">
        <v>42954</v>
      </c>
      <c r="B2849" s="58" t="s">
        <v>14</v>
      </c>
      <c r="C2849" s="58" t="s">
        <v>145</v>
      </c>
      <c r="D2849" s="58" t="s">
        <v>146</v>
      </c>
      <c r="E2849" s="58" t="s">
        <v>154</v>
      </c>
      <c r="F2849" s="59" t="s">
        <v>155</v>
      </c>
      <c r="G2849" s="58"/>
      <c r="H2849" s="60">
        <v>1744.81</v>
      </c>
      <c r="I2849" s="58"/>
    </row>
    <row r="2850" spans="1:9" x14ac:dyDescent="0.25">
      <c r="A2850" s="57">
        <v>42962</v>
      </c>
      <c r="B2850" s="58" t="s">
        <v>14</v>
      </c>
      <c r="C2850" s="58" t="s">
        <v>145</v>
      </c>
      <c r="D2850" s="58" t="s">
        <v>146</v>
      </c>
      <c r="E2850" s="58" t="s">
        <v>154</v>
      </c>
      <c r="F2850" s="59" t="s">
        <v>155</v>
      </c>
      <c r="G2850" s="58"/>
      <c r="H2850" s="60">
        <v>1751.3</v>
      </c>
      <c r="I2850" s="58"/>
    </row>
    <row r="2851" spans="1:9" x14ac:dyDescent="0.25">
      <c r="A2851" s="57">
        <v>42983</v>
      </c>
      <c r="B2851" s="58" t="s">
        <v>14</v>
      </c>
      <c r="C2851" s="58" t="s">
        <v>145</v>
      </c>
      <c r="D2851" s="58" t="s">
        <v>146</v>
      </c>
      <c r="E2851" s="58" t="s">
        <v>154</v>
      </c>
      <c r="F2851" s="59" t="s">
        <v>155</v>
      </c>
      <c r="G2851" s="58"/>
      <c r="H2851" s="60">
        <v>1925</v>
      </c>
      <c r="I2851" s="58"/>
    </row>
    <row r="2852" spans="1:9" x14ac:dyDescent="0.25">
      <c r="A2852" s="57">
        <v>42974</v>
      </c>
      <c r="B2852" s="58" t="s">
        <v>14</v>
      </c>
      <c r="C2852" s="58" t="s">
        <v>145</v>
      </c>
      <c r="D2852" s="58" t="s">
        <v>146</v>
      </c>
      <c r="E2852" s="58" t="s">
        <v>154</v>
      </c>
      <c r="F2852" s="59" t="s">
        <v>155</v>
      </c>
      <c r="G2852" s="58"/>
      <c r="H2852" s="60">
        <v>1950</v>
      </c>
      <c r="I2852" s="58"/>
    </row>
    <row r="2853" spans="1:9" x14ac:dyDescent="0.25">
      <c r="A2853" s="57">
        <v>42949</v>
      </c>
      <c r="B2853" s="58" t="s">
        <v>14</v>
      </c>
      <c r="C2853" s="58" t="s">
        <v>145</v>
      </c>
      <c r="D2853" s="58" t="s">
        <v>146</v>
      </c>
      <c r="E2853" s="58" t="s">
        <v>154</v>
      </c>
      <c r="F2853" s="59" t="s">
        <v>155</v>
      </c>
      <c r="G2853" s="58"/>
      <c r="H2853" s="60">
        <v>1975.69</v>
      </c>
      <c r="I2853" s="58"/>
    </row>
    <row r="2854" spans="1:9" x14ac:dyDescent="0.25">
      <c r="A2854" s="57">
        <v>43010</v>
      </c>
      <c r="B2854" s="58" t="s">
        <v>14</v>
      </c>
      <c r="C2854" s="58" t="s">
        <v>145</v>
      </c>
      <c r="D2854" s="58" t="s">
        <v>146</v>
      </c>
      <c r="E2854" s="58" t="s">
        <v>154</v>
      </c>
      <c r="F2854" s="59" t="s">
        <v>155</v>
      </c>
      <c r="G2854" s="58"/>
      <c r="H2854" s="60">
        <v>2125</v>
      </c>
      <c r="I2854" s="58"/>
    </row>
    <row r="2855" spans="1:9" x14ac:dyDescent="0.25">
      <c r="A2855" s="57">
        <v>42930</v>
      </c>
      <c r="B2855" s="58" t="s">
        <v>14</v>
      </c>
      <c r="C2855" s="58" t="s">
        <v>145</v>
      </c>
      <c r="D2855" s="58" t="s">
        <v>146</v>
      </c>
      <c r="E2855" s="58" t="s">
        <v>154</v>
      </c>
      <c r="F2855" s="59" t="s">
        <v>155</v>
      </c>
      <c r="G2855" s="58"/>
      <c r="H2855" s="60">
        <v>6505.28</v>
      </c>
      <c r="I2855" s="58"/>
    </row>
    <row r="2856" spans="1:9" x14ac:dyDescent="0.25">
      <c r="A2856" s="57">
        <v>43089</v>
      </c>
      <c r="B2856" s="58" t="s">
        <v>14</v>
      </c>
      <c r="C2856" s="58" t="s">
        <v>145</v>
      </c>
      <c r="D2856" s="58" t="s">
        <v>146</v>
      </c>
      <c r="E2856" s="58" t="s">
        <v>154</v>
      </c>
      <c r="F2856" s="59" t="s">
        <v>155</v>
      </c>
      <c r="G2856" s="58"/>
      <c r="H2856" s="60">
        <v>6721.24</v>
      </c>
      <c r="I2856" s="58"/>
    </row>
    <row r="2857" spans="1:9" x14ac:dyDescent="0.25">
      <c r="A2857" s="57">
        <v>42944</v>
      </c>
      <c r="B2857" s="58" t="s">
        <v>14</v>
      </c>
      <c r="C2857" s="58" t="s">
        <v>145</v>
      </c>
      <c r="D2857" s="58" t="s">
        <v>146</v>
      </c>
      <c r="E2857" s="58" t="s">
        <v>154</v>
      </c>
      <c r="F2857" s="59" t="s">
        <v>155</v>
      </c>
      <c r="G2857" s="58"/>
      <c r="H2857" s="60">
        <v>12950</v>
      </c>
      <c r="I2857" s="58"/>
    </row>
    <row r="2858" spans="1:9" x14ac:dyDescent="0.25">
      <c r="A2858" s="61">
        <v>43193</v>
      </c>
      <c r="B2858" s="62" t="s">
        <v>14</v>
      </c>
      <c r="C2858" s="62" t="s">
        <v>269</v>
      </c>
      <c r="D2858" s="62" t="s">
        <v>28</v>
      </c>
      <c r="E2858" s="62" t="s">
        <v>283</v>
      </c>
      <c r="F2858" s="63" t="s">
        <v>284</v>
      </c>
      <c r="G2858" s="62"/>
      <c r="H2858" s="64">
        <v>1685</v>
      </c>
      <c r="I2858" s="58"/>
    </row>
    <row r="2859" spans="1:9" x14ac:dyDescent="0.25">
      <c r="A2859" s="61">
        <v>43207</v>
      </c>
      <c r="B2859" s="62" t="s">
        <v>14</v>
      </c>
      <c r="C2859" s="62" t="s">
        <v>269</v>
      </c>
      <c r="D2859" s="62" t="s">
        <v>28</v>
      </c>
      <c r="E2859" s="62" t="s">
        <v>283</v>
      </c>
      <c r="F2859" s="63" t="s">
        <v>284</v>
      </c>
      <c r="G2859" s="62"/>
      <c r="H2859" s="64">
        <v>1685</v>
      </c>
      <c r="I2859" s="58"/>
    </row>
    <row r="2860" spans="1:9" x14ac:dyDescent="0.25">
      <c r="A2860" s="61">
        <v>43238</v>
      </c>
      <c r="B2860" s="62" t="s">
        <v>14</v>
      </c>
      <c r="C2860" s="62" t="s">
        <v>269</v>
      </c>
      <c r="D2860" s="62" t="s">
        <v>28</v>
      </c>
      <c r="E2860" s="62" t="s">
        <v>283</v>
      </c>
      <c r="F2860" s="63" t="s">
        <v>284</v>
      </c>
      <c r="G2860" s="62"/>
      <c r="H2860" s="64">
        <v>1685</v>
      </c>
      <c r="I2860" s="58"/>
    </row>
    <row r="2861" spans="1:9" x14ac:dyDescent="0.25">
      <c r="A2861" s="61">
        <v>43263</v>
      </c>
      <c r="B2861" s="62" t="s">
        <v>14</v>
      </c>
      <c r="C2861" s="62" t="s">
        <v>269</v>
      </c>
      <c r="D2861" s="62" t="s">
        <v>28</v>
      </c>
      <c r="E2861" s="62" t="s">
        <v>283</v>
      </c>
      <c r="F2861" s="63" t="s">
        <v>284</v>
      </c>
      <c r="G2861" s="62"/>
      <c r="H2861" s="64">
        <v>1811.4</v>
      </c>
      <c r="I2861" s="58"/>
    </row>
    <row r="2862" spans="1:9" x14ac:dyDescent="0.25">
      <c r="A2862" s="61">
        <v>43265</v>
      </c>
      <c r="B2862" s="62" t="s">
        <v>14</v>
      </c>
      <c r="C2862" s="62" t="s">
        <v>269</v>
      </c>
      <c r="D2862" s="62" t="s">
        <v>28</v>
      </c>
      <c r="E2862" s="62" t="s">
        <v>283</v>
      </c>
      <c r="F2862" s="63" t="s">
        <v>284</v>
      </c>
      <c r="G2862" s="62"/>
      <c r="H2862" s="64">
        <v>1903.65</v>
      </c>
      <c r="I2862" s="58"/>
    </row>
    <row r="2863" spans="1:9" x14ac:dyDescent="0.25">
      <c r="A2863" s="61">
        <v>43166</v>
      </c>
      <c r="B2863" s="62" t="s">
        <v>14</v>
      </c>
      <c r="C2863" s="62" t="s">
        <v>269</v>
      </c>
      <c r="D2863" s="62" t="s">
        <v>28</v>
      </c>
      <c r="E2863" s="62" t="s">
        <v>283</v>
      </c>
      <c r="F2863" s="63" t="s">
        <v>284</v>
      </c>
      <c r="G2863" s="62"/>
      <c r="H2863" s="64">
        <v>1995</v>
      </c>
      <c r="I2863" s="58"/>
    </row>
    <row r="2864" spans="1:9" x14ac:dyDescent="0.25">
      <c r="A2864" s="61">
        <v>43166</v>
      </c>
      <c r="B2864" s="62" t="s">
        <v>14</v>
      </c>
      <c r="C2864" s="62" t="s">
        <v>269</v>
      </c>
      <c r="D2864" s="62" t="s">
        <v>28</v>
      </c>
      <c r="E2864" s="62" t="s">
        <v>283</v>
      </c>
      <c r="F2864" s="63" t="s">
        <v>284</v>
      </c>
      <c r="G2864" s="62"/>
      <c r="H2864" s="64">
        <v>2175</v>
      </c>
      <c r="I2864" s="58"/>
    </row>
    <row r="2865" spans="1:9" x14ac:dyDescent="0.25">
      <c r="A2865" s="61">
        <v>43192</v>
      </c>
      <c r="B2865" s="62" t="s">
        <v>14</v>
      </c>
      <c r="C2865" s="62" t="s">
        <v>269</v>
      </c>
      <c r="D2865" s="62" t="s">
        <v>28</v>
      </c>
      <c r="E2865" s="62" t="s">
        <v>283</v>
      </c>
      <c r="F2865" s="63" t="s">
        <v>284</v>
      </c>
      <c r="G2865" s="62"/>
      <c r="H2865" s="64">
        <v>2275</v>
      </c>
      <c r="I2865" s="58"/>
    </row>
    <row r="2866" spans="1:9" x14ac:dyDescent="0.25">
      <c r="A2866" s="61">
        <v>43271</v>
      </c>
      <c r="B2866" s="62" t="s">
        <v>14</v>
      </c>
      <c r="C2866" s="62" t="s">
        <v>269</v>
      </c>
      <c r="D2866" s="62" t="s">
        <v>28</v>
      </c>
      <c r="E2866" s="62" t="s">
        <v>283</v>
      </c>
      <c r="F2866" s="63" t="s">
        <v>284</v>
      </c>
      <c r="G2866" s="62"/>
      <c r="H2866" s="64">
        <v>2295</v>
      </c>
      <c r="I2866" s="58"/>
    </row>
    <row r="2867" spans="1:9" x14ac:dyDescent="0.25">
      <c r="A2867" s="61">
        <v>43258</v>
      </c>
      <c r="B2867" s="62" t="s">
        <v>14</v>
      </c>
      <c r="C2867" s="62" t="s">
        <v>269</v>
      </c>
      <c r="D2867" s="62" t="s">
        <v>28</v>
      </c>
      <c r="E2867" s="62" t="s">
        <v>283</v>
      </c>
      <c r="F2867" s="63" t="s">
        <v>284</v>
      </c>
      <c r="G2867" s="62"/>
      <c r="H2867" s="64">
        <v>2400</v>
      </c>
      <c r="I2867" s="58"/>
    </row>
    <row r="2868" spans="1:9" x14ac:dyDescent="0.25">
      <c r="A2868" s="61">
        <v>43124</v>
      </c>
      <c r="B2868" s="62" t="s">
        <v>14</v>
      </c>
      <c r="C2868" s="62" t="s">
        <v>269</v>
      </c>
      <c r="D2868" s="62" t="s">
        <v>28</v>
      </c>
      <c r="E2868" s="62" t="s">
        <v>283</v>
      </c>
      <c r="F2868" s="63" t="s">
        <v>284</v>
      </c>
      <c r="G2868" s="62"/>
      <c r="H2868" s="64">
        <v>2575</v>
      </c>
      <c r="I2868" s="58"/>
    </row>
    <row r="2869" spans="1:9" x14ac:dyDescent="0.25">
      <c r="A2869" s="61">
        <v>43277</v>
      </c>
      <c r="B2869" s="62" t="s">
        <v>14</v>
      </c>
      <c r="C2869" s="62" t="s">
        <v>269</v>
      </c>
      <c r="D2869" s="62" t="s">
        <v>28</v>
      </c>
      <c r="E2869" s="62" t="s">
        <v>283</v>
      </c>
      <c r="F2869" s="63" t="s">
        <v>284</v>
      </c>
      <c r="G2869" s="62"/>
      <c r="H2869" s="64">
        <v>2955.13</v>
      </c>
      <c r="I2869" s="58"/>
    </row>
    <row r="2870" spans="1:9" x14ac:dyDescent="0.25">
      <c r="A2870" s="61">
        <v>43237</v>
      </c>
      <c r="B2870" s="62" t="s">
        <v>14</v>
      </c>
      <c r="C2870" s="62" t="s">
        <v>269</v>
      </c>
      <c r="D2870" s="62" t="s">
        <v>28</v>
      </c>
      <c r="E2870" s="62" t="s">
        <v>283</v>
      </c>
      <c r="F2870" s="63" t="s">
        <v>284</v>
      </c>
      <c r="G2870" s="62"/>
      <c r="H2870" s="64">
        <v>7050</v>
      </c>
      <c r="I2870" s="58"/>
    </row>
    <row r="2871" spans="1:9" x14ac:dyDescent="0.25">
      <c r="A2871" s="61">
        <v>43215</v>
      </c>
      <c r="B2871" s="62" t="s">
        <v>14</v>
      </c>
      <c r="C2871" s="62" t="s">
        <v>269</v>
      </c>
      <c r="D2871" s="62" t="s">
        <v>28</v>
      </c>
      <c r="E2871" s="62" t="s">
        <v>283</v>
      </c>
      <c r="F2871" s="63" t="s">
        <v>284</v>
      </c>
      <c r="G2871" s="62"/>
      <c r="H2871" s="64">
        <v>10110</v>
      </c>
      <c r="I2871" s="58"/>
    </row>
    <row r="2872" spans="1:9" x14ac:dyDescent="0.25">
      <c r="A2872" s="61">
        <v>43262</v>
      </c>
      <c r="B2872" s="62" t="s">
        <v>14</v>
      </c>
      <c r="C2872" s="62" t="s">
        <v>269</v>
      </c>
      <c r="D2872" s="62" t="s">
        <v>28</v>
      </c>
      <c r="E2872" s="62" t="s">
        <v>163</v>
      </c>
      <c r="F2872" s="63" t="s">
        <v>164</v>
      </c>
      <c r="G2872" s="62"/>
      <c r="H2872" s="64">
        <v>1473</v>
      </c>
      <c r="I2872" s="58"/>
    </row>
    <row r="2873" spans="1:9" x14ac:dyDescent="0.25">
      <c r="A2873" s="61">
        <v>43128</v>
      </c>
      <c r="B2873" s="62" t="s">
        <v>14</v>
      </c>
      <c r="C2873" s="62" t="s">
        <v>269</v>
      </c>
      <c r="D2873" s="62" t="s">
        <v>28</v>
      </c>
      <c r="E2873" s="62" t="s">
        <v>163</v>
      </c>
      <c r="F2873" s="63" t="s">
        <v>164</v>
      </c>
      <c r="G2873" s="62"/>
      <c r="H2873" s="64">
        <v>1544.39</v>
      </c>
      <c r="I2873" s="58"/>
    </row>
    <row r="2874" spans="1:9" x14ac:dyDescent="0.25">
      <c r="A2874" s="57">
        <v>42955</v>
      </c>
      <c r="B2874" s="58" t="s">
        <v>14</v>
      </c>
      <c r="C2874" s="58" t="s">
        <v>145</v>
      </c>
      <c r="D2874" s="58" t="s">
        <v>146</v>
      </c>
      <c r="E2874" s="58" t="s">
        <v>163</v>
      </c>
      <c r="F2874" s="59" t="s">
        <v>164</v>
      </c>
      <c r="G2874" s="58"/>
      <c r="H2874" s="60">
        <v>1749.99</v>
      </c>
      <c r="I2874" s="58"/>
    </row>
    <row r="2875" spans="1:9" x14ac:dyDescent="0.25">
      <c r="A2875" s="57">
        <v>43088</v>
      </c>
      <c r="B2875" s="58" t="s">
        <v>14</v>
      </c>
      <c r="C2875" s="58" t="s">
        <v>145</v>
      </c>
      <c r="D2875" s="58" t="s">
        <v>146</v>
      </c>
      <c r="E2875" s="58" t="s">
        <v>163</v>
      </c>
      <c r="F2875" s="59" t="s">
        <v>164</v>
      </c>
      <c r="G2875" s="58"/>
      <c r="H2875" s="60">
        <v>1750</v>
      </c>
      <c r="I2875" s="58"/>
    </row>
    <row r="2876" spans="1:9" x14ac:dyDescent="0.25">
      <c r="A2876" s="57">
        <v>43000</v>
      </c>
      <c r="B2876" s="58" t="s">
        <v>14</v>
      </c>
      <c r="C2876" s="58" t="s">
        <v>145</v>
      </c>
      <c r="D2876" s="58" t="s">
        <v>146</v>
      </c>
      <c r="E2876" s="58" t="s">
        <v>163</v>
      </c>
      <c r="F2876" s="59" t="s">
        <v>164</v>
      </c>
      <c r="G2876" s="58"/>
      <c r="H2876" s="60">
        <v>1851.29</v>
      </c>
      <c r="I2876" s="58"/>
    </row>
    <row r="2877" spans="1:9" x14ac:dyDescent="0.25">
      <c r="A2877" s="57">
        <v>43092</v>
      </c>
      <c r="B2877" s="58" t="s">
        <v>14</v>
      </c>
      <c r="C2877" s="58" t="s">
        <v>145</v>
      </c>
      <c r="D2877" s="58" t="s">
        <v>146</v>
      </c>
      <c r="E2877" s="58" t="s">
        <v>163</v>
      </c>
      <c r="F2877" s="59" t="s">
        <v>164</v>
      </c>
      <c r="G2877" s="58"/>
      <c r="H2877" s="60">
        <v>1900</v>
      </c>
      <c r="I2877" s="58"/>
    </row>
    <row r="2878" spans="1:9" x14ac:dyDescent="0.25">
      <c r="A2878" s="57">
        <v>43034</v>
      </c>
      <c r="B2878" s="58" t="s">
        <v>14</v>
      </c>
      <c r="C2878" s="58" t="s">
        <v>145</v>
      </c>
      <c r="D2878" s="58" t="s">
        <v>146</v>
      </c>
      <c r="E2878" s="58" t="s">
        <v>163</v>
      </c>
      <c r="F2878" s="59" t="s">
        <v>164</v>
      </c>
      <c r="G2878" s="58"/>
      <c r="H2878" s="60">
        <v>2025</v>
      </c>
      <c r="I2878" s="58"/>
    </row>
    <row r="2879" spans="1:9" x14ac:dyDescent="0.25">
      <c r="A2879" s="57">
        <v>43093</v>
      </c>
      <c r="B2879" s="58" t="s">
        <v>14</v>
      </c>
      <c r="C2879" s="58" t="s">
        <v>145</v>
      </c>
      <c r="D2879" s="58" t="s">
        <v>146</v>
      </c>
      <c r="E2879" s="58" t="s">
        <v>163</v>
      </c>
      <c r="F2879" s="59" t="s">
        <v>164</v>
      </c>
      <c r="G2879" s="58"/>
      <c r="H2879" s="60">
        <v>3600</v>
      </c>
      <c r="I2879" s="58"/>
    </row>
    <row r="2880" spans="1:9" x14ac:dyDescent="0.25">
      <c r="A2880" s="61">
        <v>43113</v>
      </c>
      <c r="B2880" s="62" t="s">
        <v>14</v>
      </c>
      <c r="C2880" s="62" t="s">
        <v>269</v>
      </c>
      <c r="D2880" s="62" t="s">
        <v>28</v>
      </c>
      <c r="E2880" s="62" t="s">
        <v>163</v>
      </c>
      <c r="F2880" s="63" t="s">
        <v>164</v>
      </c>
      <c r="G2880" s="62"/>
      <c r="H2880" s="64">
        <v>3600</v>
      </c>
      <c r="I2880" s="58"/>
    </row>
    <row r="2881" spans="1:9" x14ac:dyDescent="0.25">
      <c r="A2881" s="61">
        <v>43214</v>
      </c>
      <c r="B2881" s="62" t="s">
        <v>14</v>
      </c>
      <c r="C2881" s="62" t="s">
        <v>269</v>
      </c>
      <c r="D2881" s="62" t="s">
        <v>28</v>
      </c>
      <c r="E2881" s="62" t="s">
        <v>163</v>
      </c>
      <c r="F2881" s="63" t="s">
        <v>164</v>
      </c>
      <c r="G2881" s="62"/>
      <c r="H2881" s="64">
        <v>6700</v>
      </c>
      <c r="I2881" s="58"/>
    </row>
    <row r="2882" spans="1:9" x14ac:dyDescent="0.25">
      <c r="A2882" s="61">
        <v>43281</v>
      </c>
      <c r="B2882" s="62" t="s">
        <v>14</v>
      </c>
      <c r="C2882" s="62" t="s">
        <v>269</v>
      </c>
      <c r="D2882" s="62" t="s">
        <v>28</v>
      </c>
      <c r="E2882" s="62" t="s">
        <v>163</v>
      </c>
      <c r="F2882" s="63" t="s">
        <v>313</v>
      </c>
      <c r="G2882" s="62"/>
      <c r="H2882" s="64">
        <v>1595</v>
      </c>
      <c r="I2882" s="58"/>
    </row>
    <row r="2883" spans="1:9" x14ac:dyDescent="0.25">
      <c r="A2883" s="61">
        <v>43241</v>
      </c>
      <c r="B2883" s="62" t="s">
        <v>14</v>
      </c>
      <c r="C2883" s="62" t="s">
        <v>269</v>
      </c>
      <c r="D2883" s="62" t="s">
        <v>28</v>
      </c>
      <c r="E2883" s="62" t="s">
        <v>163</v>
      </c>
      <c r="F2883" s="63" t="s">
        <v>313</v>
      </c>
      <c r="G2883" s="62"/>
      <c r="H2883" s="64">
        <v>2607.65</v>
      </c>
      <c r="I2883" s="58"/>
    </row>
    <row r="2884" spans="1:9" x14ac:dyDescent="0.25">
      <c r="A2884" s="57">
        <v>42998</v>
      </c>
      <c r="B2884" s="58" t="s">
        <v>14</v>
      </c>
      <c r="C2884" s="58" t="s">
        <v>145</v>
      </c>
      <c r="D2884" s="58" t="s">
        <v>146</v>
      </c>
      <c r="E2884" s="58" t="s">
        <v>149</v>
      </c>
      <c r="F2884" s="59" t="s">
        <v>150</v>
      </c>
      <c r="G2884" s="58"/>
      <c r="H2884" s="60">
        <v>1355.3</v>
      </c>
      <c r="I2884" s="58"/>
    </row>
    <row r="2885" spans="1:9" x14ac:dyDescent="0.25">
      <c r="A2885" s="57">
        <v>43079</v>
      </c>
      <c r="B2885" s="58" t="s">
        <v>14</v>
      </c>
      <c r="C2885" s="58" t="s">
        <v>145</v>
      </c>
      <c r="D2885" s="58" t="s">
        <v>146</v>
      </c>
      <c r="E2885" s="58" t="s">
        <v>149</v>
      </c>
      <c r="F2885" s="59" t="s">
        <v>150</v>
      </c>
      <c r="G2885" s="58"/>
      <c r="H2885" s="60">
        <v>1365.2</v>
      </c>
      <c r="I2885" s="58"/>
    </row>
    <row r="2886" spans="1:9" x14ac:dyDescent="0.25">
      <c r="A2886" s="61">
        <v>43234</v>
      </c>
      <c r="B2886" s="62" t="s">
        <v>14</v>
      </c>
      <c r="C2886" s="62" t="s">
        <v>269</v>
      </c>
      <c r="D2886" s="62" t="s">
        <v>28</v>
      </c>
      <c r="E2886" s="62" t="s">
        <v>149</v>
      </c>
      <c r="F2886" s="63" t="s">
        <v>150</v>
      </c>
      <c r="G2886" s="62"/>
      <c r="H2886" s="64">
        <v>1399.99</v>
      </c>
      <c r="I2886" s="58"/>
    </row>
    <row r="2887" spans="1:9" x14ac:dyDescent="0.25">
      <c r="A2887" s="61">
        <v>43261</v>
      </c>
      <c r="B2887" s="62" t="s">
        <v>14</v>
      </c>
      <c r="C2887" s="62" t="s">
        <v>269</v>
      </c>
      <c r="D2887" s="62" t="s">
        <v>28</v>
      </c>
      <c r="E2887" s="62" t="s">
        <v>149</v>
      </c>
      <c r="F2887" s="63" t="s">
        <v>150</v>
      </c>
      <c r="G2887" s="62"/>
      <c r="H2887" s="64">
        <v>1523.6</v>
      </c>
      <c r="I2887" s="58"/>
    </row>
    <row r="2888" spans="1:9" x14ac:dyDescent="0.25">
      <c r="A2888" s="61">
        <v>43174</v>
      </c>
      <c r="B2888" s="62" t="s">
        <v>14</v>
      </c>
      <c r="C2888" s="62" t="s">
        <v>269</v>
      </c>
      <c r="D2888" s="62" t="s">
        <v>28</v>
      </c>
      <c r="E2888" s="62" t="s">
        <v>149</v>
      </c>
      <c r="F2888" s="63" t="s">
        <v>150</v>
      </c>
      <c r="G2888" s="62"/>
      <c r="H2888" s="64">
        <v>1553.3</v>
      </c>
      <c r="I2888" s="58"/>
    </row>
    <row r="2889" spans="1:9" x14ac:dyDescent="0.25">
      <c r="A2889" s="57">
        <v>42950</v>
      </c>
      <c r="B2889" s="58" t="s">
        <v>14</v>
      </c>
      <c r="C2889" s="58" t="s">
        <v>145</v>
      </c>
      <c r="D2889" s="58" t="s">
        <v>146</v>
      </c>
      <c r="E2889" s="58" t="s">
        <v>149</v>
      </c>
      <c r="F2889" s="59" t="s">
        <v>150</v>
      </c>
      <c r="G2889" s="58"/>
      <c r="H2889" s="60">
        <v>1553.3</v>
      </c>
      <c r="I2889" s="58"/>
    </row>
    <row r="2890" spans="1:9" x14ac:dyDescent="0.25">
      <c r="A2890" s="57">
        <v>42977</v>
      </c>
      <c r="B2890" s="58" t="s">
        <v>14</v>
      </c>
      <c r="C2890" s="58" t="s">
        <v>145</v>
      </c>
      <c r="D2890" s="58" t="s">
        <v>146</v>
      </c>
      <c r="E2890" s="58" t="s">
        <v>149</v>
      </c>
      <c r="F2890" s="59" t="s">
        <v>150</v>
      </c>
      <c r="G2890" s="58"/>
      <c r="H2890" s="60">
        <v>1598.9</v>
      </c>
      <c r="I2890" s="58"/>
    </row>
    <row r="2891" spans="1:9" x14ac:dyDescent="0.25">
      <c r="A2891" s="61">
        <v>43196</v>
      </c>
      <c r="B2891" s="62" t="s">
        <v>14</v>
      </c>
      <c r="C2891" s="62" t="s">
        <v>269</v>
      </c>
      <c r="D2891" s="62" t="s">
        <v>28</v>
      </c>
      <c r="E2891" s="62" t="s">
        <v>149</v>
      </c>
      <c r="F2891" s="63" t="s">
        <v>150</v>
      </c>
      <c r="G2891" s="62"/>
      <c r="H2891" s="64">
        <v>1850.3</v>
      </c>
      <c r="I2891" s="58"/>
    </row>
    <row r="2892" spans="1:9" x14ac:dyDescent="0.25">
      <c r="A2892" s="57">
        <v>43019</v>
      </c>
      <c r="B2892" s="58" t="s">
        <v>14</v>
      </c>
      <c r="C2892" s="58" t="s">
        <v>145</v>
      </c>
      <c r="D2892" s="58" t="s">
        <v>146</v>
      </c>
      <c r="E2892" s="58" t="s">
        <v>149</v>
      </c>
      <c r="F2892" s="59" t="s">
        <v>150</v>
      </c>
      <c r="G2892" s="58"/>
      <c r="H2892" s="60">
        <v>1866</v>
      </c>
      <c r="I2892" s="58"/>
    </row>
    <row r="2893" spans="1:9" x14ac:dyDescent="0.25">
      <c r="A2893" s="61">
        <v>43221</v>
      </c>
      <c r="B2893" s="62" t="s">
        <v>14</v>
      </c>
      <c r="C2893" s="62" t="s">
        <v>269</v>
      </c>
      <c r="D2893" s="62" t="s">
        <v>28</v>
      </c>
      <c r="E2893" s="62" t="s">
        <v>149</v>
      </c>
      <c r="F2893" s="63" t="s">
        <v>150</v>
      </c>
      <c r="G2893" s="62"/>
      <c r="H2893" s="64">
        <v>1908.71</v>
      </c>
      <c r="I2893" s="58"/>
    </row>
    <row r="2894" spans="1:9" x14ac:dyDescent="0.25">
      <c r="A2894" s="61">
        <v>43188</v>
      </c>
      <c r="B2894" s="62" t="s">
        <v>14</v>
      </c>
      <c r="C2894" s="62" t="s">
        <v>269</v>
      </c>
      <c r="D2894" s="62" t="s">
        <v>28</v>
      </c>
      <c r="E2894" s="62" t="s">
        <v>149</v>
      </c>
      <c r="F2894" s="63" t="s">
        <v>150</v>
      </c>
      <c r="G2894" s="62"/>
      <c r="H2894" s="64">
        <v>1950</v>
      </c>
      <c r="I2894" s="58"/>
    </row>
    <row r="2895" spans="1:9" x14ac:dyDescent="0.25">
      <c r="A2895" s="57">
        <v>43005</v>
      </c>
      <c r="B2895" s="58" t="s">
        <v>14</v>
      </c>
      <c r="C2895" s="58" t="s">
        <v>145</v>
      </c>
      <c r="D2895" s="58" t="s">
        <v>146</v>
      </c>
      <c r="E2895" s="58" t="s">
        <v>149</v>
      </c>
      <c r="F2895" s="59" t="s">
        <v>150</v>
      </c>
      <c r="G2895" s="58"/>
      <c r="H2895" s="60">
        <v>1999</v>
      </c>
      <c r="I2895" s="58"/>
    </row>
    <row r="2896" spans="1:9" x14ac:dyDescent="0.25">
      <c r="A2896" s="61">
        <v>43249</v>
      </c>
      <c r="B2896" s="62" t="s">
        <v>14</v>
      </c>
      <c r="C2896" s="62" t="s">
        <v>269</v>
      </c>
      <c r="D2896" s="62" t="s">
        <v>28</v>
      </c>
      <c r="E2896" s="62" t="s">
        <v>149</v>
      </c>
      <c r="F2896" s="63" t="s">
        <v>150</v>
      </c>
      <c r="G2896" s="62"/>
      <c r="H2896" s="64">
        <v>2022.86</v>
      </c>
      <c r="I2896" s="58"/>
    </row>
    <row r="2897" spans="1:9" x14ac:dyDescent="0.25">
      <c r="A2897" s="61">
        <v>43130</v>
      </c>
      <c r="B2897" s="62" t="s">
        <v>14</v>
      </c>
      <c r="C2897" s="62" t="s">
        <v>269</v>
      </c>
      <c r="D2897" s="62" t="s">
        <v>28</v>
      </c>
      <c r="E2897" s="62" t="s">
        <v>149</v>
      </c>
      <c r="F2897" s="63" t="s">
        <v>150</v>
      </c>
      <c r="G2897" s="62"/>
      <c r="H2897" s="64">
        <v>2068.1</v>
      </c>
      <c r="I2897" s="58"/>
    </row>
    <row r="2898" spans="1:9" x14ac:dyDescent="0.25">
      <c r="A2898" s="61">
        <v>43153</v>
      </c>
      <c r="B2898" s="62" t="s">
        <v>14</v>
      </c>
      <c r="C2898" s="62" t="s">
        <v>269</v>
      </c>
      <c r="D2898" s="62" t="s">
        <v>28</v>
      </c>
      <c r="E2898" s="62" t="s">
        <v>149</v>
      </c>
      <c r="F2898" s="63" t="s">
        <v>150</v>
      </c>
      <c r="G2898" s="62"/>
      <c r="H2898" s="64">
        <v>2068.1</v>
      </c>
      <c r="I2898" s="58"/>
    </row>
    <row r="2899" spans="1:9" x14ac:dyDescent="0.25">
      <c r="A2899" s="61">
        <v>43154</v>
      </c>
      <c r="B2899" s="62" t="s">
        <v>14</v>
      </c>
      <c r="C2899" s="62" t="s">
        <v>269</v>
      </c>
      <c r="D2899" s="62" t="s">
        <v>28</v>
      </c>
      <c r="E2899" s="62" t="s">
        <v>149</v>
      </c>
      <c r="F2899" s="63" t="s">
        <v>150</v>
      </c>
      <c r="G2899" s="62"/>
      <c r="H2899" s="64">
        <v>2100</v>
      </c>
      <c r="I2899" s="58"/>
    </row>
    <row r="2900" spans="1:9" x14ac:dyDescent="0.25">
      <c r="A2900" s="61">
        <v>43269</v>
      </c>
      <c r="B2900" s="62" t="s">
        <v>14</v>
      </c>
      <c r="C2900" s="62" t="s">
        <v>269</v>
      </c>
      <c r="D2900" s="62" t="s">
        <v>28</v>
      </c>
      <c r="E2900" s="62" t="s">
        <v>149</v>
      </c>
      <c r="F2900" s="63" t="s">
        <v>150</v>
      </c>
      <c r="G2900" s="62"/>
      <c r="H2900" s="64">
        <v>2146.4299999999998</v>
      </c>
      <c r="I2900" s="58"/>
    </row>
    <row r="2901" spans="1:9" x14ac:dyDescent="0.25">
      <c r="A2901" s="57">
        <v>42978</v>
      </c>
      <c r="B2901" s="58" t="s">
        <v>14</v>
      </c>
      <c r="C2901" s="58" t="s">
        <v>145</v>
      </c>
      <c r="D2901" s="58" t="s">
        <v>146</v>
      </c>
      <c r="E2901" s="58" t="s">
        <v>149</v>
      </c>
      <c r="F2901" s="59" t="s">
        <v>150</v>
      </c>
      <c r="G2901" s="58"/>
      <c r="H2901" s="60">
        <v>2250</v>
      </c>
      <c r="I2901" s="58"/>
    </row>
    <row r="2902" spans="1:9" x14ac:dyDescent="0.25">
      <c r="A2902" s="57">
        <v>42967</v>
      </c>
      <c r="B2902" s="58" t="s">
        <v>14</v>
      </c>
      <c r="C2902" s="58" t="s">
        <v>145</v>
      </c>
      <c r="D2902" s="58" t="s">
        <v>146</v>
      </c>
      <c r="E2902" s="58" t="s">
        <v>149</v>
      </c>
      <c r="F2902" s="59" t="s">
        <v>150</v>
      </c>
      <c r="G2902" s="58"/>
      <c r="H2902" s="60">
        <v>2350</v>
      </c>
      <c r="I2902" s="58"/>
    </row>
    <row r="2903" spans="1:9" x14ac:dyDescent="0.25">
      <c r="A2903" s="61">
        <v>43217</v>
      </c>
      <c r="B2903" s="62" t="s">
        <v>14</v>
      </c>
      <c r="C2903" s="62" t="s">
        <v>269</v>
      </c>
      <c r="D2903" s="62" t="s">
        <v>28</v>
      </c>
      <c r="E2903" s="62" t="s">
        <v>149</v>
      </c>
      <c r="F2903" s="63" t="s">
        <v>150</v>
      </c>
      <c r="G2903" s="62"/>
      <c r="H2903" s="64">
        <v>2364.11</v>
      </c>
      <c r="I2903" s="58"/>
    </row>
    <row r="2904" spans="1:9" x14ac:dyDescent="0.25">
      <c r="A2904" s="57">
        <v>42949</v>
      </c>
      <c r="B2904" s="58" t="s">
        <v>14</v>
      </c>
      <c r="C2904" s="58" t="s">
        <v>145</v>
      </c>
      <c r="D2904" s="58" t="s">
        <v>146</v>
      </c>
      <c r="E2904" s="58" t="s">
        <v>149</v>
      </c>
      <c r="F2904" s="59" t="s">
        <v>150</v>
      </c>
      <c r="G2904" s="58"/>
      <c r="H2904" s="60">
        <v>2395</v>
      </c>
      <c r="I2904" s="58"/>
    </row>
    <row r="2905" spans="1:9" x14ac:dyDescent="0.25">
      <c r="A2905" s="57">
        <v>43098</v>
      </c>
      <c r="B2905" s="58" t="s">
        <v>14</v>
      </c>
      <c r="C2905" s="58" t="s">
        <v>145</v>
      </c>
      <c r="D2905" s="58" t="s">
        <v>146</v>
      </c>
      <c r="E2905" s="58" t="s">
        <v>149</v>
      </c>
      <c r="F2905" s="59" t="s">
        <v>150</v>
      </c>
      <c r="G2905" s="58"/>
      <c r="H2905" s="60">
        <v>2444.3000000000002</v>
      </c>
      <c r="I2905" s="58"/>
    </row>
    <row r="2906" spans="1:9" x14ac:dyDescent="0.25">
      <c r="A2906" s="57">
        <v>43079</v>
      </c>
      <c r="B2906" s="58" t="s">
        <v>14</v>
      </c>
      <c r="C2906" s="58" t="s">
        <v>145</v>
      </c>
      <c r="D2906" s="58" t="s">
        <v>146</v>
      </c>
      <c r="E2906" s="58" t="s">
        <v>149</v>
      </c>
      <c r="F2906" s="59" t="s">
        <v>150</v>
      </c>
      <c r="G2906" s="58"/>
      <c r="H2906" s="60">
        <v>2444.3000000000002</v>
      </c>
      <c r="I2906" s="58"/>
    </row>
    <row r="2907" spans="1:9" x14ac:dyDescent="0.25">
      <c r="A2907" s="57">
        <v>43061</v>
      </c>
      <c r="B2907" s="58" t="s">
        <v>14</v>
      </c>
      <c r="C2907" s="58" t="s">
        <v>145</v>
      </c>
      <c r="D2907" s="58" t="s">
        <v>146</v>
      </c>
      <c r="E2907" s="58" t="s">
        <v>149</v>
      </c>
      <c r="F2907" s="59" t="s">
        <v>150</v>
      </c>
      <c r="G2907" s="58"/>
      <c r="H2907" s="60">
        <v>2450</v>
      </c>
      <c r="I2907" s="58"/>
    </row>
    <row r="2908" spans="1:9" x14ac:dyDescent="0.25">
      <c r="A2908" s="57">
        <v>42963</v>
      </c>
      <c r="B2908" s="58" t="s">
        <v>14</v>
      </c>
      <c r="C2908" s="58" t="s">
        <v>145</v>
      </c>
      <c r="D2908" s="58" t="s">
        <v>146</v>
      </c>
      <c r="E2908" s="58" t="s">
        <v>149</v>
      </c>
      <c r="F2908" s="59" t="s">
        <v>150</v>
      </c>
      <c r="G2908" s="58"/>
      <c r="H2908" s="60">
        <v>2591.81</v>
      </c>
      <c r="I2908" s="58"/>
    </row>
    <row r="2909" spans="1:9" x14ac:dyDescent="0.25">
      <c r="A2909" s="61">
        <v>43242</v>
      </c>
      <c r="B2909" s="62" t="s">
        <v>14</v>
      </c>
      <c r="C2909" s="62" t="s">
        <v>269</v>
      </c>
      <c r="D2909" s="62" t="s">
        <v>28</v>
      </c>
      <c r="E2909" s="62" t="s">
        <v>149</v>
      </c>
      <c r="F2909" s="63" t="s">
        <v>150</v>
      </c>
      <c r="G2909" s="62"/>
      <c r="H2909" s="64">
        <v>2642.3</v>
      </c>
      <c r="I2909" s="58"/>
    </row>
    <row r="2910" spans="1:9" x14ac:dyDescent="0.25">
      <c r="A2910" s="61">
        <v>43151</v>
      </c>
      <c r="B2910" s="62" t="s">
        <v>14</v>
      </c>
      <c r="C2910" s="62" t="s">
        <v>269</v>
      </c>
      <c r="D2910" s="62" t="s">
        <v>28</v>
      </c>
      <c r="E2910" s="62" t="s">
        <v>149</v>
      </c>
      <c r="F2910" s="63" t="s">
        <v>150</v>
      </c>
      <c r="G2910" s="62"/>
      <c r="H2910" s="64">
        <v>5550</v>
      </c>
      <c r="I2910" s="58"/>
    </row>
    <row r="2911" spans="1:9" x14ac:dyDescent="0.25">
      <c r="A2911" s="61">
        <v>43236</v>
      </c>
      <c r="B2911" s="62" t="s">
        <v>14</v>
      </c>
      <c r="C2911" s="62" t="s">
        <v>269</v>
      </c>
      <c r="D2911" s="62" t="s">
        <v>28</v>
      </c>
      <c r="E2911" s="62" t="s">
        <v>149</v>
      </c>
      <c r="F2911" s="63" t="s">
        <v>150</v>
      </c>
      <c r="G2911" s="62"/>
      <c r="H2911" s="64">
        <v>5720.2</v>
      </c>
      <c r="I2911" s="58"/>
    </row>
    <row r="2912" spans="1:9" x14ac:dyDescent="0.25">
      <c r="A2912" s="61">
        <v>43243</v>
      </c>
      <c r="B2912" s="62" t="s">
        <v>14</v>
      </c>
      <c r="C2912" s="62" t="s">
        <v>269</v>
      </c>
      <c r="D2912" s="62" t="s">
        <v>28</v>
      </c>
      <c r="E2912" s="62" t="s">
        <v>345</v>
      </c>
      <c r="F2912" s="63" t="s">
        <v>346</v>
      </c>
      <c r="G2912" s="62"/>
      <c r="H2912" s="64">
        <v>2422.4899999999998</v>
      </c>
      <c r="I2912" s="58"/>
    </row>
    <row r="2913" spans="1:9" x14ac:dyDescent="0.25">
      <c r="A2913" s="61">
        <v>43212</v>
      </c>
      <c r="B2913" s="62" t="s">
        <v>14</v>
      </c>
      <c r="C2913" s="62" t="s">
        <v>269</v>
      </c>
      <c r="D2913" s="62" t="s">
        <v>28</v>
      </c>
      <c r="E2913" s="62" t="s">
        <v>333</v>
      </c>
      <c r="F2913" s="63" t="s">
        <v>334</v>
      </c>
      <c r="G2913" s="62"/>
      <c r="H2913" s="64">
        <v>2008.7</v>
      </c>
      <c r="I2913" s="58"/>
    </row>
    <row r="2914" spans="1:9" x14ac:dyDescent="0.25">
      <c r="A2914" s="61">
        <v>43257</v>
      </c>
      <c r="B2914" s="62" t="s">
        <v>14</v>
      </c>
      <c r="C2914" s="62" t="s">
        <v>269</v>
      </c>
      <c r="D2914" s="62" t="s">
        <v>28</v>
      </c>
      <c r="E2914" s="62" t="s">
        <v>333</v>
      </c>
      <c r="F2914" s="63" t="s">
        <v>334</v>
      </c>
      <c r="G2914" s="62"/>
      <c r="H2914" s="64">
        <v>2008.7</v>
      </c>
      <c r="I2914" s="58"/>
    </row>
    <row r="2915" spans="1:9" x14ac:dyDescent="0.25">
      <c r="A2915" s="61">
        <v>43278</v>
      </c>
      <c r="B2915" s="62" t="s">
        <v>14</v>
      </c>
      <c r="C2915" s="62" t="s">
        <v>269</v>
      </c>
      <c r="D2915" s="62" t="s">
        <v>28</v>
      </c>
      <c r="E2915" s="62" t="s">
        <v>333</v>
      </c>
      <c r="F2915" s="63" t="s">
        <v>334</v>
      </c>
      <c r="G2915" s="62"/>
      <c r="H2915" s="64">
        <v>2212.63</v>
      </c>
      <c r="I2915" s="58"/>
    </row>
    <row r="2916" spans="1:9" x14ac:dyDescent="0.25">
      <c r="A2916" s="61">
        <v>43255</v>
      </c>
      <c r="B2916" s="62" t="s">
        <v>14</v>
      </c>
      <c r="C2916" s="62" t="s">
        <v>269</v>
      </c>
      <c r="D2916" s="62" t="s">
        <v>28</v>
      </c>
      <c r="E2916" s="62" t="s">
        <v>333</v>
      </c>
      <c r="F2916" s="63" t="s">
        <v>334</v>
      </c>
      <c r="G2916" s="62"/>
      <c r="H2916" s="64">
        <v>2450</v>
      </c>
      <c r="I2916" s="58"/>
    </row>
    <row r="2917" spans="1:9" x14ac:dyDescent="0.25">
      <c r="A2917" s="61">
        <v>43257</v>
      </c>
      <c r="B2917" s="62" t="s">
        <v>14</v>
      </c>
      <c r="C2917" s="62" t="s">
        <v>269</v>
      </c>
      <c r="D2917" s="62" t="s">
        <v>28</v>
      </c>
      <c r="E2917" s="62" t="s">
        <v>333</v>
      </c>
      <c r="F2917" s="63" t="s">
        <v>334</v>
      </c>
      <c r="G2917" s="62"/>
      <c r="H2917" s="64">
        <v>2450</v>
      </c>
      <c r="I2917" s="58"/>
    </row>
    <row r="2918" spans="1:9" x14ac:dyDescent="0.25">
      <c r="A2918" s="61">
        <v>43271</v>
      </c>
      <c r="B2918" s="62" t="s">
        <v>14</v>
      </c>
      <c r="C2918" s="62" t="s">
        <v>269</v>
      </c>
      <c r="D2918" s="62" t="s">
        <v>28</v>
      </c>
      <c r="E2918" s="62" t="s">
        <v>333</v>
      </c>
      <c r="F2918" s="63" t="s">
        <v>334</v>
      </c>
      <c r="G2918" s="62"/>
      <c r="H2918" s="64">
        <v>2565.42</v>
      </c>
      <c r="I2918" s="58"/>
    </row>
    <row r="2919" spans="1:9" x14ac:dyDescent="0.25">
      <c r="A2919" s="61">
        <v>43264</v>
      </c>
      <c r="B2919" s="62" t="s">
        <v>14</v>
      </c>
      <c r="C2919" s="62" t="s">
        <v>269</v>
      </c>
      <c r="D2919" s="62" t="s">
        <v>28</v>
      </c>
      <c r="E2919" s="62" t="s">
        <v>333</v>
      </c>
      <c r="F2919" s="63" t="s">
        <v>334</v>
      </c>
      <c r="G2919" s="62"/>
      <c r="H2919" s="64">
        <v>2620</v>
      </c>
      <c r="I2919" s="58"/>
    </row>
    <row r="2920" spans="1:9" x14ac:dyDescent="0.25">
      <c r="A2920" s="61">
        <v>43222</v>
      </c>
      <c r="B2920" s="62" t="s">
        <v>14</v>
      </c>
      <c r="C2920" s="62" t="s">
        <v>269</v>
      </c>
      <c r="D2920" s="62" t="s">
        <v>28</v>
      </c>
      <c r="E2920" s="62" t="s">
        <v>333</v>
      </c>
      <c r="F2920" s="63" t="s">
        <v>334</v>
      </c>
      <c r="G2920" s="62"/>
      <c r="H2920" s="64">
        <v>3720.4</v>
      </c>
      <c r="I2920" s="58"/>
    </row>
    <row r="2921" spans="1:9" x14ac:dyDescent="0.25">
      <c r="A2921" s="61">
        <v>43264</v>
      </c>
      <c r="B2921" s="62" t="s">
        <v>14</v>
      </c>
      <c r="C2921" s="62" t="s">
        <v>269</v>
      </c>
      <c r="D2921" s="62" t="s">
        <v>28</v>
      </c>
      <c r="E2921" s="62" t="s">
        <v>333</v>
      </c>
      <c r="F2921" s="63" t="s">
        <v>334</v>
      </c>
      <c r="G2921" s="62"/>
      <c r="H2921" s="64">
        <v>3918.4</v>
      </c>
      <c r="I2921" s="58"/>
    </row>
    <row r="2922" spans="1:9" x14ac:dyDescent="0.25">
      <c r="A2922" s="61">
        <v>43273</v>
      </c>
      <c r="B2922" s="62" t="s">
        <v>14</v>
      </c>
      <c r="C2922" s="62" t="s">
        <v>269</v>
      </c>
      <c r="D2922" s="62" t="s">
        <v>28</v>
      </c>
      <c r="E2922" s="62" t="s">
        <v>333</v>
      </c>
      <c r="F2922" s="63" t="s">
        <v>334</v>
      </c>
      <c r="G2922" s="62"/>
      <c r="H2922" s="64">
        <v>4900</v>
      </c>
      <c r="I2922" s="58"/>
    </row>
    <row r="2923" spans="1:9" x14ac:dyDescent="0.25">
      <c r="A2923" s="61">
        <v>43236</v>
      </c>
      <c r="B2923" s="62" t="s">
        <v>14</v>
      </c>
      <c r="C2923" s="62" t="s">
        <v>269</v>
      </c>
      <c r="D2923" s="62" t="s">
        <v>28</v>
      </c>
      <c r="E2923" s="62" t="s">
        <v>333</v>
      </c>
      <c r="F2923" s="63" t="s">
        <v>334</v>
      </c>
      <c r="G2923" s="62"/>
      <c r="H2923" s="64">
        <v>5720.2</v>
      </c>
      <c r="I2923" s="58"/>
    </row>
    <row r="2924" spans="1:9" x14ac:dyDescent="0.25">
      <c r="A2924" s="61">
        <v>43270</v>
      </c>
      <c r="B2924" s="62" t="s">
        <v>14</v>
      </c>
      <c r="C2924" s="62" t="s">
        <v>269</v>
      </c>
      <c r="D2924" s="62" t="s">
        <v>28</v>
      </c>
      <c r="E2924" s="62" t="s">
        <v>333</v>
      </c>
      <c r="F2924" s="63" t="s">
        <v>334</v>
      </c>
      <c r="G2924" s="62"/>
      <c r="H2924" s="64">
        <v>44100</v>
      </c>
      <c r="I2924" s="58"/>
    </row>
    <row r="2925" spans="1:9" x14ac:dyDescent="0.25">
      <c r="A2925" s="61">
        <v>43243</v>
      </c>
      <c r="B2925" s="62" t="s">
        <v>14</v>
      </c>
      <c r="C2925" s="62" t="s">
        <v>274</v>
      </c>
      <c r="D2925" s="62" t="s">
        <v>347</v>
      </c>
      <c r="E2925" s="62" t="s">
        <v>348</v>
      </c>
      <c r="F2925" s="63" t="s">
        <v>349</v>
      </c>
      <c r="G2925" s="62"/>
      <c r="H2925" s="64">
        <v>6467.96</v>
      </c>
      <c r="I2925" s="58"/>
    </row>
    <row r="2926" spans="1:9" x14ac:dyDescent="0.25">
      <c r="A2926" s="57">
        <v>43030</v>
      </c>
      <c r="B2926" s="58" t="s">
        <v>14</v>
      </c>
      <c r="C2926" s="58" t="s">
        <v>145</v>
      </c>
      <c r="D2926" s="58" t="s">
        <v>181</v>
      </c>
      <c r="E2926" s="58" t="s">
        <v>219</v>
      </c>
      <c r="F2926" s="59" t="s">
        <v>220</v>
      </c>
      <c r="G2926" s="58"/>
      <c r="H2926" s="60">
        <v>1917.31</v>
      </c>
      <c r="I2926" s="58"/>
    </row>
    <row r="2927" spans="1:9" x14ac:dyDescent="0.25">
      <c r="A2927" s="57">
        <v>43015</v>
      </c>
      <c r="B2927" s="58" t="s">
        <v>14</v>
      </c>
      <c r="C2927" s="58" t="s">
        <v>145</v>
      </c>
      <c r="D2927" s="58" t="s">
        <v>146</v>
      </c>
      <c r="E2927" s="58" t="s">
        <v>154</v>
      </c>
      <c r="F2927" s="59" t="s">
        <v>245</v>
      </c>
      <c r="G2927" s="58"/>
      <c r="H2927" s="60">
        <v>1214.99</v>
      </c>
      <c r="I2927" s="58"/>
    </row>
    <row r="2928" spans="1:9" x14ac:dyDescent="0.25">
      <c r="A2928" s="61">
        <v>43114</v>
      </c>
      <c r="B2928" s="62" t="s">
        <v>14</v>
      </c>
      <c r="C2928" s="62" t="s">
        <v>269</v>
      </c>
      <c r="D2928" s="62" t="s">
        <v>28</v>
      </c>
      <c r="E2928" s="62" t="s">
        <v>154</v>
      </c>
      <c r="F2928" s="63" t="s">
        <v>245</v>
      </c>
      <c r="G2928" s="62"/>
      <c r="H2928" s="64">
        <v>1543.61</v>
      </c>
      <c r="I2928" s="58"/>
    </row>
    <row r="2929" spans="1:9" x14ac:dyDescent="0.25">
      <c r="A2929" s="57">
        <v>43064</v>
      </c>
      <c r="B2929" s="58" t="s">
        <v>14</v>
      </c>
      <c r="C2929" s="58" t="s">
        <v>145</v>
      </c>
      <c r="D2929" s="58" t="s">
        <v>146</v>
      </c>
      <c r="E2929" s="58" t="s">
        <v>154</v>
      </c>
      <c r="F2929" s="59" t="s">
        <v>245</v>
      </c>
      <c r="G2929" s="58"/>
      <c r="H2929" s="60">
        <v>1630.97</v>
      </c>
      <c r="I2929" s="58"/>
    </row>
    <row r="2930" spans="1:9" x14ac:dyDescent="0.25">
      <c r="A2930" s="61">
        <v>43202</v>
      </c>
      <c r="B2930" s="62" t="s">
        <v>14</v>
      </c>
      <c r="C2930" s="62" t="s">
        <v>269</v>
      </c>
      <c r="D2930" s="62" t="s">
        <v>28</v>
      </c>
      <c r="E2930" s="62" t="s">
        <v>154</v>
      </c>
      <c r="F2930" s="63" t="s">
        <v>245</v>
      </c>
      <c r="G2930" s="62"/>
      <c r="H2930" s="64">
        <v>1751.3</v>
      </c>
      <c r="I2930" s="58"/>
    </row>
    <row r="2931" spans="1:9" x14ac:dyDescent="0.25">
      <c r="A2931" s="61">
        <v>43251</v>
      </c>
      <c r="B2931" s="62" t="s">
        <v>14</v>
      </c>
      <c r="C2931" s="62" t="s">
        <v>269</v>
      </c>
      <c r="D2931" s="62" t="s">
        <v>28</v>
      </c>
      <c r="E2931" s="62" t="s">
        <v>154</v>
      </c>
      <c r="F2931" s="63" t="s">
        <v>245</v>
      </c>
      <c r="G2931" s="62"/>
      <c r="H2931" s="64">
        <v>1756.25</v>
      </c>
      <c r="I2931" s="58"/>
    </row>
    <row r="2932" spans="1:9" x14ac:dyDescent="0.25">
      <c r="A2932" s="61">
        <v>43139</v>
      </c>
      <c r="B2932" s="62" t="s">
        <v>14</v>
      </c>
      <c r="C2932" s="62" t="s">
        <v>269</v>
      </c>
      <c r="D2932" s="62" t="s">
        <v>28</v>
      </c>
      <c r="E2932" s="62" t="s">
        <v>154</v>
      </c>
      <c r="F2932" s="63" t="s">
        <v>245</v>
      </c>
      <c r="G2932" s="62"/>
      <c r="H2932" s="64">
        <v>2444.3000000000002</v>
      </c>
      <c r="I2932" s="58"/>
    </row>
    <row r="2933" spans="1:9" x14ac:dyDescent="0.25">
      <c r="A2933" s="57">
        <v>43092</v>
      </c>
      <c r="B2933" s="58" t="s">
        <v>14</v>
      </c>
      <c r="C2933" s="58" t="s">
        <v>145</v>
      </c>
      <c r="D2933" s="58" t="s">
        <v>146</v>
      </c>
      <c r="E2933" s="58" t="s">
        <v>154</v>
      </c>
      <c r="F2933" s="59" t="s">
        <v>245</v>
      </c>
      <c r="G2933" s="58"/>
      <c r="H2933" s="60">
        <v>3500</v>
      </c>
      <c r="I2933" s="58"/>
    </row>
    <row r="2934" spans="1:9" x14ac:dyDescent="0.25">
      <c r="A2934" s="61">
        <v>43113</v>
      </c>
      <c r="B2934" s="62" t="s">
        <v>14</v>
      </c>
      <c r="C2934" s="62" t="s">
        <v>269</v>
      </c>
      <c r="D2934" s="62" t="s">
        <v>28</v>
      </c>
      <c r="E2934" s="62" t="s">
        <v>154</v>
      </c>
      <c r="F2934" s="63" t="s">
        <v>245</v>
      </c>
      <c r="G2934" s="62"/>
      <c r="H2934" s="64">
        <v>5250</v>
      </c>
      <c r="I2934" s="58"/>
    </row>
    <row r="2937" spans="1:9" x14ac:dyDescent="0.25">
      <c r="F2937" s="65" t="s">
        <v>393</v>
      </c>
      <c r="H2937" s="66">
        <f>SUM(H2:H2934)</f>
        <v>6829769.390000036</v>
      </c>
    </row>
    <row r="2938" spans="1:9" x14ac:dyDescent="0.25">
      <c r="F2938" s="65" t="s">
        <v>414</v>
      </c>
      <c r="H2938" s="56">
        <f>SUMIF(G2:G2934, "Gold", H2:H2934)</f>
        <v>0</v>
      </c>
    </row>
    <row r="2939" spans="1:9" x14ac:dyDescent="0.25">
      <c r="F2939" s="65" t="s">
        <v>437</v>
      </c>
      <c r="H2939" s="67">
        <f>SUMIF(G2:G2934, "Silver", H2:H2934)</f>
        <v>4108.8500000000004</v>
      </c>
    </row>
    <row r="2940" spans="1:9" x14ac:dyDescent="0.25">
      <c r="F2940" s="65" t="s">
        <v>533</v>
      </c>
      <c r="H2940" s="66">
        <f>SUMIF(G2:G2934, "Bronze", H2:H2934)</f>
        <v>1198692.3400000001</v>
      </c>
    </row>
  </sheetData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Apple EPEAT data</vt:lpstr>
      <vt:lpstr>CDW EPEAT data</vt:lpstr>
      <vt:lpstr>Connection EPEAT data</vt:lpstr>
      <vt:lpstr>Dell EPEAT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2019-07-16T14:36:15Z</dcterms:modified>
</cp:coreProperties>
</file>