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rynh\Downloads\"/>
    </mc:Choice>
  </mc:AlternateContent>
  <xr:revisionPtr revIDLastSave="0" documentId="8_{30EB7028-E24A-4524-8FAE-00D65B524A4F}" xr6:coauthVersionLast="47" xr6:coauthVersionMax="47" xr10:uidLastSave="{00000000-0000-0000-0000-000000000000}"/>
  <bookViews>
    <workbookView xWindow="-120" yWindow="-120" windowWidth="29040" windowHeight="15720" xr2:uid="{91B72DA7-E019-4D04-B91A-874506A2599C}"/>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1" l="1"/>
  <c r="B23" i="1"/>
  <c r="C23" i="1"/>
  <c r="F22" i="1"/>
  <c r="F23" i="1"/>
  <c r="I18" i="1"/>
  <c r="I17" i="1"/>
  <c r="I6" i="1"/>
  <c r="I16" i="1"/>
  <c r="I4" i="1"/>
  <c r="I15" i="1"/>
  <c r="I13" i="1"/>
  <c r="I14" i="1"/>
  <c r="I11" i="1"/>
  <c r="I12" i="1"/>
  <c r="I9" i="1"/>
  <c r="I10" i="1"/>
  <c r="I8" i="1"/>
  <c r="G23" i="1" l="1"/>
</calcChain>
</file>

<file path=xl/sharedStrings.xml><?xml version="1.0" encoding="utf-8"?>
<sst xmlns="http://schemas.openxmlformats.org/spreadsheetml/2006/main" count="85" uniqueCount="73">
  <si>
    <r>
      <t xml:space="preserve">To qualify, a program must be explicitly focused on sustainability. The peer educators should be trained employees and  must also represent diverse areas on campus and are formally trained to engage their peers with sustainability education and outreach. </t>
    </r>
    <r>
      <rPr>
        <b/>
        <sz val="11"/>
        <color theme="1"/>
        <rFont val="Calibri"/>
        <family val="2"/>
        <scheme val="minor"/>
      </rPr>
      <t># Peer Educators:</t>
    </r>
    <r>
      <rPr>
        <sz val="11"/>
        <color theme="1"/>
        <rFont val="Calibri"/>
        <family val="2"/>
        <scheme val="minor"/>
      </rPr>
      <t xml:space="preserve"> number of trained employees serving as peer educators. </t>
    </r>
    <r>
      <rPr>
        <b/>
        <sz val="11"/>
        <color theme="1"/>
        <rFont val="Calibri"/>
        <family val="2"/>
        <scheme val="minor"/>
      </rPr>
      <t># Weeks Active Annually</t>
    </r>
    <r>
      <rPr>
        <sz val="11"/>
        <color theme="1"/>
        <rFont val="Calibri"/>
        <family val="2"/>
        <scheme val="minor"/>
      </rPr>
      <t xml:space="preserve">: estimation of the number of weeks the program is offered during the year, EX: 16 weeks for one semester. </t>
    </r>
    <r>
      <rPr>
        <b/>
        <sz val="11"/>
        <color theme="1"/>
        <rFont val="Calibri"/>
        <family val="2"/>
        <scheme val="minor"/>
      </rPr>
      <t>Average Hours Worked by Educators:</t>
    </r>
    <r>
      <rPr>
        <sz val="11"/>
        <color theme="1"/>
        <rFont val="Calibri"/>
        <family val="2"/>
        <scheme val="minor"/>
      </rPr>
      <t xml:space="preserve"> expected time commitment each week per peer educator. </t>
    </r>
    <r>
      <rPr>
        <b/>
        <sz val="11"/>
        <color theme="1"/>
        <rFont val="Calibri"/>
        <family val="2"/>
        <scheme val="minor"/>
      </rPr>
      <t xml:space="preserve"># Employees Served: </t>
    </r>
    <r>
      <rPr>
        <sz val="11"/>
        <color theme="1"/>
        <rFont val="Calibri"/>
        <family val="2"/>
        <scheme val="minor"/>
      </rPr>
      <t>number of employees directly targeted through the program, such as all employees in a Department, even if that does not match actual participation. In the</t>
    </r>
    <r>
      <rPr>
        <b/>
        <sz val="11"/>
        <color theme="1"/>
        <rFont val="Calibri"/>
        <family val="2"/>
        <scheme val="minor"/>
      </rPr>
      <t xml:space="preserve"> Description</t>
    </r>
    <r>
      <rPr>
        <sz val="11"/>
        <color theme="1"/>
        <rFont val="Calibri"/>
        <family val="2"/>
        <scheme val="minor"/>
      </rPr>
      <t>, please provide how peer educators are trained and a brief description or example of educational/outreach activities.</t>
    </r>
  </si>
  <si>
    <t>Department Affiliation</t>
  </si>
  <si>
    <t>Program Name</t>
  </si>
  <si>
    <t># Peer Educators</t>
  </si>
  <si>
    <t># Weeks Active Annually</t>
  </si>
  <si>
    <t>Avg. Hours Worked per educator, per week</t>
  </si>
  <si>
    <t># Employees Served</t>
  </si>
  <si>
    <t>Description of Program</t>
  </si>
  <si>
    <t>Program Contact</t>
  </si>
  <si>
    <t>Total Hours</t>
  </si>
  <si>
    <t>Program 1</t>
  </si>
  <si>
    <t>Facilities Management</t>
  </si>
  <si>
    <t>CSU GRN - CSU Green Ram network</t>
  </si>
  <si>
    <t>All CSU employees</t>
  </si>
  <si>
    <t>CSU GRN is the CSU Green Ram Network, a peer-to-peer (P2P) outreach and engagement effort designed to advance sustainability understanding and practices at CSU. P2P educators are recruited, trained, and supported by CSU sustainability experts to prepare and deliver sustainability education to their peers within their college, unit, department, office, or group. CSU GRN peer educators receive 2-6 hours of training per year and offer 2-12 hours of sustainability education, outreach, and support to their peers within their college, unit, or department per year. Hours of training and P2P engagement can vary by participant, but in general they dedicate the equivalent of 1-hour/month to CSU GRN.</t>
  </si>
  <si>
    <t>Stacey Baumgarn</t>
  </si>
  <si>
    <t>Program 2</t>
  </si>
  <si>
    <t>School of Global Environmental Sustainability</t>
  </si>
  <si>
    <t>Sustainability Leadership Fellows</t>
  </si>
  <si>
    <t>CSU PhD and post-doc students</t>
  </si>
  <si>
    <t>The SoGES Sustainability Leadership Fellows program provides innovative training for early career scientists to effectively communicate science to the media and public, professional development skills and techniques, and strategies to build meaningful careers that incorporate engagement and interdisciplinarity. Each cohort of Fellows begins the year with an intensive two-day science communication training workshop run by COMPASS, science communication specialists. During the academic year Fellows participate in six formal training sessions led by local and University experts on a range of topics including conflict management, interacting with policy-makers, data visualization, and time and workload optimization. Fellows also take part in additional skill building and networking opportunities throughout the year, including an evening with the University Provost. At the end of the program, Fellows are able to elegantly deconstruct, define, and communicate their research within the framework of broader global environmental sustainability challenges using cross-disciplinary and integrative thinking.</t>
  </si>
  <si>
    <t>Aleta Weller</t>
  </si>
  <si>
    <t>All Other Programs</t>
  </si>
  <si>
    <t>Division of Student Affairs</t>
  </si>
  <si>
    <t>Sustainability Working Group</t>
  </si>
  <si>
    <t xml:space="preserve">The Sustainability Working Group advises VP Council and leads Division of Student Affairs strategic planning efforts related to sustainability from an environmental, social, and economic lens. The working group also provides a collaborative space that incorporates and centers DEIJ for employees within the Division to share sustainability resources, brainstorm solutions, and propose new initiatives. The group was trained this year to complete a qualitative sustainability assessment with employees in each office in the Division.  </t>
  </si>
  <si>
    <t>Tonie Miyamoto</t>
  </si>
  <si>
    <t>Parking &amp;Transportation Services</t>
  </si>
  <si>
    <t>Commuting to CSU Road Show</t>
  </si>
  <si>
    <t>A program to introduce CSU employee groups to sustainable commuting options. The presentation is designed to bring to department staff meetings or retreats and can be catered to fit the interests and needs of the specific group. The trained facilitator leads the group through a discussion about the travel modes that are available to them at CSU and amenities/benefits to support sustainable choices. The group is then broken into smaller subgroups based on home locations to plan their individual trips using transit and bike maps.</t>
  </si>
  <si>
    <t>Jamie Gaskill</t>
  </si>
  <si>
    <t>Get Back on the Bike</t>
  </si>
  <si>
    <t>The annual Get Back on the Bike program was designed to help provide support for employees looking to commute to work by bicycle through training, equipment, and ongoing encouragement across the nine months of the academic year.</t>
  </si>
  <si>
    <t>Commute Consultations</t>
  </si>
  <si>
    <t>All CSU Employees</t>
  </si>
  <si>
    <t>Peer-to-peer, one-on-one commute consultations with CSU employees to work through commute options, safety, and routes.</t>
  </si>
  <si>
    <t>Office of the Vice President for Research</t>
  </si>
  <si>
    <t>Government Relations Faculty Ambassadors Initiative</t>
  </si>
  <si>
    <t>Faculty</t>
  </si>
  <si>
    <t>OVPR and faculty members in the college, strengthen capacity among faculty members for strong engagement with policymakers to increase research impact and relevance to policy, create new opportunities for fundraising, and inform the university’s strategic investments and government relations strategy. Through training sessions, faculty members gain skills for engagment with government officials to advocate for policy changes. The first cohort is focusing on Climate Adaptation Partnership.</t>
  </si>
  <si>
    <t>Courtney Schultz, Meghan Suter</t>
  </si>
  <si>
    <t>CSU Green Labs - My Green Lab Certification Program</t>
  </si>
  <si>
    <t>As of Sept. 2022, 13 labs, under the direction of 13 PI's (principle investigators), have begun or completed the process of earning My Green Lab (third party) Certification. Through the pre-assessment, implementation, and post-assessment phases, PI's, lab managers, and sustainability champions within the lab, lead discussions and projects to advance and support sustainability best-practices in the lab.</t>
  </si>
  <si>
    <t>Stacey Baumgarn, Anthony Appleton</t>
  </si>
  <si>
    <t>Office of Inclusive Excellence</t>
  </si>
  <si>
    <t>Bias Assessment Team</t>
  </si>
  <si>
    <t>All CSU employees + Students</t>
  </si>
  <si>
    <t>The Bias Assessment Team at CSU is a group of trained individuals who respond to bias incidents on campus, through providing support resources and engaging in conversations rooted in conversation to addess the biases. The team also provides educational trainings and presentations at request to the CSU community. Offices and Departments across campus have employee representatives serving on the Bias Assessment Team alongside their regular positions.</t>
  </si>
  <si>
    <t>Bridgette Johnson</t>
  </si>
  <si>
    <t>Faculty Institute for Inclusive Excellence</t>
  </si>
  <si>
    <t>All faculty</t>
  </si>
  <si>
    <t xml:space="preserve">The goal of the Faculty Institute for Inclusive Excellence is to create a learning environment for faculty to engage in topics of diversity and inclusion in pedagogy, curriculum, and campus communities. Participants in the program will explore civility, curriculum, and culture, with regard to diversity and inclusion best practices in the classroom. The purpose of the Faculty Institute for Inclusive Excellence is to transform classrooms and positively influence campus climate such that awareness regarding diversity and inclusion is integrated within pedagogical practices. The intent is to develop awareness, knowledge, and skill sets that promote equity and social justice in educational settings. Faculty participate in 18 hours of training during the spring semester,  meeting every other week. In the fall they complete an additional 20 - 40 hours of work completing projects.  </t>
  </si>
  <si>
    <t>Ria Vigil</t>
  </si>
  <si>
    <t>Faculty Success</t>
  </si>
  <si>
    <t>ENCIRCLE Mentoring Network</t>
  </si>
  <si>
    <t>Faculty who identify as women or non-binary</t>
  </si>
  <si>
    <t xml:space="preserve">Mentoring circles are small groups of colleagues who mentor each other on a variety of topics under the direction of a skilled professional facilitator. Members support each other as a network, from the more junior members to the more senior, from the senior to junior, and across disciplines and appointment types. Mentoring circles are composed of small groups of faculty members, representing different departments, career stages, and experiences, who meet on a regular basis to discuss shared topics of interest under the guidance of a trained facilitator. Topics of interest are varied and might include: administrative processes, culture and equity, research collaborations, work-life balance, professional support with feedback, among others. </t>
  </si>
  <si>
    <t>Jen Dawrs</t>
  </si>
  <si>
    <t>Womxn of Color Network</t>
  </si>
  <si>
    <t>Full-time womxn of color employees</t>
  </si>
  <si>
    <t>The Womxn of Color Network offers community and programming for full-time womxn of color employees (Faculty, Administrative Professionals, and State Classified staff) at Colorado State University. The Womxn of Color Network meets weekly and completes 10 community engagement activities each year. Programs such as the Annual Womxn of Color Summit and Womxn of Color Luncheons provide opportunities to network, build relationships, and benefit from professional development programs that are specifically presented by and for womxn of color.</t>
  </si>
  <si>
    <t>Multicultural Staff Faculty Council</t>
  </si>
  <si>
    <t>Multicultural Employees</t>
  </si>
  <si>
    <t xml:space="preserve">The Multicultural Staff Faculty Council is a group of faculty who advocate on behalf of all multicultural employees at the University to empower and sustain underrepresented staff. The group is committed to visible and meaningful engagement at CSU and within the larger community. Members of the council are nominated by their peers to represent them. The Council is active weekly throughout the academic year and conducts outreach at the Spring Celebration and President's Reception. </t>
  </si>
  <si>
    <t>Scoring</t>
  </si>
  <si>
    <t>Total # of Peer Educators</t>
  </si>
  <si>
    <t>Avg. # of Weeks Active Annually</t>
  </si>
  <si>
    <t>Avg. Weekly Hours</t>
  </si>
  <si>
    <t>Employees Served*</t>
  </si>
  <si>
    <t>Total (Additional Programs)</t>
  </si>
  <si>
    <t>Total Score</t>
  </si>
  <si>
    <t>Total (All Programs)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</si>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</sst>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sz val="11"/>
      <color theme="9" tint="-0.499984740745262"/>
      <name val="Calibri"/>
      <family val="2"/>
      <scheme val="minor"/>
    </font>
    <font>
      <sz val="11"/>
      <color rgb="FF000000"/>
      <name val="Calibri"/>
    </font>
    <font>
      <sz val="11"/>
      <color theme="1"/>
      <name val="Calibri"/>
      <charset val="1"/>
    </font>
    <font>
      <sz val="11"/>
      <color rgb="FF033515"/>
      <name val="Inherit"/>
      <charset val="1"/>
    </font>
    <font>
      <sz val="11"/>
      <color theme="1"/>
      <name val="Calibri"/>
      <family val="2"/>
    </font>
    <font>
      <b/>
      <sz val="11"/>
      <color rgb="FF000000"/>
      <name val="Calibri"/>
      <family val="2"/>
      <scheme val="minor"/>
    </font>
    <font>
      <b/>
      <sz val="11"/>
      <color rgb="FF000000"/>
      <name val="Calibri"/>
      <charset val="1"/>
    </font>
    <font>
      <sz val="11"/>
      <color rgb="FF444444"/>
      <name val="Calibri"/>
      <family val="2"/>
      <charset val="1"/>
    </font>
    <font>
      <b/>
      <sz val="11"/>
      <color theme="1"/>
      <name val="Calibri"/>
      <charset val="1"/>
    </font>
    <font>
      <sz val="11"/>
      <color theme="1"/>
      <name val="Calibri"/>
      <family val="2"/>
      <charset val="1"/>
    </font>
  </fonts>
  <fills count="4">
    <fill>
      <patternFill patternType="none"/>
    </fill>
    <fill>
      <patternFill patternType="gray125"/>
    </fill>
    <fill>
      <patternFill patternType="solid">
        <fgColor rgb="FFE2EFDA"/>
        <bgColor indexed="64"/>
      </patternFill>
    </fill>
    <fill>
      <patternFill patternType="solid">
        <fgColor rgb="FFFFFFFF"/>
        <bgColor indexed="64"/>
      </patternFill>
    </fill>
  </fills>
  <borders count="13">
    <border>
      <left/>
      <right/>
      <top/>
      <bottom/>
      <diagonal/>
    </border>
    <border>
      <left/>
      <right/>
      <top/>
      <bottom style="medium">
        <color theme="4" tint="0.3999755851924192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s>
  <cellStyleXfs count="2">
    <xf numFmtId="0" fontId="0" fillId="0" borderId="0"/>
    <xf numFmtId="0" fontId="2" fillId="0" borderId="1" applyNumberFormat="0" applyFill="0" applyAlignment="0" applyProtection="0"/>
  </cellStyleXfs>
  <cellXfs count="65">
    <xf numFmtId="0" fontId="0" fillId="0" borderId="0" xfId="0"/>
    <xf numFmtId="0" fontId="0" fillId="0" borderId="0" xfId="0" applyAlignment="1">
      <alignment wrapText="1"/>
    </xf>
    <xf numFmtId="0" fontId="0" fillId="0" borderId="2"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3" fillId="0" borderId="2" xfId="0" applyFont="1" applyBorder="1" applyAlignment="1">
      <alignment vertical="center" wrapText="1"/>
    </xf>
    <xf numFmtId="0" fontId="4" fillId="0" borderId="2" xfId="0" applyFont="1" applyBorder="1" applyAlignment="1">
      <alignment vertical="center" wrapText="1" readingOrder="1"/>
    </xf>
    <xf numFmtId="0" fontId="4" fillId="0" borderId="0" xfId="0" applyFont="1" applyAlignment="1">
      <alignment vertical="center" wrapText="1" readingOrder="1"/>
    </xf>
    <xf numFmtId="0" fontId="3" fillId="0" borderId="0" xfId="0" applyFont="1" applyAlignment="1">
      <alignment vertical="center" wrapText="1"/>
    </xf>
    <xf numFmtId="0" fontId="1" fillId="0" borderId="0" xfId="0" applyFont="1" applyAlignment="1">
      <alignment horizontal="right" vertical="center"/>
    </xf>
    <xf numFmtId="0" fontId="1" fillId="2" borderId="2" xfId="0" applyFont="1" applyFill="1" applyBorder="1" applyAlignment="1">
      <alignment wrapText="1"/>
    </xf>
    <xf numFmtId="0" fontId="7" fillId="2" borderId="2" xfId="0" applyFont="1" applyFill="1" applyBorder="1" applyAlignment="1">
      <alignment wrapText="1"/>
    </xf>
    <xf numFmtId="0" fontId="0" fillId="0" borderId="6" xfId="0" applyBorder="1" applyAlignment="1">
      <alignment vertical="center" wrapText="1"/>
    </xf>
    <xf numFmtId="0" fontId="7" fillId="2" borderId="8" xfId="0" applyFont="1" applyFill="1" applyBorder="1" applyAlignment="1">
      <alignment wrapText="1"/>
    </xf>
    <xf numFmtId="0" fontId="0" fillId="0" borderId="5" xfId="0" applyBorder="1" applyAlignment="1">
      <alignment vertical="center" wrapText="1"/>
    </xf>
    <xf numFmtId="0" fontId="6" fillId="0" borderId="8" xfId="0" applyFont="1" applyBorder="1" applyAlignment="1">
      <alignment vertical="center" wrapText="1" readingOrder="1"/>
    </xf>
    <xf numFmtId="0" fontId="4" fillId="0" borderId="8" xfId="0" applyFont="1" applyBorder="1" applyAlignment="1">
      <alignment vertical="center" wrapText="1" readingOrder="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readingOrder="1"/>
    </xf>
    <xf numFmtId="0" fontId="0" fillId="0" borderId="5" xfId="0" applyBorder="1" applyAlignment="1">
      <alignment horizontal="center" vertical="center" wrapText="1"/>
    </xf>
    <xf numFmtId="0" fontId="1" fillId="0" borderId="2" xfId="0" applyFont="1" applyBorder="1" applyAlignment="1">
      <alignment horizontal="right" vertical="center"/>
    </xf>
    <xf numFmtId="0" fontId="0" fillId="0" borderId="2" xfId="0" applyBorder="1" applyAlignment="1">
      <alignment wrapText="1"/>
    </xf>
    <xf numFmtId="0" fontId="9" fillId="0" borderId="2" xfId="0" quotePrefix="1" applyFont="1" applyBorder="1"/>
    <xf numFmtId="3" fontId="0" fillId="0" borderId="2" xfId="0" applyNumberFormat="1" applyBorder="1" applyAlignment="1">
      <alignment wrapText="1"/>
    </xf>
    <xf numFmtId="3" fontId="0" fillId="0" borderId="0" xfId="0" applyNumberFormat="1" applyAlignment="1">
      <alignment wrapText="1"/>
    </xf>
    <xf numFmtId="0" fontId="5" fillId="0" borderId="0" xfId="0" applyFont="1" applyAlignment="1">
      <alignment wrapText="1"/>
    </xf>
    <xf numFmtId="0" fontId="9" fillId="0" borderId="0" xfId="0" quotePrefix="1" applyFont="1"/>
    <xf numFmtId="0" fontId="10" fillId="0" borderId="2" xfId="0" applyFont="1" applyBorder="1" applyAlignment="1">
      <alignment horizontal="center" vertical="center" wrapText="1" readingOrder="1"/>
    </xf>
    <xf numFmtId="0" fontId="10" fillId="0" borderId="2" xfId="0" applyFont="1" applyBorder="1" applyAlignment="1">
      <alignment vertical="center" wrapText="1" readingOrder="1"/>
    </xf>
    <xf numFmtId="0" fontId="1" fillId="0" borderId="2" xfId="0" applyFont="1" applyBorder="1" applyAlignment="1">
      <alignment wrapText="1"/>
    </xf>
    <xf numFmtId="0" fontId="4" fillId="0" borderId="8" xfId="0" applyFont="1" applyBorder="1" applyAlignment="1">
      <alignment horizontal="center" vertical="center" readingOrder="1"/>
    </xf>
    <xf numFmtId="0" fontId="4" fillId="0" borderId="8" xfId="0" applyFont="1" applyBorder="1" applyAlignment="1">
      <alignment horizontal="center" vertical="center" wrapText="1" readingOrder="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4" fillId="0" borderId="10" xfId="0" applyFont="1" applyBorder="1" applyAlignment="1">
      <alignment horizontal="center" vertical="center" wrapText="1" readingOrder="1"/>
    </xf>
    <xf numFmtId="0" fontId="11" fillId="0" borderId="0" xfId="0" applyFont="1" applyAlignment="1">
      <alignment wrapText="1"/>
    </xf>
    <xf numFmtId="0" fontId="4" fillId="0" borderId="11" xfId="0" applyFont="1" applyBorder="1" applyAlignment="1">
      <alignment vertical="center" wrapText="1" readingOrder="1"/>
    </xf>
    <xf numFmtId="0" fontId="4" fillId="0" borderId="11" xfId="0" applyFont="1" applyBorder="1" applyAlignment="1">
      <alignment horizontal="center" vertical="center" wrapText="1" readingOrder="1"/>
    </xf>
    <xf numFmtId="0" fontId="3" fillId="0" borderId="11" xfId="0" applyFont="1" applyBorder="1" applyAlignment="1">
      <alignment vertical="center" wrapText="1"/>
    </xf>
    <xf numFmtId="0" fontId="4" fillId="0" borderId="12" xfId="0" applyFont="1" applyBorder="1" applyAlignment="1">
      <alignment horizontal="center" vertical="center" wrapText="1" readingOrder="1"/>
    </xf>
    <xf numFmtId="0" fontId="0" fillId="0" borderId="8" xfId="0" applyBorder="1" applyAlignment="1">
      <alignment horizontal="center" vertical="center" wrapText="1"/>
    </xf>
    <xf numFmtId="0" fontId="7" fillId="0" borderId="0" xfId="0" applyFont="1" applyAlignment="1">
      <alignment wrapText="1"/>
    </xf>
    <xf numFmtId="0" fontId="10" fillId="0" borderId="0" xfId="0" applyFont="1" applyAlignment="1">
      <alignment vertical="center" wrapText="1" readingOrder="1"/>
    </xf>
    <xf numFmtId="0" fontId="4" fillId="0" borderId="2" xfId="0" applyFont="1" applyFill="1" applyBorder="1" applyAlignment="1">
      <alignment vertical="center" wrapText="1" readingOrder="1"/>
    </xf>
    <xf numFmtId="0" fontId="4" fillId="0" borderId="2" xfId="0" applyFont="1" applyFill="1" applyBorder="1" applyAlignment="1">
      <alignment horizontal="center" vertical="center" wrapText="1" readingOrder="1"/>
    </xf>
    <xf numFmtId="0" fontId="0" fillId="0" borderId="2" xfId="0" applyFill="1" applyBorder="1" applyAlignment="1">
      <alignment horizontal="center" vertical="center" wrapText="1"/>
    </xf>
    <xf numFmtId="0" fontId="4" fillId="0" borderId="3" xfId="0" applyFont="1" applyFill="1" applyBorder="1" applyAlignment="1">
      <alignment vertical="center" wrapText="1" readingOrder="1"/>
    </xf>
    <xf numFmtId="0" fontId="4" fillId="0" borderId="5" xfId="0" applyFont="1" applyFill="1" applyBorder="1" applyAlignment="1">
      <alignment horizontal="center" vertical="center" wrapText="1" readingOrder="1"/>
    </xf>
    <xf numFmtId="0" fontId="3" fillId="3" borderId="8" xfId="0" applyFont="1" applyFill="1" applyBorder="1" applyAlignment="1">
      <alignment wrapText="1"/>
    </xf>
    <xf numFmtId="0" fontId="3" fillId="0" borderId="2" xfId="0" applyFont="1" applyFill="1" applyBorder="1" applyAlignment="1">
      <alignment wrapText="1"/>
    </xf>
    <xf numFmtId="0" fontId="9" fillId="0" borderId="2" xfId="0" quotePrefix="1" applyFont="1" applyFill="1" applyBorder="1" applyAlignment="1">
      <alignment horizontal="center"/>
    </xf>
    <xf numFmtId="0" fontId="0" fillId="2" borderId="2" xfId="0" applyFill="1" applyBorder="1" applyAlignment="1">
      <alignment horizontal="center"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8" fillId="2" borderId="3" xfId="0" applyFont="1" applyFill="1" applyBorder="1" applyAlignment="1">
      <alignment horizontal="center" vertical="center" wrapText="1" readingOrder="1"/>
    </xf>
    <xf numFmtId="0" fontId="8" fillId="2" borderId="4" xfId="0" applyFont="1" applyFill="1" applyBorder="1" applyAlignment="1">
      <alignment horizontal="center" vertical="center" wrapText="1" readingOrder="1"/>
    </xf>
    <xf numFmtId="0" fontId="8" fillId="2" borderId="5"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cellXfs>
  <cellStyles count="2">
    <cellStyle name="Heading 3" xfId="1" builtinId="1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12A26-CBE4-4FB7-BDDF-2C148BA546F3}">
  <dimension ref="A1:S28"/>
  <sheetViews>
    <sheetView tabSelected="1" workbookViewId="0">
      <pane ySplit="2" topLeftCell="A16" activePane="bottomLeft" state="frozen"/>
      <selection pane="bottomLeft" activeCell="G22" sqref="G22"/>
    </sheetView>
  </sheetViews>
  <sheetFormatPr defaultColWidth="8.7109375" defaultRowHeight="15"/>
  <cols>
    <col min="1" max="1" width="19.7109375" style="1" customWidth="1"/>
    <col min="2" max="2" width="20.28515625" style="1" customWidth="1"/>
    <col min="3" max="4" width="15" style="1" customWidth="1"/>
    <col min="5" max="5" width="12.42578125" style="1" customWidth="1"/>
    <col min="6" max="6" width="12.85546875" style="1" customWidth="1"/>
    <col min="7" max="7" width="58.7109375" style="1" customWidth="1"/>
    <col min="8" max="9" width="21.28515625" style="1" customWidth="1"/>
    <col min="10" max="10" width="28.28515625" customWidth="1"/>
    <col min="11" max="11" width="20" customWidth="1"/>
    <col min="12" max="12" width="18" customWidth="1"/>
    <col min="13" max="13" width="10.140625" customWidth="1"/>
    <col min="14" max="14" width="12" customWidth="1"/>
    <col min="16" max="16" width="12.42578125" customWidth="1"/>
    <col min="17" max="17" width="46.42578125" customWidth="1"/>
  </cols>
  <sheetData>
    <row r="1" spans="1:19" ht="81.400000000000006" customHeight="1">
      <c r="A1" s="53" t="s">
        <v>0</v>
      </c>
      <c r="B1" s="53"/>
      <c r="C1" s="53"/>
      <c r="D1" s="53"/>
      <c r="E1" s="53"/>
      <c r="F1" s="53"/>
      <c r="G1" s="53"/>
      <c r="H1" s="53"/>
      <c r="I1" s="53"/>
    </row>
    <row r="2" spans="1:19" ht="60">
      <c r="A2" s="10" t="s">
        <v>1</v>
      </c>
      <c r="B2" s="10" t="s">
        <v>2</v>
      </c>
      <c r="C2" s="10" t="s">
        <v>3</v>
      </c>
      <c r="D2" s="10" t="s">
        <v>4</v>
      </c>
      <c r="E2" s="10" t="s">
        <v>5</v>
      </c>
      <c r="F2" s="10" t="s">
        <v>6</v>
      </c>
      <c r="G2" s="10" t="s">
        <v>7</v>
      </c>
      <c r="H2" s="11" t="s">
        <v>8</v>
      </c>
      <c r="I2" s="13" t="s">
        <v>9</v>
      </c>
    </row>
    <row r="3" spans="1:19">
      <c r="A3" s="54" t="s">
        <v>10</v>
      </c>
      <c r="B3" s="55"/>
      <c r="C3" s="55"/>
      <c r="D3" s="55"/>
      <c r="E3" s="55"/>
      <c r="F3" s="55"/>
      <c r="G3" s="55"/>
      <c r="H3" s="55"/>
      <c r="I3" s="56"/>
    </row>
    <row r="4" spans="1:19" s="4" customFormat="1" ht="180">
      <c r="A4" s="12" t="s">
        <v>11</v>
      </c>
      <c r="B4" s="12" t="s">
        <v>12</v>
      </c>
      <c r="C4" s="17">
        <v>24</v>
      </c>
      <c r="D4" s="17">
        <v>50</v>
      </c>
      <c r="E4" s="17">
        <v>0.25</v>
      </c>
      <c r="F4" s="17" t="s">
        <v>13</v>
      </c>
      <c r="G4" s="12" t="s">
        <v>14</v>
      </c>
      <c r="H4" s="18" t="s">
        <v>15</v>
      </c>
      <c r="I4" s="2">
        <f>C4*D4*E4</f>
        <v>300</v>
      </c>
      <c r="K4" s="7"/>
      <c r="L4" s="7"/>
      <c r="M4" s="7"/>
      <c r="N4" s="7"/>
      <c r="O4" s="7"/>
      <c r="P4" s="7"/>
      <c r="Q4" s="8"/>
      <c r="R4" s="7"/>
      <c r="S4" s="3"/>
    </row>
    <row r="5" spans="1:19" s="4" customFormat="1">
      <c r="A5" s="57" t="s">
        <v>16</v>
      </c>
      <c r="B5" s="58"/>
      <c r="C5" s="58"/>
      <c r="D5" s="58"/>
      <c r="E5" s="58"/>
      <c r="F5" s="58"/>
      <c r="G5" s="58"/>
      <c r="H5" s="58"/>
      <c r="I5" s="59"/>
      <c r="K5" s="7"/>
      <c r="L5" s="7"/>
      <c r="M5" s="7"/>
      <c r="N5" s="7"/>
      <c r="O5" s="7"/>
      <c r="P5" s="7"/>
      <c r="Q5" s="8"/>
      <c r="R5" s="7"/>
      <c r="S5" s="3"/>
    </row>
    <row r="6" spans="1:19" s="4" customFormat="1" ht="285">
      <c r="A6" s="6" t="s">
        <v>17</v>
      </c>
      <c r="B6" s="6" t="s">
        <v>18</v>
      </c>
      <c r="C6" s="20">
        <v>20</v>
      </c>
      <c r="D6" s="20">
        <v>32</v>
      </c>
      <c r="E6" s="20">
        <v>1.6</v>
      </c>
      <c r="F6" s="20" t="s">
        <v>19</v>
      </c>
      <c r="G6" s="5" t="s">
        <v>20</v>
      </c>
      <c r="H6" s="20" t="s">
        <v>21</v>
      </c>
      <c r="I6" s="14">
        <f t="shared" ref="I6" si="0">C6*E6*D6</f>
        <v>1024</v>
      </c>
      <c r="K6" s="7"/>
      <c r="L6" s="7"/>
      <c r="M6" s="7"/>
      <c r="N6" s="7"/>
      <c r="O6" s="7"/>
      <c r="P6" s="7"/>
      <c r="Q6" s="8"/>
      <c r="R6" s="7"/>
      <c r="S6" s="3"/>
    </row>
    <row r="7" spans="1:19" s="4" customFormat="1">
      <c r="A7" s="60" t="s">
        <v>22</v>
      </c>
      <c r="B7" s="61"/>
      <c r="C7" s="61"/>
      <c r="D7" s="61"/>
      <c r="E7" s="61"/>
      <c r="F7" s="61"/>
      <c r="G7" s="61"/>
      <c r="H7" s="61"/>
      <c r="I7" s="62"/>
      <c r="K7" s="7"/>
      <c r="L7" s="7"/>
      <c r="M7" s="7"/>
      <c r="N7" s="7"/>
      <c r="O7" s="7"/>
      <c r="P7" s="7"/>
      <c r="Q7" s="8"/>
      <c r="R7" s="7"/>
      <c r="S7" s="3"/>
    </row>
    <row r="8" spans="1:19" s="4" customFormat="1" ht="160.5" customHeight="1">
      <c r="A8" s="2" t="s">
        <v>23</v>
      </c>
      <c r="B8" s="2" t="s">
        <v>24</v>
      </c>
      <c r="C8" s="19">
        <v>7</v>
      </c>
      <c r="D8" s="19">
        <v>50</v>
      </c>
      <c r="E8" s="19">
        <v>1</v>
      </c>
      <c r="F8" s="19">
        <v>800</v>
      </c>
      <c r="G8" s="2" t="s">
        <v>25</v>
      </c>
      <c r="H8" s="35" t="s">
        <v>26</v>
      </c>
      <c r="I8" s="19">
        <f>C8*E8*D8</f>
        <v>350</v>
      </c>
      <c r="R8" s="7"/>
      <c r="S8" s="3"/>
    </row>
    <row r="9" spans="1:19" s="4" customFormat="1" ht="135">
      <c r="A9" s="2" t="s">
        <v>27</v>
      </c>
      <c r="B9" s="2" t="s">
        <v>28</v>
      </c>
      <c r="C9" s="19">
        <v>20</v>
      </c>
      <c r="D9" s="19">
        <v>12</v>
      </c>
      <c r="E9" s="19">
        <v>0.75</v>
      </c>
      <c r="F9" s="19" t="s">
        <v>13</v>
      </c>
      <c r="G9" s="37" t="s">
        <v>29</v>
      </c>
      <c r="H9" s="35" t="s">
        <v>30</v>
      </c>
      <c r="I9" s="19">
        <f t="shared" ref="I9:I17" si="1">C9*E9*D9</f>
        <v>180</v>
      </c>
    </row>
    <row r="10" spans="1:19" s="4" customFormat="1" ht="60">
      <c r="A10" s="2" t="s">
        <v>27</v>
      </c>
      <c r="B10" s="2" t="s">
        <v>31</v>
      </c>
      <c r="C10" s="19">
        <v>20</v>
      </c>
      <c r="D10" s="19">
        <v>36</v>
      </c>
      <c r="E10" s="19">
        <v>2</v>
      </c>
      <c r="F10" s="19" t="s">
        <v>13</v>
      </c>
      <c r="G10" s="5" t="s">
        <v>32</v>
      </c>
      <c r="H10" s="35" t="s">
        <v>30</v>
      </c>
      <c r="I10" s="19">
        <f t="shared" si="1"/>
        <v>1440</v>
      </c>
    </row>
    <row r="11" spans="1:19" s="4" customFormat="1" ht="45">
      <c r="A11" s="2" t="s">
        <v>27</v>
      </c>
      <c r="B11" s="2" t="s">
        <v>33</v>
      </c>
      <c r="C11" s="19">
        <v>20</v>
      </c>
      <c r="D11" s="19">
        <v>50</v>
      </c>
      <c r="E11" s="19">
        <v>0.7</v>
      </c>
      <c r="F11" s="19" t="s">
        <v>34</v>
      </c>
      <c r="G11" s="2" t="s">
        <v>35</v>
      </c>
      <c r="H11" s="35" t="s">
        <v>30</v>
      </c>
      <c r="I11" s="19">
        <f t="shared" si="1"/>
        <v>700</v>
      </c>
    </row>
    <row r="12" spans="1:19" s="4" customFormat="1" ht="135">
      <c r="A12" s="15" t="s">
        <v>36</v>
      </c>
      <c r="B12" s="16" t="s">
        <v>37</v>
      </c>
      <c r="C12" s="33">
        <v>13</v>
      </c>
      <c r="D12" s="33">
        <v>7</v>
      </c>
      <c r="E12" s="33">
        <v>0.75</v>
      </c>
      <c r="F12" s="32" t="s">
        <v>38</v>
      </c>
      <c r="G12" s="16" t="s">
        <v>39</v>
      </c>
      <c r="H12" s="36" t="s">
        <v>40</v>
      </c>
      <c r="I12" s="19">
        <f t="shared" si="1"/>
        <v>68.25</v>
      </c>
    </row>
    <row r="13" spans="1:19" s="4" customFormat="1" ht="105">
      <c r="A13" s="6" t="s">
        <v>11</v>
      </c>
      <c r="B13" s="6" t="s">
        <v>41</v>
      </c>
      <c r="C13" s="20">
        <v>13</v>
      </c>
      <c r="D13" s="20">
        <v>50</v>
      </c>
      <c r="E13" s="20">
        <v>1</v>
      </c>
      <c r="F13" s="20">
        <v>116</v>
      </c>
      <c r="G13" s="5" t="s">
        <v>42</v>
      </c>
      <c r="H13" s="20" t="s">
        <v>43</v>
      </c>
      <c r="I13" s="21">
        <f t="shared" si="1"/>
        <v>650</v>
      </c>
    </row>
    <row r="14" spans="1:19" s="4" customFormat="1" ht="140.25" customHeight="1">
      <c r="A14" s="6" t="s">
        <v>44</v>
      </c>
      <c r="B14" s="6" t="s">
        <v>45</v>
      </c>
      <c r="C14" s="20">
        <v>15</v>
      </c>
      <c r="D14" s="20">
        <v>21</v>
      </c>
      <c r="E14" s="20">
        <v>4</v>
      </c>
      <c r="F14" s="20" t="s">
        <v>46</v>
      </c>
      <c r="G14" s="5" t="s">
        <v>47</v>
      </c>
      <c r="H14" s="20" t="s">
        <v>48</v>
      </c>
      <c r="I14" s="34">
        <f t="shared" si="1"/>
        <v>1260</v>
      </c>
      <c r="J14" s="9"/>
    </row>
    <row r="15" spans="1:19" s="4" customFormat="1" ht="217.5" customHeight="1">
      <c r="A15" s="6" t="s">
        <v>44</v>
      </c>
      <c r="B15" s="6" t="s">
        <v>49</v>
      </c>
      <c r="C15" s="20">
        <v>19</v>
      </c>
      <c r="D15" s="20">
        <v>24</v>
      </c>
      <c r="E15" s="20">
        <v>2</v>
      </c>
      <c r="F15" s="20" t="s">
        <v>50</v>
      </c>
      <c r="G15" s="5" t="s">
        <v>51</v>
      </c>
      <c r="H15" s="20" t="s">
        <v>52</v>
      </c>
      <c r="I15" s="21">
        <f t="shared" si="1"/>
        <v>912</v>
      </c>
      <c r="J15" s="9"/>
    </row>
    <row r="16" spans="1:19" s="4" customFormat="1" ht="195">
      <c r="A16" s="38" t="s">
        <v>53</v>
      </c>
      <c r="B16" s="38" t="s">
        <v>54</v>
      </c>
      <c r="C16" s="39">
        <v>47</v>
      </c>
      <c r="D16" s="39">
        <v>6</v>
      </c>
      <c r="E16" s="39">
        <v>1.5</v>
      </c>
      <c r="F16" s="39" t="s">
        <v>55</v>
      </c>
      <c r="G16" s="40" t="s">
        <v>56</v>
      </c>
      <c r="H16" s="41" t="s">
        <v>57</v>
      </c>
      <c r="I16" s="42">
        <f t="shared" si="1"/>
        <v>423</v>
      </c>
      <c r="J16" s="9"/>
    </row>
    <row r="17" spans="1:19" s="4" customFormat="1" ht="150">
      <c r="A17" s="45" t="s">
        <v>44</v>
      </c>
      <c r="B17" s="45" t="s">
        <v>58</v>
      </c>
      <c r="C17" s="46">
        <v>10</v>
      </c>
      <c r="D17" s="46">
        <v>50</v>
      </c>
      <c r="E17" s="46">
        <v>2.5</v>
      </c>
      <c r="F17" s="48" t="s">
        <v>59</v>
      </c>
      <c r="G17" s="50" t="s">
        <v>60</v>
      </c>
      <c r="H17" s="49" t="s">
        <v>48</v>
      </c>
      <c r="I17" s="47">
        <f t="shared" si="1"/>
        <v>1250</v>
      </c>
      <c r="J17" s="9"/>
    </row>
    <row r="18" spans="1:19" s="4" customFormat="1" ht="135">
      <c r="A18" s="45" t="s">
        <v>44</v>
      </c>
      <c r="B18" s="45" t="s">
        <v>61</v>
      </c>
      <c r="C18" s="46">
        <v>11</v>
      </c>
      <c r="D18" s="46">
        <v>32</v>
      </c>
      <c r="E18" s="46">
        <v>2</v>
      </c>
      <c r="F18" s="48" t="s">
        <v>62</v>
      </c>
      <c r="G18" s="51" t="s">
        <v>63</v>
      </c>
      <c r="H18" s="49" t="s">
        <v>48</v>
      </c>
      <c r="I18" s="52">
        <f>C18*E18*D18</f>
        <v>704</v>
      </c>
      <c r="J18" s="9"/>
    </row>
    <row r="19" spans="1:19" s="4" customFormat="1">
      <c r="A19" s="7"/>
      <c r="B19" s="7"/>
      <c r="C19" s="7"/>
      <c r="D19" s="7"/>
      <c r="E19" s="7"/>
      <c r="F19" s="7"/>
      <c r="G19" s="8"/>
      <c r="H19" s="7"/>
      <c r="I19" s="3"/>
      <c r="J19" s="9"/>
    </row>
    <row r="20" spans="1:19" s="4" customFormat="1">
      <c r="A20" s="7"/>
      <c r="B20" s="7"/>
      <c r="C20" s="7"/>
      <c r="D20" s="7"/>
      <c r="E20" s="7"/>
      <c r="F20" s="7"/>
      <c r="G20" s="8"/>
      <c r="H20" s="7"/>
      <c r="I20" s="3"/>
      <c r="J20" s="9"/>
    </row>
    <row r="21" spans="1:19" s="4" customFormat="1">
      <c r="A21" s="63" t="s">
        <v>64</v>
      </c>
      <c r="B21" s="64"/>
      <c r="C21" s="64"/>
      <c r="D21" s="64"/>
      <c r="E21" s="64"/>
      <c r="F21" s="64"/>
      <c r="G21" s="64"/>
      <c r="H21" s="44"/>
    </row>
    <row r="22" spans="1:19" s="4" customFormat="1" ht="45">
      <c r="A22" s="29" t="s">
        <v>65</v>
      </c>
      <c r="B22" s="29" t="s">
        <v>66</v>
      </c>
      <c r="C22" s="29" t="s">
        <v>67</v>
      </c>
      <c r="D22" s="29" t="s">
        <v>68</v>
      </c>
      <c r="E22" s="30" t="s">
        <v>69</v>
      </c>
      <c r="F22" s="2">
        <f>SUM(I8:I18)</f>
        <v>7937.25</v>
      </c>
      <c r="G22" s="22" t="s">
        <v>70</v>
      </c>
    </row>
    <row r="23" spans="1:19" s="4" customFormat="1" ht="30">
      <c r="A23" s="23">
        <f>SUM(C8:C18) - C10-C11</f>
        <v>155</v>
      </c>
      <c r="B23" s="23">
        <f>AVERAGE(D8:D18)</f>
        <v>30.727272727272727</v>
      </c>
      <c r="C23" s="23">
        <f>AVERAGE(E8:E18)</f>
        <v>1.6545454545454545</v>
      </c>
      <c r="D23" s="25">
        <v>7720</v>
      </c>
      <c r="E23" s="31" t="s">
        <v>71</v>
      </c>
      <c r="F23" s="23">
        <f>SUM(I4:I18)</f>
        <v>9261.25</v>
      </c>
      <c r="G23" s="24">
        <f>1.5*(F23/7720)+1.5</f>
        <v>3.2994656735751295</v>
      </c>
    </row>
    <row r="24" spans="1:19" s="4" customFormat="1">
      <c r="A24" s="1"/>
      <c r="B24" s="1"/>
      <c r="C24" s="1"/>
      <c r="D24" s="1"/>
      <c r="E24" s="1"/>
      <c r="F24" s="26"/>
      <c r="G24" s="27"/>
      <c r="H24" s="1"/>
      <c r="I24" s="1"/>
      <c r="J24" s="28"/>
    </row>
    <row r="25" spans="1:19" s="4" customFormat="1" ht="15.75" customHeight="1">
      <c r="A25" s="43" t="s">
        <v>72</v>
      </c>
      <c r="B25" s="43"/>
      <c r="C25" s="43"/>
      <c r="D25" s="43"/>
      <c r="E25" s="43"/>
      <c r="F25" s="43"/>
      <c r="G25" s="43"/>
      <c r="H25" s="43"/>
      <c r="I25" s="43"/>
      <c r="J25" s="9"/>
      <c r="K25"/>
      <c r="L25"/>
      <c r="M25"/>
      <c r="N25"/>
      <c r="O25"/>
      <c r="P25"/>
      <c r="Q25"/>
    </row>
    <row r="26" spans="1:19" s="4" customFormat="1">
      <c r="A26" s="7"/>
      <c r="B26" s="7"/>
      <c r="C26" s="7"/>
      <c r="D26" s="7"/>
      <c r="E26" s="7"/>
      <c r="F26" s="7"/>
      <c r="G26" s="8"/>
      <c r="H26" s="7"/>
      <c r="I26" s="3"/>
      <c r="J26" s="9"/>
      <c r="K26"/>
      <c r="L26"/>
      <c r="M26"/>
      <c r="N26"/>
      <c r="O26"/>
      <c r="P26"/>
      <c r="Q26"/>
      <c r="R26"/>
      <c r="S26"/>
    </row>
    <row r="27" spans="1:19">
      <c r="A27" s="7"/>
      <c r="B27" s="7"/>
      <c r="C27" s="7"/>
      <c r="D27" s="7"/>
      <c r="E27" s="7"/>
      <c r="F27" s="7"/>
      <c r="G27" s="8"/>
      <c r="H27" s="7"/>
      <c r="I27" s="28"/>
    </row>
    <row r="28" spans="1:19">
      <c r="A28" s="7"/>
      <c r="B28" s="7"/>
      <c r="C28" s="7"/>
      <c r="D28" s="7"/>
      <c r="E28" s="7"/>
      <c r="F28" s="7"/>
      <c r="G28" s="8"/>
      <c r="H28" s="7"/>
      <c r="I28" s="3"/>
    </row>
  </sheetData>
  <mergeCells count="5">
    <mergeCell ref="A1:I1"/>
    <mergeCell ref="A3:I3"/>
    <mergeCell ref="A5:I5"/>
    <mergeCell ref="A7:I7"/>
    <mergeCell ref="A21:G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B3806066662143A5CB4B7FE05D0DE7" ma:contentTypeVersion="4" ma:contentTypeDescription="Create a new document." ma:contentTypeScope="" ma:versionID="b0cfc17075ca8da17c364859f5a3fcf2">
  <xsd:schema xmlns:xsd="http://www.w3.org/2001/XMLSchema" xmlns:xs="http://www.w3.org/2001/XMLSchema" xmlns:p="http://schemas.microsoft.com/office/2006/metadata/properties" xmlns:ns2="9b33435b-f707-4143-a503-af036c22597a" targetNamespace="http://schemas.microsoft.com/office/2006/metadata/properties" ma:root="true" ma:fieldsID="f4c971518a1e37163dd29e7b326b0b72" ns2:_="">
    <xsd:import namespace="9b33435b-f707-4143-a503-af036c2259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3435b-f707-4143-a503-af036c2259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A3F050-10C4-4E30-97C3-F127252E237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ADD766B-A249-4A42-B471-B8BD03D4CDE3}">
  <ds:schemaRefs>
    <ds:schemaRef ds:uri="http://schemas.microsoft.com/sharepoint/v3/contenttype/forms"/>
  </ds:schemaRefs>
</ds:datastoreItem>
</file>

<file path=customXml/itemProps3.xml><?xml version="1.0" encoding="utf-8"?>
<ds:datastoreItem xmlns:ds="http://schemas.openxmlformats.org/officeDocument/2006/customXml" ds:itemID="{23C0837C-15D5-4926-8B08-771721A9E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3435b-f707-4143-a503-af036c2259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brynh</dc:creator>
  <cp:keywords/>
  <dc:description/>
  <cp:lastModifiedBy>brynh</cp:lastModifiedBy>
  <cp:revision/>
  <dcterms:created xsi:type="dcterms:W3CDTF">2022-06-24T19:00:19Z</dcterms:created>
  <dcterms:modified xsi:type="dcterms:W3CDTF">2022-09-27T21:21:15Z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0x0101008DB3806066662143A5CB4B7FE05D0DE7</vt:lpwstr>
  </property>
</Properties>
</file>