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ED\Reporting\Emissions\Carbon Calculators\SLC FY 18 Data Verification Sources\"/>
    </mc:Choice>
  </mc:AlternateContent>
  <xr:revisionPtr revIDLastSave="0" documentId="13_ncr:1_{BDCB7600-7748-436D-8386-C989199BC741}" xr6:coauthVersionLast="36" xr6:coauthVersionMax="36" xr10:uidLastSave="{00000000-0000-0000-0000-000000000000}"/>
  <bookViews>
    <workbookView xWindow="0" yWindow="0" windowWidth="13870" windowHeight="6070" xr2:uid="{8C6145B2-14BF-4A93-8BF2-6FDFCACDF43C}"/>
  </bookViews>
  <sheets>
    <sheet name="FY 18" sheetId="1" r:id="rId1"/>
    <sheet name="FY1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<sst xmlns="http://schemas.openxmlformats.org/spreadsheetml/2006/main" count="259" uniqueCount="95">
  <si>
    <t>On Campus CoGen Natural Gas</t>
  </si>
  <si>
    <t>Buildings</t>
  </si>
  <si>
    <t>MMBtu</t>
  </si>
  <si>
    <t>On Campus Stationary Sources- Residual Oil (#5-6)</t>
  </si>
  <si>
    <t>gallons</t>
  </si>
  <si>
    <t>On Campus Stationary Sources- Distillate Oil (#1-4)</t>
  </si>
  <si>
    <t>#2 Oil</t>
  </si>
  <si>
    <t>On Campus Stationary Sources- Natural Gas</t>
  </si>
  <si>
    <r>
      <t>main meter (</t>
    </r>
    <r>
      <rPr>
        <b/>
        <sz val="11"/>
        <rFont val="Calibri"/>
        <family val="2"/>
      </rPr>
      <t xml:space="preserve">115,966 </t>
    </r>
    <r>
      <rPr>
        <sz val="11"/>
        <color rgb="FF000000"/>
        <rFont val="Calibri"/>
        <family val="2"/>
      </rPr>
      <t>MMBtu) +</t>
    </r>
    <r>
      <rPr>
        <sz val="11"/>
        <color rgb="FF434343"/>
        <rFont val="Calibri"/>
        <family val="2"/>
      </rPr>
      <t xml:space="preserve"> small meter </t>
    </r>
    <r>
      <rPr>
        <b/>
        <sz val="11"/>
        <color rgb="FF434343"/>
        <rFont val="Calibri"/>
        <family val="2"/>
      </rPr>
      <t xml:space="preserve">(40,301) </t>
    </r>
  </si>
  <si>
    <t>Refrigerants and Chemicals - HCFC-22</t>
  </si>
  <si>
    <t>pounds</t>
  </si>
  <si>
    <t>R-22</t>
  </si>
  <si>
    <t>Refrigerants and Chemicals - Other</t>
  </si>
  <si>
    <t>R-410A</t>
  </si>
  <si>
    <t>CoGen Electricity Production</t>
  </si>
  <si>
    <t>kWh</t>
  </si>
  <si>
    <t>CoGen Electricity Net Use</t>
  </si>
  <si>
    <t>KWh</t>
  </si>
  <si>
    <t>Purchased Electricity</t>
  </si>
  <si>
    <r>
      <t xml:space="preserve">Small meter: </t>
    </r>
    <r>
      <rPr>
        <b/>
        <sz val="11"/>
        <rFont val="Calibri"/>
        <family val="2"/>
      </rPr>
      <t xml:space="preserve">374,555 
</t>
    </r>
    <r>
      <rPr>
        <sz val="11"/>
        <color rgb="FF000000"/>
        <rFont val="Calibri"/>
        <family val="2"/>
      </rPr>
      <t xml:space="preserve">Purchased solar: </t>
    </r>
    <r>
      <rPr>
        <b/>
        <sz val="11"/>
        <rFont val="Calibri"/>
        <family val="2"/>
      </rPr>
      <t>534,101 (ITT and Ford)</t>
    </r>
    <r>
      <rPr>
        <sz val="11"/>
        <color rgb="FF000000"/>
        <rFont val="Calibri"/>
        <family val="2"/>
      </rPr>
      <t xml:space="preserve">
</t>
    </r>
  </si>
  <si>
    <t>Purchased from Solar Panels</t>
  </si>
  <si>
    <t>included in purchased electricity</t>
  </si>
  <si>
    <t xml:space="preserve">Gasoline Fleet </t>
  </si>
  <si>
    <t>Transportation</t>
  </si>
  <si>
    <t>coefficient updated from CACP v9</t>
  </si>
  <si>
    <t>Fertilizer Application- Synthetic</t>
  </si>
  <si>
    <t>Agriculture</t>
  </si>
  <si>
    <t>pounds N</t>
  </si>
  <si>
    <t>10,750lbs - 30%; 2,500 lbs -20%; 4,000lbs - 22%; 2,000lbs - 16%</t>
  </si>
  <si>
    <t>Fertilizer Application- Organic</t>
  </si>
  <si>
    <t>Landfilled Waste- Mass Burn</t>
  </si>
  <si>
    <t>Waste</t>
  </si>
  <si>
    <t>short tons</t>
  </si>
  <si>
    <t>On-Campus Composting</t>
  </si>
  <si>
    <t>Recycling</t>
  </si>
  <si>
    <r>
      <t xml:space="preserve">73.8 routine recycling. </t>
    </r>
    <r>
      <rPr>
        <sz val="11"/>
        <color rgb="FFFF0000"/>
        <rFont val="Calibri"/>
        <family val="2"/>
      </rPr>
      <t>Need cardboard</t>
    </r>
    <r>
      <rPr>
        <sz val="11"/>
        <color rgb="FF000000"/>
        <rFont val="Calibri"/>
        <family val="2"/>
      </rPr>
      <t>. Old number is 118 tons cardboard.</t>
    </r>
  </si>
  <si>
    <t>Directly Financed Travel- Air Travel</t>
  </si>
  <si>
    <t>Travel</t>
  </si>
  <si>
    <t>miles</t>
  </si>
  <si>
    <t>$826,610.75 spent. Best number found for passenger yield is 13.9 cents</t>
  </si>
  <si>
    <t>Faculty/Staff Commuting- Automobile</t>
  </si>
  <si>
    <t>Faculty/Staff Commuting- Bus</t>
  </si>
  <si>
    <t>Green Power Certificates</t>
  </si>
  <si>
    <t>Offsets</t>
  </si>
  <si>
    <t xml:space="preserve"> kWh</t>
  </si>
  <si>
    <t>conversion factor is MT eCO2/kWh.  These are from C-Z LEED</t>
  </si>
  <si>
    <t>Carbon Offsets Purchased</t>
  </si>
  <si>
    <t>MT eCO2</t>
  </si>
  <si>
    <t>verified by the Green-e Climate certification program.</t>
  </si>
  <si>
    <t>Total</t>
  </si>
  <si>
    <t>CACP</t>
  </si>
  <si>
    <t>CACP v8 2015</t>
  </si>
  <si>
    <t>Quantity</t>
  </si>
  <si>
    <t>Unit</t>
  </si>
  <si>
    <t>Notes</t>
  </si>
  <si>
    <t>Emissions Factor eCO2</t>
  </si>
  <si>
    <t>EF Source</t>
  </si>
  <si>
    <t>Year</t>
  </si>
  <si>
    <t>Aspect</t>
  </si>
  <si>
    <t>Operational Category</t>
  </si>
  <si>
    <t>Scope</t>
  </si>
  <si>
    <t>Source</t>
  </si>
  <si>
    <t>Total Electricity Used (generated and purchased)</t>
  </si>
  <si>
    <t>John LaBrie</t>
  </si>
  <si>
    <t>Richard Korzeniowski &lt;rkorzeni@smith.edu&gt;</t>
  </si>
  <si>
    <t>John Labrie</t>
  </si>
  <si>
    <t>Exported:</t>
  </si>
  <si>
    <t xml:space="preserve">John LaBrie </t>
  </si>
  <si>
    <t>Diesel Fleet</t>
  </si>
  <si>
    <t xml:space="preserve">Utilities projections - Electric History- Xinh </t>
  </si>
  <si>
    <t>Utilities projections - Electric History- Xinh ; Chuck</t>
  </si>
  <si>
    <t xml:space="preserve">Refridgerants - Reclaimed Refridgerants </t>
  </si>
  <si>
    <t>??</t>
  </si>
  <si>
    <t>#6 Oil</t>
  </si>
  <si>
    <t>2178.3 </t>
  </si>
  <si>
    <t xml:space="preserve">*was 120 - checked with Rich - email </t>
  </si>
  <si>
    <t>*include? In email from Rich</t>
  </si>
  <si>
    <t>*simap entry and results discrepency in input?</t>
  </si>
  <si>
    <t xml:space="preserve">email from Xinh - much higher than number in Emma's spreadsheet and the FY 19 data </t>
  </si>
  <si>
    <t>Utilities Projection _FY 18_May _31_18 - Xinh</t>
  </si>
  <si>
    <t>Utilities Projection _FY 18_May _31_18 - Xinh AND Chuck</t>
  </si>
  <si>
    <t>STARS Category</t>
  </si>
  <si>
    <t>Stationary Combustion</t>
  </si>
  <si>
    <t>Other sources (mobile combustion, process emissions, fugitive emissions)</t>
  </si>
  <si>
    <t>Imported electricity</t>
  </si>
  <si>
    <t>SIMAP</t>
  </si>
  <si>
    <t>Business Travel</t>
  </si>
  <si>
    <t>Commuting</t>
  </si>
  <si>
    <t>Carbon sink - Carbon storage from on-site composting</t>
  </si>
  <si>
    <t>Electricity, Steam, and Chilled Water: T&amp;D Losses</t>
  </si>
  <si>
    <t>kwh</t>
  </si>
  <si>
    <t>Harrells 30-0-10 polyon fertilizer</t>
  </si>
  <si>
    <t>Nature Safe Organic Fertilizer 10-2-8</t>
  </si>
  <si>
    <t>Emission Factors  Source</t>
  </si>
  <si>
    <t xml:space="preserve">location based e-grid factors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</si>
</sst>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_-;\-* #,##0.0_-;_-* &quot;-&quot;??_-;_-@"/>
    <numFmt numFmtId="165" formatCode="0.0000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</font>
    <font>
      <sz val="11"/>
      <color rgb="FFFF0000"/>
      <name val="Calibri"/>
      <family val="2"/>
    </font>
    <font>
      <sz val="11"/>
      <color rgb="FF434343"/>
      <name val="Calibri"/>
      <family val="2"/>
    </font>
    <font>
      <b/>
      <sz val="11"/>
      <color rgb="FF434343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8">
    <xf numFmtId="0" fontId="0" fillId="0" borderId="0" xfId="0"/>
    <xf numFmtId="0" fontId="1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center" wrapText="1"/>
    </xf>
    <xf numFmtId="0" fontId="1" fillId="0" borderId="1" xfId="1" applyFont="1" applyBorder="1" applyAlignment="1">
      <alignment wrapText="1"/>
    </xf>
    <xf numFmtId="43" fontId="1" fillId="0" borderId="1" xfId="1" applyNumberFormat="1" applyFont="1" applyBorder="1" applyAlignment="1">
      <alignment wrapText="1"/>
    </xf>
    <xf numFmtId="165" fontId="1" fillId="0" borderId="1" xfId="1" applyNumberFormat="1" applyFont="1" applyBorder="1" applyAlignment="1"/>
    <xf numFmtId="0" fontId="1" fillId="0" borderId="1" xfId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right" wrapText="1"/>
    </xf>
    <xf numFmtId="0" fontId="3" fillId="0" borderId="1" xfId="1" applyFont="1" applyBorder="1" applyAlignment="1">
      <alignment wrapText="1"/>
    </xf>
    <xf numFmtId="3" fontId="3" fillId="0" borderId="1" xfId="1" applyNumberFormat="1" applyFont="1" applyBorder="1" applyAlignment="1">
      <alignment vertical="center" wrapText="1"/>
    </xf>
    <xf numFmtId="164" fontId="1" fillId="0" borderId="1" xfId="1" applyNumberFormat="1" applyFont="1" applyBorder="1" applyAlignment="1">
      <alignment wrapText="1"/>
    </xf>
    <xf numFmtId="0" fontId="4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right" wrapText="1"/>
    </xf>
    <xf numFmtId="43" fontId="3" fillId="0" borderId="1" xfId="1" applyNumberFormat="1" applyFont="1" applyBorder="1" applyAlignment="1">
      <alignment wrapText="1"/>
    </xf>
    <xf numFmtId="165" fontId="3" fillId="0" borderId="1" xfId="1" applyNumberFormat="1" applyFont="1" applyBorder="1" applyAlignment="1"/>
    <xf numFmtId="0" fontId="4" fillId="0" borderId="1" xfId="1" applyFont="1" applyBorder="1" applyAlignment="1"/>
    <xf numFmtId="164" fontId="3" fillId="0" borderId="1" xfId="1" applyNumberFormat="1" applyFont="1" applyBorder="1" applyAlignment="1">
      <alignment horizontal="right"/>
    </xf>
    <xf numFmtId="0" fontId="3" fillId="3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center" wrapText="1"/>
    </xf>
    <xf numFmtId="165" fontId="3" fillId="0" borderId="1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 wrapText="1"/>
    </xf>
    <xf numFmtId="0" fontId="1" fillId="3" borderId="1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 wrapText="1"/>
    </xf>
    <xf numFmtId="164" fontId="1" fillId="3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166" fontId="1" fillId="0" borderId="1" xfId="1" applyNumberFormat="1" applyFont="1" applyBorder="1" applyAlignment="1">
      <alignment horizontal="left" wrapText="1"/>
    </xf>
    <xf numFmtId="164" fontId="3" fillId="0" borderId="1" xfId="1" applyNumberFormat="1" applyFont="1" applyBorder="1" applyAlignment="1">
      <alignment wrapText="1"/>
    </xf>
    <xf numFmtId="0" fontId="6" fillId="3" borderId="1" xfId="1" applyFont="1" applyFill="1" applyBorder="1" applyAlignment="1">
      <alignment wrapText="1"/>
    </xf>
    <xf numFmtId="0" fontId="2" fillId="0" borderId="1" xfId="1" applyFont="1" applyBorder="1" applyAlignment="1">
      <alignment wrapText="1"/>
    </xf>
    <xf numFmtId="0" fontId="1" fillId="0" borderId="1" xfId="1" applyFont="1" applyBorder="1" applyAlignment="1"/>
    <xf numFmtId="164" fontId="2" fillId="0" borderId="1" xfId="1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wrapText="1"/>
    </xf>
    <xf numFmtId="164" fontId="10" fillId="2" borderId="1" xfId="1" applyNumberFormat="1" applyFont="1" applyFill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right" wrapText="1"/>
    </xf>
    <xf numFmtId="164" fontId="13" fillId="0" borderId="1" xfId="1" applyNumberFormat="1" applyFont="1" applyBorder="1" applyAlignment="1">
      <alignment horizontal="right" wrapText="1"/>
    </xf>
    <xf numFmtId="43" fontId="13" fillId="0" borderId="1" xfId="1" applyNumberFormat="1" applyFont="1" applyBorder="1" applyAlignment="1">
      <alignment wrapText="1"/>
    </xf>
    <xf numFmtId="0" fontId="1" fillId="5" borderId="1" xfId="1" applyFont="1" applyFill="1" applyBorder="1" applyAlignment="1">
      <alignment horizontal="left" wrapText="1"/>
    </xf>
    <xf numFmtId="0" fontId="1" fillId="5" borderId="1" xfId="1" applyFont="1" applyFill="1" applyBorder="1" applyAlignment="1">
      <alignment wrapText="1"/>
    </xf>
    <xf numFmtId="0" fontId="3" fillId="6" borderId="1" xfId="1" applyFont="1" applyFill="1" applyBorder="1" applyAlignment="1">
      <alignment horizontal="left" wrapText="1"/>
    </xf>
    <xf numFmtId="0" fontId="3" fillId="7" borderId="1" xfId="1" applyFont="1" applyFill="1" applyBorder="1" applyAlignment="1">
      <alignment horizontal="left" wrapText="1"/>
    </xf>
    <xf numFmtId="0" fontId="1" fillId="6" borderId="1" xfId="1" applyFont="1" applyFill="1" applyBorder="1" applyAlignment="1">
      <alignment horizontal="left" wrapText="1"/>
    </xf>
    <xf numFmtId="0" fontId="12" fillId="6" borderId="1" xfId="1" applyFont="1" applyFill="1" applyBorder="1" applyAlignment="1">
      <alignment horizontal="left" wrapText="1"/>
    </xf>
    <xf numFmtId="0" fontId="1" fillId="7" borderId="1" xfId="1" applyFont="1" applyFill="1" applyBorder="1" applyAlignment="1">
      <alignment horizontal="left" wrapText="1"/>
    </xf>
    <xf numFmtId="164" fontId="14" fillId="0" borderId="1" xfId="1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43" fontId="12" fillId="0" borderId="1" xfId="1" applyNumberFormat="1" applyFont="1" applyBorder="1" applyAlignment="1">
      <alignment wrapText="1"/>
    </xf>
    <xf numFmtId="164" fontId="14" fillId="0" borderId="1" xfId="1" applyNumberFormat="1" applyFont="1" applyBorder="1" applyAlignment="1">
      <alignment horizontal="right"/>
    </xf>
    <xf numFmtId="164" fontId="14" fillId="0" borderId="1" xfId="2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4" fontId="1" fillId="6" borderId="1" xfId="1" applyNumberFormat="1" applyFont="1" applyFill="1" applyBorder="1" applyAlignment="1">
      <alignment horizontal="right" wrapText="1"/>
    </xf>
    <xf numFmtId="4" fontId="16" fillId="0" borderId="0" xfId="0" applyNumberFormat="1" applyFont="1"/>
    <xf numFmtId="0" fontId="15" fillId="0" borderId="1" xfId="0" applyFont="1" applyBorder="1" applyAlignment="1">
      <alignment wrapText="1"/>
    </xf>
    <xf numFmtId="0" fontId="1" fillId="6" borderId="1" xfId="1" applyFont="1" applyFill="1" applyBorder="1" applyAlignment="1">
      <alignment horizontal="center" wrapText="1"/>
    </xf>
    <xf numFmtId="164" fontId="1" fillId="6" borderId="1" xfId="1" applyNumberFormat="1" applyFont="1" applyFill="1" applyBorder="1" applyAlignment="1">
      <alignment wrapText="1"/>
    </xf>
    <xf numFmtId="0" fontId="1" fillId="6" borderId="1" xfId="1" applyFont="1" applyFill="1" applyBorder="1" applyAlignment="1">
      <alignment wrapText="1"/>
    </xf>
    <xf numFmtId="3" fontId="3" fillId="6" borderId="1" xfId="1" applyNumberFormat="1" applyFont="1" applyFill="1" applyBorder="1" applyAlignment="1">
      <alignment vertical="center" wrapText="1"/>
    </xf>
    <xf numFmtId="165" fontId="1" fillId="6" borderId="1" xfId="1" applyNumberFormat="1" applyFont="1" applyFill="1" applyBorder="1" applyAlignment="1">
      <alignment horizontal="right"/>
    </xf>
    <xf numFmtId="0" fontId="1" fillId="6" borderId="1" xfId="1" applyFont="1" applyFill="1" applyBorder="1" applyAlignment="1">
      <alignment horizontal="right"/>
    </xf>
    <xf numFmtId="164" fontId="1" fillId="6" borderId="1" xfId="1" applyNumberFormat="1" applyFont="1" applyFill="1" applyBorder="1" applyAlignment="1">
      <alignment horizontal="right"/>
    </xf>
    <xf numFmtId="0" fontId="0" fillId="6" borderId="1" xfId="0" applyFill="1" applyBorder="1" applyAlignment="1">
      <alignment wrapText="1"/>
    </xf>
    <xf numFmtId="164" fontId="13" fillId="6" borderId="1" xfId="1" applyNumberFormat="1" applyFont="1" applyFill="1" applyBorder="1" applyAlignment="1">
      <alignment wrapText="1"/>
    </xf>
    <xf numFmtId="0" fontId="1" fillId="9" borderId="1" xfId="1" applyFont="1" applyFill="1" applyBorder="1" applyAlignment="1">
      <alignment horizontal="left" wrapText="1"/>
    </xf>
    <xf numFmtId="0" fontId="1" fillId="8" borderId="1" xfId="1" applyFont="1" applyFill="1" applyBorder="1" applyAlignment="1">
      <alignment horizontal="left" wrapText="1"/>
    </xf>
    <xf numFmtId="0" fontId="12" fillId="10" borderId="1" xfId="1" applyFont="1" applyFill="1" applyBorder="1" applyAlignment="1">
      <alignment horizontal="left" wrapText="1"/>
    </xf>
    <xf numFmtId="0" fontId="1" fillId="11" borderId="1" xfId="1" applyFont="1" applyFill="1" applyBorder="1" applyAlignment="1">
      <alignment horizontal="left" wrapText="1"/>
    </xf>
    <xf numFmtId="0" fontId="1" fillId="12" borderId="1" xfId="1" applyFont="1" applyFill="1" applyBorder="1" applyAlignment="1">
      <alignment horizontal="left" wrapText="1"/>
    </xf>
    <xf numFmtId="164" fontId="13" fillId="0" borderId="1" xfId="2" applyNumberFormat="1" applyFont="1" applyBorder="1" applyAlignment="1">
      <alignment horizontal="right"/>
    </xf>
    <xf numFmtId="0" fontId="12" fillId="0" borderId="1" xfId="1" applyFont="1" applyBorder="1" applyAlignment="1">
      <alignment horizontal="right"/>
    </xf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164" fontId="13" fillId="0" borderId="1" xfId="1" applyNumberFormat="1" applyFont="1" applyBorder="1" applyAlignment="1">
      <alignment wrapText="1"/>
    </xf>
    <xf numFmtId="0" fontId="13" fillId="0" borderId="1" xfId="1" applyFont="1" applyBorder="1" applyAlignment="1">
      <alignment wrapText="1"/>
    </xf>
    <xf numFmtId="164" fontId="13" fillId="0" borderId="1" xfId="1" applyNumberFormat="1" applyFont="1" applyBorder="1" applyAlignment="1">
      <alignment horizontal="right"/>
    </xf>
    <xf numFmtId="0" fontId="2" fillId="5" borderId="1" xfId="1" applyFont="1" applyFill="1" applyBorder="1" applyAlignment="1">
      <alignment wrapText="1"/>
    </xf>
    <xf numFmtId="0" fontId="3" fillId="5" borderId="1" xfId="1" applyFont="1" applyFill="1" applyBorder="1" applyAlignment="1">
      <alignment wrapText="1"/>
    </xf>
    <xf numFmtId="0" fontId="1" fillId="5" borderId="1" xfId="1" applyFont="1" applyFill="1" applyBorder="1" applyAlignment="1"/>
    <xf numFmtId="164" fontId="2" fillId="5" borderId="1" xfId="1" applyNumberFormat="1" applyFont="1" applyFill="1" applyBorder="1" applyAlignment="1">
      <alignment horizontal="right"/>
    </xf>
    <xf numFmtId="0" fontId="10" fillId="2" borderId="1" xfId="1" applyFont="1" applyFill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</cellXfs>
  <cellStyles count="3">
    <cellStyle name="Normal" xfId="0" builtinId="0"/>
    <cellStyle name="Normal 2" xfId="1" xr:uid="{00000000-0005-0000-0000-00002F000000}"/>
    <cellStyle name="Normal 2 2" xfId="2" xr:uid="{00000000-0005-0000-0000-00002F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205DF-0462-4772-9459-35DB26A50004}">
  <dimension ref="A1:K28"/>
  <sheetViews>
    <sheetView tabSelected="1" zoomScale="90" zoomScaleNormal="90" workbookViewId="0">
      <selection activeCell="L6" sqref="L6"/>
    </sheetView>
  </sheetViews>
  <sheetFormatPr defaultColWidth="22.90625" defaultRowHeight="14.5" x14ac:dyDescent="0.35"/>
  <cols>
    <col min="1" max="8" width="16.36328125" style="34" customWidth="1"/>
    <col min="9" max="9" width="16.90625" style="34" customWidth="1"/>
    <col min="10" max="10" width="16.36328125" style="34" customWidth="1"/>
    <col min="11" max="16384" width="22.90625" style="34"/>
  </cols>
  <sheetData>
    <row r="1" spans="1:11" ht="29" x14ac:dyDescent="0.35">
      <c r="A1" s="35" t="s">
        <v>57</v>
      </c>
      <c r="B1" s="35" t="s">
        <v>58</v>
      </c>
      <c r="C1" s="35" t="s">
        <v>59</v>
      </c>
      <c r="D1" s="35" t="s">
        <v>81</v>
      </c>
      <c r="E1" s="36" t="s">
        <v>60</v>
      </c>
      <c r="F1" s="37" t="s">
        <v>52</v>
      </c>
      <c r="G1" s="35" t="s">
        <v>53</v>
      </c>
      <c r="H1" s="38" t="s">
        <v>54</v>
      </c>
      <c r="I1" s="85" t="s">
        <v>93</v>
      </c>
      <c r="J1" s="40" t="s">
        <v>47</v>
      </c>
    </row>
    <row r="2" spans="1:11" ht="43.5" x14ac:dyDescent="0.35">
      <c r="A2" s="1">
        <v>2018</v>
      </c>
      <c r="B2" s="46" t="s">
        <v>0</v>
      </c>
      <c r="C2" s="1" t="s">
        <v>1</v>
      </c>
      <c r="D2" s="69" t="s">
        <v>82</v>
      </c>
      <c r="E2" s="3">
        <v>1</v>
      </c>
      <c r="F2" s="57">
        <v>228724</v>
      </c>
      <c r="G2" s="4" t="s">
        <v>2</v>
      </c>
      <c r="H2" s="5"/>
      <c r="I2" s="7" t="s">
        <v>85</v>
      </c>
      <c r="J2" s="58">
        <v>12164.3</v>
      </c>
    </row>
    <row r="3" spans="1:11" ht="58" x14ac:dyDescent="0.35">
      <c r="A3" s="1">
        <v>2018</v>
      </c>
      <c r="B3" s="1" t="s">
        <v>3</v>
      </c>
      <c r="C3" s="1" t="s">
        <v>1</v>
      </c>
      <c r="D3" s="69" t="s">
        <v>82</v>
      </c>
      <c r="E3" s="3">
        <v>1</v>
      </c>
      <c r="F3" s="57">
        <v>35700</v>
      </c>
      <c r="G3" s="4" t="s">
        <v>4</v>
      </c>
      <c r="H3" s="53" t="s">
        <v>73</v>
      </c>
      <c r="I3" s="7" t="s">
        <v>85</v>
      </c>
      <c r="J3" s="8">
        <v>403.52</v>
      </c>
    </row>
    <row r="4" spans="1:11" ht="43.5" x14ac:dyDescent="0.35">
      <c r="A4" s="1">
        <v>2018</v>
      </c>
      <c r="B4" s="1" t="s">
        <v>5</v>
      </c>
      <c r="C4" s="1" t="s">
        <v>1</v>
      </c>
      <c r="D4" s="69" t="s">
        <v>82</v>
      </c>
      <c r="E4" s="3">
        <v>1</v>
      </c>
      <c r="F4" s="10" t="s">
        <v>74</v>
      </c>
      <c r="G4" s="4" t="s">
        <v>4</v>
      </c>
      <c r="H4" s="11" t="s">
        <v>6</v>
      </c>
      <c r="I4" s="7" t="s">
        <v>85</v>
      </c>
      <c r="J4" s="8">
        <v>22.48</v>
      </c>
    </row>
    <row r="5" spans="1:11" ht="58" x14ac:dyDescent="0.35">
      <c r="A5" s="1">
        <v>2018</v>
      </c>
      <c r="B5" s="48" t="s">
        <v>7</v>
      </c>
      <c r="C5" s="1" t="s">
        <v>1</v>
      </c>
      <c r="D5" s="69" t="s">
        <v>82</v>
      </c>
      <c r="E5" s="3">
        <v>1</v>
      </c>
      <c r="F5" s="57">
        <v>147870</v>
      </c>
      <c r="G5" s="4" t="s">
        <v>2</v>
      </c>
      <c r="H5" s="5"/>
      <c r="I5" s="7" t="s">
        <v>85</v>
      </c>
      <c r="J5" s="8">
        <v>7864.22</v>
      </c>
      <c r="K5" s="87"/>
    </row>
    <row r="6" spans="1:11" ht="87" x14ac:dyDescent="0.35">
      <c r="A6" s="1">
        <v>2018</v>
      </c>
      <c r="B6" s="1" t="s">
        <v>9</v>
      </c>
      <c r="C6" s="1" t="s">
        <v>1</v>
      </c>
      <c r="D6" s="70" t="s">
        <v>83</v>
      </c>
      <c r="E6" s="3">
        <v>1</v>
      </c>
      <c r="F6" s="68">
        <v>0</v>
      </c>
      <c r="G6" s="4" t="s">
        <v>10</v>
      </c>
      <c r="H6" s="12" t="s">
        <v>11</v>
      </c>
      <c r="I6" s="7" t="s">
        <v>85</v>
      </c>
      <c r="J6" s="8"/>
    </row>
    <row r="7" spans="1:11" ht="87" x14ac:dyDescent="0.35">
      <c r="A7" s="1">
        <v>2018</v>
      </c>
      <c r="B7" s="2" t="s">
        <v>12</v>
      </c>
      <c r="C7" s="1" t="s">
        <v>1</v>
      </c>
      <c r="D7" s="70" t="s">
        <v>83</v>
      </c>
      <c r="E7" s="3">
        <v>1</v>
      </c>
      <c r="F7" s="13">
        <v>25</v>
      </c>
      <c r="G7" s="4" t="s">
        <v>10</v>
      </c>
      <c r="H7" s="12" t="s">
        <v>13</v>
      </c>
      <c r="I7" s="7" t="s">
        <v>85</v>
      </c>
      <c r="J7" s="8">
        <v>23.68</v>
      </c>
    </row>
    <row r="8" spans="1:11" ht="29" x14ac:dyDescent="0.35">
      <c r="A8" s="1">
        <v>2018</v>
      </c>
      <c r="B8" s="46" t="s">
        <v>14</v>
      </c>
      <c r="C8" s="2" t="s">
        <v>1</v>
      </c>
      <c r="D8" s="2"/>
      <c r="E8" s="14"/>
      <c r="F8" s="15">
        <v>14593214</v>
      </c>
      <c r="G8" s="2" t="s">
        <v>15</v>
      </c>
      <c r="H8" s="16"/>
      <c r="I8" s="7" t="s">
        <v>85</v>
      </c>
      <c r="J8" s="19"/>
    </row>
    <row r="9" spans="1:11" ht="29" x14ac:dyDescent="0.35">
      <c r="A9" s="1">
        <v>2018</v>
      </c>
      <c r="B9" s="47" t="s">
        <v>16</v>
      </c>
      <c r="C9" s="20" t="s">
        <v>1</v>
      </c>
      <c r="D9" s="20"/>
      <c r="E9" s="21"/>
      <c r="F9" s="15">
        <v>12951734</v>
      </c>
      <c r="G9" s="2" t="s">
        <v>17</v>
      </c>
      <c r="H9" s="43"/>
      <c r="I9" s="7" t="s">
        <v>85</v>
      </c>
      <c r="J9" s="19"/>
    </row>
    <row r="10" spans="1:11" ht="29" x14ac:dyDescent="0.35">
      <c r="A10" s="1">
        <v>2018</v>
      </c>
      <c r="B10" s="48" t="s">
        <v>18</v>
      </c>
      <c r="C10" s="1" t="s">
        <v>1</v>
      </c>
      <c r="D10" s="71" t="s">
        <v>84</v>
      </c>
      <c r="E10" s="3">
        <v>2</v>
      </c>
      <c r="F10" s="10">
        <v>9064984.8099999987</v>
      </c>
      <c r="G10" s="4" t="s">
        <v>15</v>
      </c>
      <c r="H10" s="76" t="s">
        <v>94</v>
      </c>
      <c r="I10" s="7" t="s">
        <v>85</v>
      </c>
      <c r="J10" s="8">
        <v>2372.84</v>
      </c>
    </row>
    <row r="11" spans="1:11" ht="43.5" x14ac:dyDescent="0.35">
      <c r="A11" s="1">
        <v>2018</v>
      </c>
      <c r="B11" s="49" t="s">
        <v>62</v>
      </c>
      <c r="C11" s="1"/>
      <c r="D11" s="1"/>
      <c r="E11" s="3"/>
      <c r="F11" s="23">
        <v>22016718.809999999</v>
      </c>
      <c r="G11" s="4" t="s">
        <v>15</v>
      </c>
      <c r="H11" s="1"/>
      <c r="I11" s="7" t="s">
        <v>85</v>
      </c>
      <c r="J11" s="8"/>
    </row>
    <row r="12" spans="1:11" ht="29" x14ac:dyDescent="0.35">
      <c r="A12" s="1">
        <v>2018</v>
      </c>
      <c r="B12" s="50" t="s">
        <v>20</v>
      </c>
      <c r="C12" s="24" t="s">
        <v>1</v>
      </c>
      <c r="D12" s="24"/>
      <c r="E12" s="25"/>
      <c r="F12" s="26">
        <v>534101</v>
      </c>
      <c r="G12" s="4" t="s">
        <v>15</v>
      </c>
      <c r="H12" s="1"/>
      <c r="I12" s="7" t="s">
        <v>85</v>
      </c>
      <c r="J12" s="8"/>
    </row>
    <row r="13" spans="1:11" ht="96.5" customHeight="1" x14ac:dyDescent="0.35">
      <c r="A13" s="1">
        <v>2018</v>
      </c>
      <c r="B13" s="1" t="s">
        <v>22</v>
      </c>
      <c r="C13" s="1" t="s">
        <v>23</v>
      </c>
      <c r="D13" s="70" t="s">
        <v>83</v>
      </c>
      <c r="E13" s="3">
        <v>1</v>
      </c>
      <c r="F13" s="10">
        <v>15085</v>
      </c>
      <c r="G13" s="4" t="s">
        <v>4</v>
      </c>
      <c r="H13" s="12"/>
      <c r="I13" s="7" t="s">
        <v>85</v>
      </c>
      <c r="J13" s="8">
        <v>137.26</v>
      </c>
    </row>
    <row r="14" spans="1:11" ht="72.5" x14ac:dyDescent="0.35">
      <c r="A14" s="1">
        <v>2018</v>
      </c>
      <c r="B14" s="1" t="s">
        <v>68</v>
      </c>
      <c r="C14" s="1" t="s">
        <v>23</v>
      </c>
      <c r="D14" s="70" t="s">
        <v>83</v>
      </c>
      <c r="E14" s="3">
        <v>1</v>
      </c>
      <c r="F14" s="10">
        <v>7734</v>
      </c>
      <c r="G14" s="4" t="s">
        <v>4</v>
      </c>
      <c r="H14" s="12"/>
      <c r="I14" s="7" t="s">
        <v>85</v>
      </c>
      <c r="J14" s="8">
        <v>80.3</v>
      </c>
      <c r="K14" s="86"/>
    </row>
    <row r="15" spans="1:11" ht="91.5" customHeight="1" x14ac:dyDescent="0.35">
      <c r="A15" s="1">
        <v>2018</v>
      </c>
      <c r="B15" s="1" t="s">
        <v>25</v>
      </c>
      <c r="C15" s="1" t="s">
        <v>26</v>
      </c>
      <c r="D15" s="70" t="s">
        <v>83</v>
      </c>
      <c r="E15" s="3">
        <v>1</v>
      </c>
      <c r="F15" s="42">
        <v>5000</v>
      </c>
      <c r="G15" s="4" t="s">
        <v>27</v>
      </c>
      <c r="H15" s="76" t="s">
        <v>91</v>
      </c>
      <c r="I15" s="7" t="s">
        <v>85</v>
      </c>
      <c r="J15" s="8">
        <v>6.29</v>
      </c>
    </row>
    <row r="16" spans="1:11" ht="72.5" x14ac:dyDescent="0.35">
      <c r="A16" s="1">
        <v>2018</v>
      </c>
      <c r="B16" s="1" t="s">
        <v>29</v>
      </c>
      <c r="C16" s="1" t="s">
        <v>26</v>
      </c>
      <c r="D16" s="70" t="s">
        <v>83</v>
      </c>
      <c r="E16" s="3">
        <v>1</v>
      </c>
      <c r="F16" s="13">
        <v>7000</v>
      </c>
      <c r="G16" s="4" t="s">
        <v>27</v>
      </c>
      <c r="H16" s="77" t="s">
        <v>92</v>
      </c>
      <c r="I16" s="7" t="s">
        <v>85</v>
      </c>
      <c r="J16" s="8">
        <v>2.9</v>
      </c>
    </row>
    <row r="17" spans="1:10" ht="29" x14ac:dyDescent="0.35">
      <c r="A17" s="1">
        <v>2018</v>
      </c>
      <c r="B17" s="1" t="s">
        <v>30</v>
      </c>
      <c r="C17" s="1" t="s">
        <v>31</v>
      </c>
      <c r="D17" s="1"/>
      <c r="E17" s="3">
        <v>3</v>
      </c>
      <c r="F17" s="78">
        <v>485</v>
      </c>
      <c r="G17" s="4" t="s">
        <v>32</v>
      </c>
      <c r="H17" s="1"/>
      <c r="I17" s="7" t="s">
        <v>50</v>
      </c>
      <c r="J17" s="74">
        <v>-19.399999999999999</v>
      </c>
    </row>
    <row r="18" spans="1:10" ht="58" x14ac:dyDescent="0.35">
      <c r="A18" s="1">
        <v>2018</v>
      </c>
      <c r="B18" s="1" t="s">
        <v>33</v>
      </c>
      <c r="C18" s="1" t="s">
        <v>31</v>
      </c>
      <c r="D18" s="73" t="s">
        <v>88</v>
      </c>
      <c r="E18" s="3">
        <v>3</v>
      </c>
      <c r="F18" s="79">
        <v>365</v>
      </c>
      <c r="G18" s="4" t="s">
        <v>32</v>
      </c>
      <c r="H18" s="1"/>
      <c r="I18" s="75" t="s">
        <v>85</v>
      </c>
      <c r="J18" s="74">
        <v>-107.31</v>
      </c>
    </row>
    <row r="19" spans="1:10" x14ac:dyDescent="0.35">
      <c r="A19" s="1">
        <v>2018</v>
      </c>
      <c r="B19" s="1" t="s">
        <v>34</v>
      </c>
      <c r="C19" s="1" t="s">
        <v>31</v>
      </c>
      <c r="D19" s="1"/>
      <c r="E19" s="3">
        <v>3</v>
      </c>
      <c r="F19" s="78">
        <v>191.8</v>
      </c>
      <c r="G19" s="4" t="s">
        <v>32</v>
      </c>
      <c r="H19" s="1"/>
      <c r="I19" s="7"/>
      <c r="J19" s="80"/>
    </row>
    <row r="20" spans="1:10" ht="29" x14ac:dyDescent="0.35">
      <c r="A20" s="1">
        <v>2018</v>
      </c>
      <c r="B20" s="1" t="s">
        <v>36</v>
      </c>
      <c r="C20" s="1" t="s">
        <v>37</v>
      </c>
      <c r="D20" s="44" t="s">
        <v>86</v>
      </c>
      <c r="E20" s="3">
        <v>3</v>
      </c>
      <c r="F20" s="78">
        <v>5946839.9280575505</v>
      </c>
      <c r="G20" s="4" t="s">
        <v>38</v>
      </c>
      <c r="H20" s="28"/>
      <c r="I20" s="75" t="s">
        <v>85</v>
      </c>
      <c r="J20" s="80">
        <v>2868.8566780000001</v>
      </c>
    </row>
    <row r="21" spans="1:10" ht="43.5" x14ac:dyDescent="0.35">
      <c r="A21" s="1">
        <v>2018</v>
      </c>
      <c r="B21" s="1" t="s">
        <v>40</v>
      </c>
      <c r="C21" s="1" t="s">
        <v>37</v>
      </c>
      <c r="D21" s="72" t="s">
        <v>87</v>
      </c>
      <c r="E21" s="3">
        <v>3</v>
      </c>
      <c r="F21" s="42">
        <v>2286545</v>
      </c>
      <c r="G21" s="4" t="s">
        <v>38</v>
      </c>
      <c r="H21" s="1"/>
      <c r="I21" s="7" t="s">
        <v>50</v>
      </c>
      <c r="J21" s="80">
        <v>833.90296149999995</v>
      </c>
    </row>
    <row r="22" spans="1:10" ht="29" x14ac:dyDescent="0.35">
      <c r="A22" s="1">
        <v>2018</v>
      </c>
      <c r="B22" s="1" t="s">
        <v>41</v>
      </c>
      <c r="C22" s="1" t="s">
        <v>37</v>
      </c>
      <c r="D22" s="72" t="s">
        <v>87</v>
      </c>
      <c r="E22" s="3">
        <v>3</v>
      </c>
      <c r="F22" s="42">
        <v>40339</v>
      </c>
      <c r="G22" s="4" t="s">
        <v>38</v>
      </c>
      <c r="H22" s="1"/>
      <c r="I22" s="7" t="s">
        <v>50</v>
      </c>
      <c r="J22" s="80">
        <v>13.072249810000001</v>
      </c>
    </row>
    <row r="23" spans="1:10" ht="29" x14ac:dyDescent="0.35">
      <c r="A23" s="1">
        <v>2018</v>
      </c>
      <c r="B23" s="2" t="s">
        <v>42</v>
      </c>
      <c r="C23" s="2" t="s">
        <v>43</v>
      </c>
      <c r="D23" s="2"/>
      <c r="E23" s="14"/>
      <c r="F23" s="29">
        <v>0</v>
      </c>
      <c r="G23" s="2" t="s">
        <v>44</v>
      </c>
      <c r="H23" s="16"/>
      <c r="I23" s="18"/>
      <c r="J23" s="19"/>
    </row>
    <row r="24" spans="1:10" ht="29" x14ac:dyDescent="0.35">
      <c r="A24" s="1">
        <v>2018</v>
      </c>
      <c r="B24" s="1" t="s">
        <v>46</v>
      </c>
      <c r="C24" s="1" t="s">
        <v>43</v>
      </c>
      <c r="D24" s="1"/>
      <c r="E24" s="3"/>
      <c r="F24" s="13">
        <v>0</v>
      </c>
      <c r="G24" s="4" t="s">
        <v>47</v>
      </c>
      <c r="H24" s="30"/>
      <c r="I24" s="7"/>
      <c r="J24" s="8"/>
    </row>
    <row r="25" spans="1:10" ht="43.5" x14ac:dyDescent="0.35">
      <c r="A25" s="1">
        <v>2018</v>
      </c>
      <c r="B25" s="1" t="s">
        <v>89</v>
      </c>
      <c r="C25" s="1"/>
      <c r="D25" s="1"/>
      <c r="E25" s="3"/>
      <c r="F25" s="13">
        <v>9064985</v>
      </c>
      <c r="G25" s="76" t="s">
        <v>90</v>
      </c>
      <c r="H25" s="30"/>
      <c r="I25" s="75" t="s">
        <v>85</v>
      </c>
      <c r="J25" s="8">
        <v>124.1</v>
      </c>
    </row>
    <row r="26" spans="1:10" x14ac:dyDescent="0.35">
      <c r="A26" s="44">
        <v>2018</v>
      </c>
      <c r="B26" s="81" t="s">
        <v>49</v>
      </c>
      <c r="C26" s="45"/>
      <c r="D26" s="45"/>
      <c r="E26" s="82"/>
      <c r="F26" s="45"/>
      <c r="G26" s="45"/>
      <c r="H26" s="45"/>
      <c r="I26" s="83"/>
      <c r="J26" s="84">
        <f>SUM(J2:J25)</f>
        <v>26791.011889309997</v>
      </c>
    </row>
    <row r="28" spans="1:10" x14ac:dyDescent="0.35">
      <c r="F28" s="59"/>
      <c r="J28" s="5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D819-E01F-4BC1-BD1A-57802AE833C7}">
  <dimension ref="A1:L28"/>
  <sheetViews>
    <sheetView workbookViewId="0">
      <selection activeCell="G3" sqref="G3"/>
    </sheetView>
  </sheetViews>
  <sheetFormatPr defaultColWidth="22.90625" defaultRowHeight="14.5" x14ac:dyDescent="0.35"/>
  <cols>
    <col min="1" max="10" width="16.36328125" style="34" customWidth="1"/>
    <col min="11" max="16384" width="22.90625" style="34"/>
  </cols>
  <sheetData>
    <row r="1" spans="1:12" ht="29" x14ac:dyDescent="0.35">
      <c r="A1" s="35" t="s">
        <v>57</v>
      </c>
      <c r="B1" s="35" t="s">
        <v>58</v>
      </c>
      <c r="C1" s="35" t="s">
        <v>59</v>
      </c>
      <c r="D1" s="36" t="s">
        <v>60</v>
      </c>
      <c r="E1" s="37" t="s">
        <v>52</v>
      </c>
      <c r="F1" s="35" t="s">
        <v>53</v>
      </c>
      <c r="G1" s="38" t="s">
        <v>54</v>
      </c>
      <c r="H1" s="39" t="s">
        <v>55</v>
      </c>
      <c r="I1" s="36" t="s">
        <v>56</v>
      </c>
      <c r="J1" s="40" t="s">
        <v>47</v>
      </c>
      <c r="K1" s="41" t="s">
        <v>61</v>
      </c>
    </row>
    <row r="2" spans="1:12" ht="43.5" x14ac:dyDescent="0.35">
      <c r="A2" s="1">
        <v>2018</v>
      </c>
      <c r="B2" s="46" t="s">
        <v>0</v>
      </c>
      <c r="C2" s="1" t="s">
        <v>1</v>
      </c>
      <c r="D2" s="3">
        <v>1</v>
      </c>
      <c r="E2" s="57"/>
      <c r="F2" s="4" t="s">
        <v>2</v>
      </c>
      <c r="G2" s="5"/>
      <c r="H2" s="6">
        <v>5.3166722069729007E-2</v>
      </c>
      <c r="I2" s="7"/>
      <c r="J2" s="58"/>
      <c r="K2" s="34" t="s">
        <v>79</v>
      </c>
    </row>
    <row r="3" spans="1:12" ht="58" x14ac:dyDescent="0.35">
      <c r="A3" s="1">
        <v>2018</v>
      </c>
      <c r="B3" s="1" t="s">
        <v>3</v>
      </c>
      <c r="C3" s="1" t="s">
        <v>1</v>
      </c>
      <c r="D3" s="3">
        <v>1</v>
      </c>
      <c r="E3" s="57">
        <v>18500</v>
      </c>
      <c r="F3" s="4" t="s">
        <v>4</v>
      </c>
      <c r="G3" s="53" t="s">
        <v>73</v>
      </c>
      <c r="H3" s="9">
        <v>1.1296105965384396E-2</v>
      </c>
      <c r="I3" s="7" t="s">
        <v>50</v>
      </c>
      <c r="J3" s="8"/>
      <c r="K3" s="34" t="s">
        <v>80</v>
      </c>
      <c r="L3" s="34" t="s">
        <v>78</v>
      </c>
    </row>
    <row r="4" spans="1:12" ht="43.5" x14ac:dyDescent="0.35">
      <c r="A4" s="1">
        <v>2018</v>
      </c>
      <c r="B4" s="1" t="s">
        <v>5</v>
      </c>
      <c r="C4" s="1" t="s">
        <v>1</v>
      </c>
      <c r="D4" s="3">
        <v>1</v>
      </c>
      <c r="E4" s="10"/>
      <c r="F4" s="4" t="s">
        <v>4</v>
      </c>
      <c r="G4" s="11" t="s">
        <v>6</v>
      </c>
      <c r="H4" s="9">
        <v>1.0313452445072953E-2</v>
      </c>
      <c r="I4" s="7" t="s">
        <v>50</v>
      </c>
      <c r="J4" s="8"/>
      <c r="K4" s="34" t="s">
        <v>79</v>
      </c>
    </row>
    <row r="5" spans="1:12" ht="58" x14ac:dyDescent="0.35">
      <c r="A5" s="1">
        <v>2018</v>
      </c>
      <c r="B5" s="48" t="s">
        <v>7</v>
      </c>
      <c r="C5" s="1" t="s">
        <v>1</v>
      </c>
      <c r="D5" s="3">
        <v>1</v>
      </c>
      <c r="E5" s="57"/>
      <c r="F5" s="4" t="s">
        <v>2</v>
      </c>
      <c r="G5" s="5" t="s">
        <v>8</v>
      </c>
      <c r="H5" s="9">
        <v>5.3166722069729E-2</v>
      </c>
      <c r="I5" s="7" t="s">
        <v>50</v>
      </c>
      <c r="J5" s="8"/>
      <c r="K5" s="34" t="s">
        <v>79</v>
      </c>
    </row>
    <row r="6" spans="1:12" ht="43.5" x14ac:dyDescent="0.35">
      <c r="A6" s="1">
        <v>2018</v>
      </c>
      <c r="B6" s="1" t="s">
        <v>9</v>
      </c>
      <c r="C6" s="1" t="s">
        <v>1</v>
      </c>
      <c r="D6" s="3">
        <v>1</v>
      </c>
      <c r="E6" s="68"/>
      <c r="F6" s="4" t="s">
        <v>10</v>
      </c>
      <c r="G6" s="12" t="s">
        <v>11</v>
      </c>
      <c r="H6" s="9">
        <v>0.82100218970000005</v>
      </c>
      <c r="I6" s="7" t="s">
        <v>50</v>
      </c>
      <c r="J6" s="8"/>
      <c r="K6" s="34" t="s">
        <v>79</v>
      </c>
      <c r="L6" s="34" t="s">
        <v>75</v>
      </c>
    </row>
    <row r="7" spans="1:12" ht="29" x14ac:dyDescent="0.35">
      <c r="A7" s="1">
        <v>2018</v>
      </c>
      <c r="B7" s="2" t="s">
        <v>12</v>
      </c>
      <c r="C7" s="1" t="s">
        <v>1</v>
      </c>
      <c r="D7" s="3">
        <v>1</v>
      </c>
      <c r="E7" s="13"/>
      <c r="F7" s="4" t="s">
        <v>10</v>
      </c>
      <c r="G7" s="12" t="s">
        <v>13</v>
      </c>
      <c r="H7" s="9">
        <v>0</v>
      </c>
      <c r="I7" s="7" t="s">
        <v>50</v>
      </c>
      <c r="J7" s="8"/>
      <c r="K7" s="34" t="s">
        <v>79</v>
      </c>
    </row>
    <row r="8" spans="1:12" ht="43.5" x14ac:dyDescent="0.35">
      <c r="A8" s="1"/>
      <c r="B8" s="46" t="s">
        <v>71</v>
      </c>
      <c r="C8" s="48" t="s">
        <v>72</v>
      </c>
      <c r="D8" s="60"/>
      <c r="E8" s="61"/>
      <c r="F8" s="62"/>
      <c r="G8" s="63"/>
      <c r="H8" s="64"/>
      <c r="I8" s="65"/>
      <c r="J8" s="66"/>
      <c r="K8" s="67"/>
      <c r="L8" s="67" t="s">
        <v>76</v>
      </c>
    </row>
    <row r="9" spans="1:12" ht="43.5" x14ac:dyDescent="0.35">
      <c r="A9" s="1">
        <v>2018</v>
      </c>
      <c r="B9" s="46" t="s">
        <v>14</v>
      </c>
      <c r="C9" s="2" t="s">
        <v>1</v>
      </c>
      <c r="D9" s="14"/>
      <c r="E9" s="15"/>
      <c r="F9" s="2" t="s">
        <v>15</v>
      </c>
      <c r="G9" s="16"/>
      <c r="H9" s="17"/>
      <c r="I9" s="18"/>
      <c r="J9" s="19"/>
      <c r="K9" s="34" t="s">
        <v>70</v>
      </c>
    </row>
    <row r="10" spans="1:12" ht="43.5" x14ac:dyDescent="0.35">
      <c r="A10" s="1">
        <v>2018</v>
      </c>
      <c r="B10" s="47" t="s">
        <v>16</v>
      </c>
      <c r="C10" s="20" t="s">
        <v>1</v>
      </c>
      <c r="D10" s="21"/>
      <c r="E10" s="15"/>
      <c r="F10" s="2" t="s">
        <v>17</v>
      </c>
      <c r="G10" s="43" t="s">
        <v>66</v>
      </c>
      <c r="H10" s="17"/>
      <c r="I10" s="18"/>
      <c r="J10" s="19"/>
      <c r="K10" s="34" t="s">
        <v>70</v>
      </c>
    </row>
    <row r="11" spans="1:12" ht="87" x14ac:dyDescent="0.35">
      <c r="A11" s="1">
        <v>2018</v>
      </c>
      <c r="B11" s="48" t="s">
        <v>18</v>
      </c>
      <c r="C11" s="1" t="s">
        <v>1</v>
      </c>
      <c r="D11" s="3">
        <v>2</v>
      </c>
      <c r="E11" s="10"/>
      <c r="F11" s="4" t="s">
        <v>15</v>
      </c>
      <c r="G11" s="4" t="s">
        <v>19</v>
      </c>
      <c r="H11" s="22">
        <v>2.9234010000000002E-4</v>
      </c>
      <c r="I11" s="7" t="s">
        <v>50</v>
      </c>
      <c r="J11" s="8"/>
      <c r="K11" s="34" t="s">
        <v>69</v>
      </c>
      <c r="L11" s="34" t="s">
        <v>77</v>
      </c>
    </row>
    <row r="12" spans="1:12" ht="43.5" x14ac:dyDescent="0.35">
      <c r="A12" s="1">
        <v>2018</v>
      </c>
      <c r="B12" s="49" t="s">
        <v>62</v>
      </c>
      <c r="C12" s="1"/>
      <c r="D12" s="3"/>
      <c r="E12" s="23"/>
      <c r="F12" s="4" t="s">
        <v>15</v>
      </c>
      <c r="G12" s="1"/>
      <c r="H12" s="17"/>
      <c r="I12" s="7"/>
      <c r="J12" s="8"/>
      <c r="K12" s="34" t="s">
        <v>69</v>
      </c>
    </row>
    <row r="13" spans="1:12" ht="43.5" x14ac:dyDescent="0.35">
      <c r="A13" s="1">
        <v>2018</v>
      </c>
      <c r="B13" s="50" t="s">
        <v>20</v>
      </c>
      <c r="C13" s="24" t="s">
        <v>1</v>
      </c>
      <c r="D13" s="25"/>
      <c r="E13" s="26"/>
      <c r="F13" s="4" t="s">
        <v>15</v>
      </c>
      <c r="G13" s="1" t="s">
        <v>21</v>
      </c>
      <c r="H13" s="17"/>
      <c r="I13" s="7"/>
      <c r="J13" s="8"/>
      <c r="K13" s="34" t="s">
        <v>69</v>
      </c>
    </row>
    <row r="14" spans="1:12" ht="43.5" x14ac:dyDescent="0.35">
      <c r="A14" s="1">
        <v>2018</v>
      </c>
      <c r="B14" s="1" t="s">
        <v>22</v>
      </c>
      <c r="C14" s="1" t="s">
        <v>23</v>
      </c>
      <c r="D14" s="3">
        <v>1</v>
      </c>
      <c r="E14" s="10"/>
      <c r="F14" s="4" t="s">
        <v>4</v>
      </c>
      <c r="G14" s="12" t="s">
        <v>24</v>
      </c>
      <c r="H14" s="22">
        <v>8.8238139999999993E-3</v>
      </c>
      <c r="I14" s="7" t="s">
        <v>50</v>
      </c>
      <c r="J14" s="8"/>
      <c r="K14" s="34" t="s">
        <v>64</v>
      </c>
    </row>
    <row r="15" spans="1:12" ht="43.5" x14ac:dyDescent="0.35">
      <c r="A15" s="1">
        <v>2018</v>
      </c>
      <c r="B15" s="1" t="s">
        <v>68</v>
      </c>
      <c r="C15" s="1" t="s">
        <v>23</v>
      </c>
      <c r="D15" s="3">
        <v>1</v>
      </c>
      <c r="E15" s="10"/>
      <c r="F15" s="4" t="s">
        <v>4</v>
      </c>
      <c r="G15" s="12"/>
      <c r="H15" s="9">
        <v>8.1699281365079403E-3</v>
      </c>
      <c r="I15" s="7" t="s">
        <v>50</v>
      </c>
      <c r="J15" s="8"/>
      <c r="K15" s="34" t="s">
        <v>64</v>
      </c>
    </row>
    <row r="16" spans="1:12" ht="58" x14ac:dyDescent="0.35">
      <c r="A16" s="1">
        <v>2018</v>
      </c>
      <c r="B16" s="1" t="s">
        <v>25</v>
      </c>
      <c r="C16" s="1" t="s">
        <v>26</v>
      </c>
      <c r="D16" s="3">
        <v>1</v>
      </c>
      <c r="E16" s="42"/>
      <c r="F16" s="4" t="s">
        <v>27</v>
      </c>
      <c r="G16" s="4" t="s">
        <v>28</v>
      </c>
      <c r="H16" s="9">
        <v>4.1943225903532874E-3</v>
      </c>
      <c r="I16" s="7" t="s">
        <v>50</v>
      </c>
      <c r="J16" s="8"/>
      <c r="K16" s="34" t="s">
        <v>63</v>
      </c>
    </row>
    <row r="17" spans="1:11" ht="43.5" x14ac:dyDescent="0.35">
      <c r="A17" s="1">
        <v>2018</v>
      </c>
      <c r="B17" s="1" t="s">
        <v>29</v>
      </c>
      <c r="C17" s="1" t="s">
        <v>26</v>
      </c>
      <c r="D17" s="3">
        <v>1</v>
      </c>
      <c r="E17" s="13"/>
      <c r="F17" s="4" t="s">
        <v>27</v>
      </c>
      <c r="G17" s="1"/>
      <c r="H17" s="9">
        <v>4.1412298993361582E-3</v>
      </c>
      <c r="I17" s="7" t="s">
        <v>50</v>
      </c>
      <c r="J17" s="8"/>
      <c r="K17" s="34" t="s">
        <v>63</v>
      </c>
    </row>
    <row r="18" spans="1:11" ht="29" x14ac:dyDescent="0.35">
      <c r="A18" s="1">
        <v>2018</v>
      </c>
      <c r="B18" s="1" t="s">
        <v>30</v>
      </c>
      <c r="C18" s="1" t="s">
        <v>31</v>
      </c>
      <c r="D18" s="3">
        <v>3</v>
      </c>
      <c r="E18" s="51"/>
      <c r="F18" s="4" t="s">
        <v>32</v>
      </c>
      <c r="G18" s="1"/>
      <c r="H18" s="9">
        <v>-0.04</v>
      </c>
      <c r="I18" s="7" t="s">
        <v>50</v>
      </c>
      <c r="J18" s="55"/>
      <c r="K18" s="34" t="s">
        <v>63</v>
      </c>
    </row>
    <row r="19" spans="1:11" ht="29" x14ac:dyDescent="0.35">
      <c r="A19" s="1">
        <v>2018</v>
      </c>
      <c r="B19" s="1" t="s">
        <v>33</v>
      </c>
      <c r="C19" s="1" t="s">
        <v>31</v>
      </c>
      <c r="D19" s="3">
        <v>3</v>
      </c>
      <c r="E19" s="52"/>
      <c r="F19" s="4" t="s">
        <v>32</v>
      </c>
      <c r="G19" s="1"/>
      <c r="H19" s="22">
        <v>-0.29399999999999998</v>
      </c>
      <c r="I19" s="7" t="s">
        <v>51</v>
      </c>
      <c r="J19" s="56"/>
      <c r="K19" s="34" t="s">
        <v>67</v>
      </c>
    </row>
    <row r="20" spans="1:11" ht="72.5" x14ac:dyDescent="0.35">
      <c r="A20" s="1">
        <v>2018</v>
      </c>
      <c r="B20" s="1" t="s">
        <v>34</v>
      </c>
      <c r="C20" s="1" t="s">
        <v>31</v>
      </c>
      <c r="D20" s="3">
        <v>3</v>
      </c>
      <c r="E20" s="51"/>
      <c r="F20" s="4" t="s">
        <v>32</v>
      </c>
      <c r="G20" s="1" t="s">
        <v>35</v>
      </c>
      <c r="H20" s="22"/>
      <c r="I20" s="7"/>
      <c r="J20" s="8"/>
      <c r="K20" s="34" t="s">
        <v>65</v>
      </c>
    </row>
    <row r="21" spans="1:11" ht="72.5" x14ac:dyDescent="0.35">
      <c r="A21" s="1">
        <v>2018</v>
      </c>
      <c r="B21" s="1" t="s">
        <v>36</v>
      </c>
      <c r="C21" s="1" t="s">
        <v>37</v>
      </c>
      <c r="D21" s="3">
        <v>3</v>
      </c>
      <c r="E21" s="51"/>
      <c r="F21" s="4" t="s">
        <v>38</v>
      </c>
      <c r="G21" s="28" t="s">
        <v>39</v>
      </c>
      <c r="H21" s="22">
        <v>4.8241700000000001E-4</v>
      </c>
      <c r="I21" s="7" t="s">
        <v>50</v>
      </c>
      <c r="J21" s="8"/>
    </row>
    <row r="22" spans="1:11" ht="43.5" x14ac:dyDescent="0.35">
      <c r="A22" s="1">
        <v>2018</v>
      </c>
      <c r="B22" s="1" t="s">
        <v>40</v>
      </c>
      <c r="C22" s="1" t="s">
        <v>37</v>
      </c>
      <c r="D22" s="3">
        <v>3</v>
      </c>
      <c r="E22" s="27"/>
      <c r="F22" s="4" t="s">
        <v>38</v>
      </c>
      <c r="G22" s="1" t="s">
        <v>24</v>
      </c>
      <c r="H22" s="22">
        <v>3.6469999999999997E-4</v>
      </c>
      <c r="I22" s="7" t="s">
        <v>50</v>
      </c>
      <c r="J22" s="54"/>
    </row>
    <row r="23" spans="1:11" ht="29" x14ac:dyDescent="0.35">
      <c r="A23" s="1">
        <v>2018</v>
      </c>
      <c r="B23" s="1" t="s">
        <v>41</v>
      </c>
      <c r="C23" s="1" t="s">
        <v>37</v>
      </c>
      <c r="D23" s="3">
        <v>3</v>
      </c>
      <c r="E23" s="27"/>
      <c r="F23" s="4" t="s">
        <v>38</v>
      </c>
      <c r="G23" s="1"/>
      <c r="H23" s="9">
        <v>3.2405983806835801E-4</v>
      </c>
      <c r="I23" s="7" t="s">
        <v>50</v>
      </c>
      <c r="J23" s="54"/>
    </row>
    <row r="24" spans="1:11" ht="58" x14ac:dyDescent="0.35">
      <c r="A24" s="1">
        <v>2018</v>
      </c>
      <c r="B24" s="2" t="s">
        <v>42</v>
      </c>
      <c r="C24" s="2" t="s">
        <v>43</v>
      </c>
      <c r="D24" s="14"/>
      <c r="E24" s="29"/>
      <c r="F24" s="2" t="s">
        <v>44</v>
      </c>
      <c r="G24" s="16" t="s">
        <v>45</v>
      </c>
      <c r="H24" s="17">
        <v>-5.6398600000000004E-4</v>
      </c>
      <c r="I24" s="18"/>
      <c r="J24" s="19"/>
    </row>
    <row r="25" spans="1:11" ht="58" x14ac:dyDescent="0.35">
      <c r="A25" s="1">
        <v>2018</v>
      </c>
      <c r="B25" s="1" t="s">
        <v>46</v>
      </c>
      <c r="C25" s="1" t="s">
        <v>43</v>
      </c>
      <c r="D25" s="3"/>
      <c r="E25" s="13"/>
      <c r="F25" s="4" t="s">
        <v>47</v>
      </c>
      <c r="G25" s="30" t="s">
        <v>48</v>
      </c>
      <c r="H25" s="9"/>
      <c r="I25" s="7"/>
      <c r="J25" s="8"/>
    </row>
    <row r="26" spans="1:11" x14ac:dyDescent="0.35">
      <c r="A26" s="1">
        <v>2018</v>
      </c>
      <c r="B26" s="31" t="s">
        <v>49</v>
      </c>
      <c r="C26" s="4"/>
      <c r="D26" s="11"/>
      <c r="E26" s="4"/>
      <c r="F26" s="4"/>
      <c r="G26" s="4"/>
      <c r="H26" s="6"/>
      <c r="I26" s="32"/>
      <c r="J26" s="33"/>
    </row>
    <row r="28" spans="1:11" x14ac:dyDescent="0.35">
      <c r="E28" s="59"/>
      <c r="J28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18</vt:lpstr>
      <vt:lpstr>FY19</vt:lpstr>
    </vt:vector>
  </TitlesOfParts>
  <Company>Smith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Choi</dc:creator>
  <cp:lastModifiedBy>Stephanie Choi</cp:lastModifiedBy>
  <dcterms:created xsi:type="dcterms:W3CDTF">2020-01-14T18:42:44Z</dcterms:created>
  <dcterms:modified xsi:type="dcterms:W3CDTF">2020-02-13T20:23:10Z</dcterms:modified>
</cp:coreProperties>
</file>