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23820"/>
  <mc:AlternateContent xmlns:mc="http://schemas.openxmlformats.org/markup-compatibility/2006">
    <mc:Choice Requires="x15">
      <x15ac:absPath xmlns:x15ac="http://schemas.microsoft.com/office/spreadsheetml/2010/11/ac" url="P:\ASDAEH\^Sustainability^\^^STARS\^STARS 2020\Operations\OP-18 Waste Minimization and diversion\"/>
    </mc:Choice>
  </mc:AlternateContent>
  <xr:revisionPtr revIDLastSave="0" documentId="8_{3AD0649C-1738-45FA-AC1F-6547016F4749}" xr6:coauthVersionLast="36" xr6:coauthVersionMax="36" xr10:uidLastSave="{00000000-0000-0000-0000-000000000000}"/>
  <bookViews>
    <workbookView xWindow="480" yWindow="15" windowWidth="15120" windowHeight="9285" xr2:uid="{00000000-000D-0000-FFFF-FFFF00000000}"/>
  </bookViews>
  <sheets>
    <sheet name="2019 Recyclemania" sheetId="9" r:id="rId1"/>
    <sheet name="Sold&amp;Donated" sheetId="7" r:id="rId2"/>
    <sheet name=" FY19 electronics recycling" sheetId="10" r:id="rId3"/>
    <sheet name="F&amp;A RAW Data" sheetId="1" r:id="rId4"/>
    <sheet name="2020 Recyclemania" sheetId="8" r:id="rId5"/>
  </sheets>
  <externalReferences>
    <externalReference r:id="rId6"/>
    <externalReference r:id="rId7"/>
  </externalReferences>
  <definedNames>
    <definedName name="_xlnm._FilterDatabase" localSheetId="3" hidden="1">'F&amp;A RAW Data'!$A$2:$L$1024</definedName>
  </definedNames>
  <calcPr calcId="191029"/>
  <pivotCaches>
    <pivotCache cacheId="0" r:id="rId8"/>
  </pivotCaches>
  <webPublishing codePage="1252"/>
</workbook>
</file>

<file path=xl/calcChain.xml><?xml version="1.0" encoding="utf-8"?>
<calcChain xmlns="http://schemas.openxmlformats.org/spreadsheetml/2006/main">
  <c r="J31" i="9" l="1"/>
  <c r="D19" i="10"/>
  <c r="D12" i="10"/>
  <c r="D13" i="10"/>
  <c r="D14" i="10"/>
  <c r="D15" i="10"/>
  <c r="D16" i="10"/>
  <c r="D17" i="10"/>
  <c r="D18" i="10"/>
  <c r="D11" i="10"/>
  <c r="D3" i="10"/>
  <c r="D4" i="10"/>
  <c r="D5" i="10"/>
  <c r="D6" i="10"/>
  <c r="D7" i="10"/>
  <c r="D9" i="10"/>
  <c r="D2" i="10"/>
  <c r="H135" i="7"/>
  <c r="D135" i="7"/>
  <c r="I15" i="9" l="1"/>
  <c r="H15" i="9"/>
  <c r="G15" i="9"/>
  <c r="F15" i="9"/>
  <c r="E15" i="9"/>
  <c r="D15" i="9"/>
  <c r="C15" i="9"/>
  <c r="K15" i="9" s="1"/>
  <c r="B15" i="9"/>
  <c r="I14" i="9"/>
  <c r="H14" i="9"/>
  <c r="G14" i="9"/>
  <c r="F14" i="9"/>
  <c r="E14" i="9"/>
  <c r="D14" i="9"/>
  <c r="C14" i="9"/>
  <c r="B14" i="9"/>
  <c r="J14" i="9" s="1"/>
  <c r="I13" i="9"/>
  <c r="H13" i="9"/>
  <c r="G13" i="9"/>
  <c r="F13" i="9"/>
  <c r="E13" i="9"/>
  <c r="D13" i="9"/>
  <c r="C13" i="9"/>
  <c r="B13" i="9"/>
  <c r="J13" i="9" s="1"/>
  <c r="I12" i="9"/>
  <c r="H12" i="9"/>
  <c r="G12" i="9"/>
  <c r="F12" i="9"/>
  <c r="E12" i="9"/>
  <c r="D12" i="9"/>
  <c r="C12" i="9"/>
  <c r="B12" i="9"/>
  <c r="J12" i="9" s="1"/>
  <c r="I11" i="9"/>
  <c r="H11" i="9"/>
  <c r="G11" i="9"/>
  <c r="F11" i="9"/>
  <c r="E11" i="9"/>
  <c r="D11" i="9"/>
  <c r="C11" i="9"/>
  <c r="K11" i="9" s="1"/>
  <c r="B11" i="9"/>
  <c r="J11" i="9" s="1"/>
  <c r="I10" i="9"/>
  <c r="H10" i="9"/>
  <c r="G10" i="9"/>
  <c r="F10" i="9"/>
  <c r="E10" i="9"/>
  <c r="D10" i="9"/>
  <c r="C10" i="9"/>
  <c r="K10" i="9" s="1"/>
  <c r="B10" i="9"/>
  <c r="J10" i="9" s="1"/>
  <c r="I9" i="9"/>
  <c r="H9" i="9"/>
  <c r="G9" i="9"/>
  <c r="F9" i="9"/>
  <c r="E9" i="9"/>
  <c r="D9" i="9"/>
  <c r="C9" i="9"/>
  <c r="K9" i="9" s="1"/>
  <c r="B9" i="9"/>
  <c r="J9" i="9" s="1"/>
  <c r="I8" i="9"/>
  <c r="I16" i="9" s="1"/>
  <c r="H8" i="9"/>
  <c r="H16" i="9" s="1"/>
  <c r="G8" i="9"/>
  <c r="G16" i="9" s="1"/>
  <c r="F8" i="9"/>
  <c r="E8" i="9"/>
  <c r="E16" i="9" s="1"/>
  <c r="D8" i="9"/>
  <c r="D16" i="9" s="1"/>
  <c r="C8" i="9"/>
  <c r="B8" i="9"/>
  <c r="I6" i="9"/>
  <c r="H6" i="9"/>
  <c r="G6" i="9"/>
  <c r="F6" i="9"/>
  <c r="E6" i="9"/>
  <c r="D6" i="9"/>
  <c r="C6" i="9"/>
  <c r="K6" i="9" s="1"/>
  <c r="B6" i="9"/>
  <c r="J6" i="9" s="1"/>
  <c r="L6" i="9" s="1"/>
  <c r="I5" i="9"/>
  <c r="H5" i="9"/>
  <c r="G5" i="9"/>
  <c r="F5" i="9"/>
  <c r="E5" i="9"/>
  <c r="D5" i="9"/>
  <c r="C5" i="9"/>
  <c r="B5" i="9"/>
  <c r="K5" i="9" l="1"/>
  <c r="J15" i="9"/>
  <c r="L15" i="9" s="1"/>
  <c r="K12" i="9"/>
  <c r="K13" i="9"/>
  <c r="L13" i="9" s="1"/>
  <c r="F16" i="9"/>
  <c r="K14" i="9"/>
  <c r="L14" i="9" s="1"/>
  <c r="L12" i="9"/>
  <c r="C16" i="9"/>
  <c r="J5" i="9"/>
  <c r="B16" i="9"/>
  <c r="L11" i="9"/>
  <c r="L5" i="9"/>
  <c r="L9" i="9"/>
  <c r="L10" i="9"/>
  <c r="J8" i="9"/>
  <c r="K8" i="9"/>
  <c r="K16" i="9" l="1"/>
  <c r="L8" i="9"/>
  <c r="L16" i="9" s="1"/>
  <c r="L20" i="9" s="1"/>
  <c r="L21" i="9" s="1"/>
  <c r="L22" i="9" s="1"/>
  <c r="J16" i="9"/>
  <c r="H20" i="9"/>
  <c r="H21" i="9" s="1"/>
  <c r="H22" i="9" s="1"/>
  <c r="I15" i="8"/>
  <c r="H15" i="8"/>
  <c r="G15" i="8"/>
  <c r="F15" i="8"/>
  <c r="J15" i="8" s="1"/>
  <c r="E15" i="8"/>
  <c r="D15" i="8"/>
  <c r="C15" i="8"/>
  <c r="B15" i="8"/>
  <c r="I14" i="8"/>
  <c r="H14" i="8"/>
  <c r="G14" i="8"/>
  <c r="F14" i="8"/>
  <c r="J14" i="8" s="1"/>
  <c r="E14" i="8"/>
  <c r="D14" i="8"/>
  <c r="C14" i="8"/>
  <c r="B14" i="8"/>
  <c r="I13" i="8"/>
  <c r="H13" i="8"/>
  <c r="G13" i="8"/>
  <c r="F13" i="8"/>
  <c r="J13" i="8" s="1"/>
  <c r="E13" i="8"/>
  <c r="D13" i="8"/>
  <c r="C13" i="8"/>
  <c r="B13" i="8"/>
  <c r="I12" i="8"/>
  <c r="H12" i="8"/>
  <c r="G12" i="8"/>
  <c r="F12" i="8"/>
  <c r="J12" i="8" s="1"/>
  <c r="E12" i="8"/>
  <c r="D12" i="8"/>
  <c r="K12" i="8" s="1"/>
  <c r="C12" i="8"/>
  <c r="B12" i="8"/>
  <c r="I11" i="8"/>
  <c r="H11" i="8"/>
  <c r="G11" i="8"/>
  <c r="F11" i="8"/>
  <c r="J11" i="8" s="1"/>
  <c r="E11" i="8"/>
  <c r="D11" i="8"/>
  <c r="C11" i="8"/>
  <c r="B11" i="8"/>
  <c r="I10" i="8"/>
  <c r="H10" i="8"/>
  <c r="G10" i="8"/>
  <c r="F10" i="8"/>
  <c r="J10" i="8" s="1"/>
  <c r="E10" i="8"/>
  <c r="D10" i="8"/>
  <c r="C10" i="8"/>
  <c r="B10" i="8"/>
  <c r="I9" i="8"/>
  <c r="H9" i="8"/>
  <c r="G9" i="8"/>
  <c r="F9" i="8"/>
  <c r="E9" i="8"/>
  <c r="D9" i="8"/>
  <c r="C9" i="8"/>
  <c r="B9" i="8"/>
  <c r="I8" i="8"/>
  <c r="I16" i="8" s="1"/>
  <c r="H8" i="8"/>
  <c r="H16" i="8" s="1"/>
  <c r="G8" i="8"/>
  <c r="F8" i="8"/>
  <c r="E8" i="8"/>
  <c r="E16" i="8" s="1"/>
  <c r="D8" i="8"/>
  <c r="C8" i="8"/>
  <c r="B8" i="8"/>
  <c r="B16" i="8" s="1"/>
  <c r="I6" i="8"/>
  <c r="H6" i="8"/>
  <c r="G6" i="8"/>
  <c r="F6" i="8"/>
  <c r="E6" i="8"/>
  <c r="D6" i="8"/>
  <c r="C6" i="8"/>
  <c r="B6" i="8"/>
  <c r="I5" i="8"/>
  <c r="H5" i="8"/>
  <c r="G5" i="8"/>
  <c r="F5" i="8"/>
  <c r="J5" i="8" s="1"/>
  <c r="E5" i="8"/>
  <c r="D5" i="8"/>
  <c r="C5" i="8"/>
  <c r="B5" i="8"/>
  <c r="K13" i="8" l="1"/>
  <c r="K14" i="8"/>
  <c r="K15" i="8"/>
  <c r="L15" i="8" s="1"/>
  <c r="H23" i="9"/>
  <c r="D23" i="9"/>
  <c r="L23" i="9" s="1"/>
  <c r="D20" i="9"/>
  <c r="D21" i="9" s="1"/>
  <c r="D22" i="9" s="1"/>
  <c r="F16" i="8"/>
  <c r="J6" i="8"/>
  <c r="J9" i="8"/>
  <c r="G16" i="8"/>
  <c r="K5" i="8"/>
  <c r="L5" i="8" s="1"/>
  <c r="C16" i="8"/>
  <c r="K9" i="8"/>
  <c r="K10" i="8"/>
  <c r="L10" i="8" s="1"/>
  <c r="L12" i="8"/>
  <c r="K6" i="8"/>
  <c r="D16" i="8"/>
  <c r="K11" i="8"/>
  <c r="L11" i="8"/>
  <c r="L13" i="8"/>
  <c r="L14" i="8"/>
  <c r="J8" i="8"/>
  <c r="K8" i="8"/>
  <c r="L9" i="8" l="1"/>
  <c r="K16" i="8"/>
  <c r="H20" i="8" s="1"/>
  <c r="L6" i="8"/>
  <c r="H21" i="8"/>
  <c r="H22" i="8" s="1"/>
  <c r="L8" i="8"/>
  <c r="L16" i="8" s="1"/>
  <c r="L20" i="8" s="1"/>
  <c r="L21" i="8" s="1"/>
  <c r="L22" i="8" s="1"/>
  <c r="J16" i="8"/>
  <c r="D20" i="8" s="1"/>
  <c r="H23" i="8" l="1"/>
  <c r="D23" i="8"/>
  <c r="D21" i="8"/>
  <c r="D22" i="8" s="1"/>
  <c r="L23" i="8" l="1"/>
  <c r="H129" i="7"/>
</calcChain>
</file>

<file path=xl/sharedStrings.xml><?xml version="1.0" encoding="utf-8"?>
<sst xmlns="http://schemas.openxmlformats.org/spreadsheetml/2006/main" count="10495" uniqueCount="2438">
  <si>
    <t>Disposed Asset Listing All Assets</t>
  </si>
  <si>
    <t>Org Code</t>
  </si>
  <si>
    <t>Org Description</t>
  </si>
  <si>
    <t>Location</t>
  </si>
  <si>
    <t>PTAG</t>
  </si>
  <si>
    <t>OTAG Date</t>
  </si>
  <si>
    <t>Asset Type</t>
  </si>
  <si>
    <t>Asset Description</t>
  </si>
  <si>
    <t>Serial Number</t>
  </si>
  <si>
    <t>Disposal Method</t>
  </si>
  <si>
    <t>METHOD_OF_DISPOSAL_DESC</t>
  </si>
  <si>
    <t>Disposal Date</t>
  </si>
  <si>
    <t>350300</t>
  </si>
  <si>
    <t>Event Technology Services</t>
  </si>
  <si>
    <t>020256</t>
  </si>
  <si>
    <t>AT009617</t>
  </si>
  <si>
    <t>AT</t>
  </si>
  <si>
    <t>Mac Pro 3.5 GHz 6-Core Intel Xeon E5</t>
  </si>
  <si>
    <t>Created in Error s/b AT0009617</t>
  </si>
  <si>
    <t>10</t>
  </si>
  <si>
    <t>Non-Capitalizable Asset</t>
  </si>
  <si>
    <t>400100</t>
  </si>
  <si>
    <t>College of Arts &amp; Sciences</t>
  </si>
  <si>
    <t>21OUTS</t>
  </si>
  <si>
    <t>000017823</t>
  </si>
  <si>
    <t>MG</t>
  </si>
  <si>
    <t>2011 EZGO RXV 4 Passenger Electric Golf Cart</t>
  </si>
  <si>
    <t>5153265</t>
  </si>
  <si>
    <t>02</t>
  </si>
  <si>
    <t>Traded</t>
  </si>
  <si>
    <t>340423</t>
  </si>
  <si>
    <t>000010103</t>
  </si>
  <si>
    <t>ES</t>
  </si>
  <si>
    <t>Thermo Finnigan LTO 2D ION Trap</t>
  </si>
  <si>
    <t>LTQ10334</t>
  </si>
  <si>
    <t>03</t>
  </si>
  <si>
    <t>Cannibalized</t>
  </si>
  <si>
    <t>550100</t>
  </si>
  <si>
    <t>Marieb College Health &amp; Human Srvcs</t>
  </si>
  <si>
    <t>20OUTS</t>
  </si>
  <si>
    <t>000011553</t>
  </si>
  <si>
    <t>MU</t>
  </si>
  <si>
    <t>2006 Dodge Grand Caravan SE</t>
  </si>
  <si>
    <t>1D4GP24R26B669787</t>
  </si>
  <si>
    <t>MD2015</t>
  </si>
  <si>
    <t>00018819</t>
  </si>
  <si>
    <t>EU</t>
  </si>
  <si>
    <t>OpScan 4ES Scanner with Scope</t>
  </si>
  <si>
    <t>5807368</t>
  </si>
  <si>
    <t>09</t>
  </si>
  <si>
    <t>Reclassification</t>
  </si>
  <si>
    <t>460100</t>
  </si>
  <si>
    <t>UA Whitaker College of Engineering</t>
  </si>
  <si>
    <t>280434</t>
  </si>
  <si>
    <t>000014787</t>
  </si>
  <si>
    <t>EL</t>
  </si>
  <si>
    <t>Refrig Cenl Purp 72 Cu Ft 115V Hazardous Material</t>
  </si>
  <si>
    <t>1995081212125</t>
  </si>
  <si>
    <t>01</t>
  </si>
  <si>
    <t>Destroyed/Junked</t>
  </si>
  <si>
    <t>202003</t>
  </si>
  <si>
    <t>ITS Special Purch Equip &amp; Software</t>
  </si>
  <si>
    <t>000018849</t>
  </si>
  <si>
    <t>CO</t>
  </si>
  <si>
    <t>Extreme Network Switches</t>
  </si>
  <si>
    <t>000018850</t>
  </si>
  <si>
    <t>000018851</t>
  </si>
  <si>
    <t>000018852</t>
  </si>
  <si>
    <t>000018853</t>
  </si>
  <si>
    <t>000018854</t>
  </si>
  <si>
    <t>000018855</t>
  </si>
  <si>
    <t>000018856</t>
  </si>
  <si>
    <t>EH</t>
  </si>
  <si>
    <t>LogRhythm:  DX5411 Appliance</t>
  </si>
  <si>
    <t>000018893</t>
  </si>
  <si>
    <t>Power Vault TL4000</t>
  </si>
  <si>
    <t>202103</t>
  </si>
  <si>
    <t>Network Services -Wireless Upgrades</t>
  </si>
  <si>
    <t>000018847</t>
  </si>
  <si>
    <t>Cisco Wireless Controller w/Rack Mounting Kit</t>
  </si>
  <si>
    <t>000018848</t>
  </si>
  <si>
    <t>010106</t>
  </si>
  <si>
    <t>AT0004354</t>
  </si>
  <si>
    <t>Dell Optiplex 790</t>
  </si>
  <si>
    <t>6MHZPS1</t>
  </si>
  <si>
    <t>AT0007452</t>
  </si>
  <si>
    <t>9VGNJQ1</t>
  </si>
  <si>
    <t>010110</t>
  </si>
  <si>
    <t>AT0001462</t>
  </si>
  <si>
    <t>Dell OptiPlex 790</t>
  </si>
  <si>
    <t>6MC1QS1</t>
  </si>
  <si>
    <t>AT0001469</t>
  </si>
  <si>
    <t>6MD3QS1</t>
  </si>
  <si>
    <t>AT0001472</t>
  </si>
  <si>
    <t>6MBYPS1</t>
  </si>
  <si>
    <t>AT0001480</t>
  </si>
  <si>
    <t>6MVXPS1</t>
  </si>
  <si>
    <t>160400</t>
  </si>
  <si>
    <t>E&amp;G Aquatics</t>
  </si>
  <si>
    <t>160304</t>
  </si>
  <si>
    <t>000013827</t>
  </si>
  <si>
    <t>EO</t>
  </si>
  <si>
    <t>Hall of Fame/Aquatics display</t>
  </si>
  <si>
    <t>200700</t>
  </si>
  <si>
    <t>Physical Plant</t>
  </si>
  <si>
    <t>10OUTS</t>
  </si>
  <si>
    <t>000008987</t>
  </si>
  <si>
    <t>EM</t>
  </si>
  <si>
    <t>JLG Aerial Lift</t>
  </si>
  <si>
    <t>030070503</t>
  </si>
  <si>
    <t>10BARN</t>
  </si>
  <si>
    <t>000011902</t>
  </si>
  <si>
    <t>EJ</t>
  </si>
  <si>
    <t>Solar Compactor</t>
  </si>
  <si>
    <t>160375</t>
  </si>
  <si>
    <t>000011903</t>
  </si>
  <si>
    <t>160373</t>
  </si>
  <si>
    <t>000015571</t>
  </si>
  <si>
    <t>Freezer 25 cu ft HAZ MAT</t>
  </si>
  <si>
    <t>0128769501091125</t>
  </si>
  <si>
    <t>350600</t>
  </si>
  <si>
    <t>WGCU-FM</t>
  </si>
  <si>
    <t>MARCO</t>
  </si>
  <si>
    <t>000010020</t>
  </si>
  <si>
    <t>ER</t>
  </si>
  <si>
    <t>Comsat 8' Grid Dish</t>
  </si>
  <si>
    <t>n/a</t>
  </si>
  <si>
    <t>550400</t>
  </si>
  <si>
    <t>School of Nursing</t>
  </si>
  <si>
    <t>000018884</t>
  </si>
  <si>
    <t>ED</t>
  </si>
  <si>
    <t>SimMan 3G VP P yr 3</t>
  </si>
  <si>
    <t>550600</t>
  </si>
  <si>
    <t>Dept of Health Sciences</t>
  </si>
  <si>
    <t>380101</t>
  </si>
  <si>
    <t>000018790</t>
  </si>
  <si>
    <t xml:space="preserve"> SimMan 3G VP P yr3 Part# 2212-VPLUSP#</t>
  </si>
  <si>
    <t>202200</t>
  </si>
  <si>
    <t>IT Support Services</t>
  </si>
  <si>
    <t>040109</t>
  </si>
  <si>
    <t>AT0000370</t>
  </si>
  <si>
    <t>B3N7HQ1</t>
  </si>
  <si>
    <t>650100</t>
  </si>
  <si>
    <t>Library Services</t>
  </si>
  <si>
    <t>220143</t>
  </si>
  <si>
    <t>AT0000962</t>
  </si>
  <si>
    <t>Apple MacPro</t>
  </si>
  <si>
    <t>H09262SQ4PD</t>
  </si>
  <si>
    <t>AT0001779</t>
  </si>
  <si>
    <t>Mac Pro</t>
  </si>
  <si>
    <t>H00252XT4PD</t>
  </si>
  <si>
    <t>22143B</t>
  </si>
  <si>
    <t>AT0000354</t>
  </si>
  <si>
    <t>B639HQ1</t>
  </si>
  <si>
    <t>AT0000355</t>
  </si>
  <si>
    <t>B3J7HQ1</t>
  </si>
  <si>
    <t>AT0000356</t>
  </si>
  <si>
    <t>B5Y7HQ1</t>
  </si>
  <si>
    <t>06</t>
  </si>
  <si>
    <t>Donated</t>
  </si>
  <si>
    <t>AT0000362</t>
  </si>
  <si>
    <t>B3Z8HQ1</t>
  </si>
  <si>
    <t>AT0000364</t>
  </si>
  <si>
    <t>B3X7HQ1</t>
  </si>
  <si>
    <t>AT0000366</t>
  </si>
  <si>
    <t>B3Z7HQ1</t>
  </si>
  <si>
    <t>AT0000367</t>
  </si>
  <si>
    <t>B3S8HQ1</t>
  </si>
  <si>
    <t>AT0000368</t>
  </si>
  <si>
    <t>B3Q7HQ1</t>
  </si>
  <si>
    <t>AT0000369</t>
  </si>
  <si>
    <t>B3Q9HQ1</t>
  </si>
  <si>
    <t>AT0000371</t>
  </si>
  <si>
    <t>B3Y9HQ1</t>
  </si>
  <si>
    <t>AT0000375</t>
  </si>
  <si>
    <t>B3X9HQ1</t>
  </si>
  <si>
    <t>AT0000378</t>
  </si>
  <si>
    <t>B348HQ1</t>
  </si>
  <si>
    <t>AT0000379</t>
  </si>
  <si>
    <t>B527HQ1</t>
  </si>
  <si>
    <t>AT0000380</t>
  </si>
  <si>
    <t>B2V9HQ1</t>
  </si>
  <si>
    <t>AT0000381</t>
  </si>
  <si>
    <t>B4V8HQ1</t>
  </si>
  <si>
    <t>AT0000382</t>
  </si>
  <si>
    <t>B4H7HQ1</t>
  </si>
  <si>
    <t>AT0000383</t>
  </si>
  <si>
    <t>5YX7JQ1</t>
  </si>
  <si>
    <t>AT0000385</t>
  </si>
  <si>
    <t>B30BHQ1</t>
  </si>
  <si>
    <t>AT0000387</t>
  </si>
  <si>
    <t>GMMV3V1</t>
  </si>
  <si>
    <t>AT0000390</t>
  </si>
  <si>
    <t>B658HQ1</t>
  </si>
  <si>
    <t>AT0000391</t>
  </si>
  <si>
    <t>B637HQ1</t>
  </si>
  <si>
    <t>AT0000394</t>
  </si>
  <si>
    <t>B5S8HQ1</t>
  </si>
  <si>
    <t>AT0000395</t>
  </si>
  <si>
    <t>B549HQ1</t>
  </si>
  <si>
    <t>AT0000396</t>
  </si>
  <si>
    <t>B65BHQ1</t>
  </si>
  <si>
    <t>AT0000398</t>
  </si>
  <si>
    <t>B3N9HQ1</t>
  </si>
  <si>
    <t>AT0000399</t>
  </si>
  <si>
    <t>B518HQ1</t>
  </si>
  <si>
    <t>AT0000400</t>
  </si>
  <si>
    <t>B3J8HQ1</t>
  </si>
  <si>
    <t>AT0000402</t>
  </si>
  <si>
    <t>B3Y7HQ1</t>
  </si>
  <si>
    <t>AT0000403</t>
  </si>
  <si>
    <t>B3T9HQ1</t>
  </si>
  <si>
    <t>AT0000406</t>
  </si>
  <si>
    <t>B63BHQ1</t>
  </si>
  <si>
    <t>AT0000412</t>
  </si>
  <si>
    <t>B5X9HQ1</t>
  </si>
  <si>
    <t>AT0000416</t>
  </si>
  <si>
    <t>B3Y8HQ1</t>
  </si>
  <si>
    <t>AT0000434</t>
  </si>
  <si>
    <t>B5V9HQ1</t>
  </si>
  <si>
    <t>AT0000435</t>
  </si>
  <si>
    <t>B3T7HQ1</t>
  </si>
  <si>
    <t>AT0000444</t>
  </si>
  <si>
    <t>B3R9HQ1</t>
  </si>
  <si>
    <t>AT0000446</t>
  </si>
  <si>
    <t>B3W9HQ1</t>
  </si>
  <si>
    <t>AT0000449</t>
  </si>
  <si>
    <t>B3G9HQ1</t>
  </si>
  <si>
    <t>AT0000451</t>
  </si>
  <si>
    <t>B5S9HQ1</t>
  </si>
  <si>
    <t>AT0000455</t>
  </si>
  <si>
    <t>B648HQ1</t>
  </si>
  <si>
    <t>AT0000462</t>
  </si>
  <si>
    <t>B2X9HQ1</t>
  </si>
  <si>
    <t>AT0000467</t>
  </si>
  <si>
    <t>B5R7HQ1</t>
  </si>
  <si>
    <t>AT0000469</t>
  </si>
  <si>
    <t>B5Z7HQ1</t>
  </si>
  <si>
    <t>AT0000471</t>
  </si>
  <si>
    <t>B617HQ1</t>
  </si>
  <si>
    <t>AT0000473</t>
  </si>
  <si>
    <t>B649HQ1</t>
  </si>
  <si>
    <t>AT0000476</t>
  </si>
  <si>
    <t>B519HQ1</t>
  </si>
  <si>
    <t>AT0000486</t>
  </si>
  <si>
    <t>B548HQ1</t>
  </si>
  <si>
    <t>AT0000487</t>
  </si>
  <si>
    <t>B51BHQ1</t>
  </si>
  <si>
    <t>AT0000491</t>
  </si>
  <si>
    <t>B5W9HQ1</t>
  </si>
  <si>
    <t>AT0000493</t>
  </si>
  <si>
    <t>B34BHQ1</t>
  </si>
  <si>
    <t>AT0001757</t>
  </si>
  <si>
    <t>H00252KS4PD</t>
  </si>
  <si>
    <t>AT0001853</t>
  </si>
  <si>
    <t>5Z26JQ1</t>
  </si>
  <si>
    <t>AT0001856</t>
  </si>
  <si>
    <t>B4Z8HQ1</t>
  </si>
  <si>
    <t>AT0001857</t>
  </si>
  <si>
    <t>B318HQ1</t>
  </si>
  <si>
    <t>AT0001858</t>
  </si>
  <si>
    <t>B317HQ1</t>
  </si>
  <si>
    <t>AT0001859</t>
  </si>
  <si>
    <t>B327HQ1</t>
  </si>
  <si>
    <t>AT0001941</t>
  </si>
  <si>
    <t>B4X8HQ1</t>
  </si>
  <si>
    <t>AT0001942</t>
  </si>
  <si>
    <t>B308HQ1</t>
  </si>
  <si>
    <t>AT0001943</t>
  </si>
  <si>
    <t>B557HQ1</t>
  </si>
  <si>
    <t>AT0001945</t>
  </si>
  <si>
    <t>B379HQ1</t>
  </si>
  <si>
    <t>AT0001946</t>
  </si>
  <si>
    <t>B319HQ1</t>
  </si>
  <si>
    <t>AT0001947</t>
  </si>
  <si>
    <t>B388HQ1</t>
  </si>
  <si>
    <t>AT0001950</t>
  </si>
  <si>
    <t>B4X9HQ1</t>
  </si>
  <si>
    <t>AT0001951</t>
  </si>
  <si>
    <t>B33BHQ1</t>
  </si>
  <si>
    <t>AT0001957</t>
  </si>
  <si>
    <t>B657HQ1</t>
  </si>
  <si>
    <t>AT0001960</t>
  </si>
  <si>
    <t>B4T9HQ1</t>
  </si>
  <si>
    <t>AT0001961</t>
  </si>
  <si>
    <t>B4S7HQ1</t>
  </si>
  <si>
    <t>AT0001962</t>
  </si>
  <si>
    <t>GTLK4V1</t>
  </si>
  <si>
    <t>AT0001963</t>
  </si>
  <si>
    <t>GTLJ4V1</t>
  </si>
  <si>
    <t>AT0001964</t>
  </si>
  <si>
    <t>B2Y9HQ1</t>
  </si>
  <si>
    <t>AT0001965</t>
  </si>
  <si>
    <t>B4T7HQ1</t>
  </si>
  <si>
    <t>AT0001966</t>
  </si>
  <si>
    <t>B4J7HQ1</t>
  </si>
  <si>
    <t>AT0001967</t>
  </si>
  <si>
    <t>B2W8HQ1</t>
  </si>
  <si>
    <t>AT0001968</t>
  </si>
  <si>
    <t>B378HQ1</t>
  </si>
  <si>
    <t>AT0001969</t>
  </si>
  <si>
    <t>B4Z7HQ1</t>
  </si>
  <si>
    <t>AT0001970</t>
  </si>
  <si>
    <t>B4S8HQ1</t>
  </si>
  <si>
    <t>AT0001971</t>
  </si>
  <si>
    <t>B387HQ1</t>
  </si>
  <si>
    <t>AT0001972</t>
  </si>
  <si>
    <t>B4R9HQ1</t>
  </si>
  <si>
    <t>AT0001980</t>
  </si>
  <si>
    <t>B3V9HQ1</t>
  </si>
  <si>
    <t>AT0001981</t>
  </si>
  <si>
    <t>B328HQ1</t>
  </si>
  <si>
    <t>AT0002001</t>
  </si>
  <si>
    <t>B4Q9HQ1</t>
  </si>
  <si>
    <t>AT0002002</t>
  </si>
  <si>
    <t>B4W8HQ1</t>
  </si>
  <si>
    <t>AT0002003</t>
  </si>
  <si>
    <t>B4R8HQ1</t>
  </si>
  <si>
    <t>AT0002004</t>
  </si>
  <si>
    <t>B4R7HQ1</t>
  </si>
  <si>
    <t>AT0002005</t>
  </si>
  <si>
    <t>B528HQ1</t>
  </si>
  <si>
    <t>AT0002006</t>
  </si>
  <si>
    <t>B2W7HQ1</t>
  </si>
  <si>
    <t>AT0002007</t>
  </si>
  <si>
    <t>B32BHQ1</t>
  </si>
  <si>
    <t>AT0002008</t>
  </si>
  <si>
    <t>B558HQ1</t>
  </si>
  <si>
    <t>AT0002009</t>
  </si>
  <si>
    <t>B31BHQ1</t>
  </si>
  <si>
    <t>AT0002010</t>
  </si>
  <si>
    <t>B2Z9HQ1</t>
  </si>
  <si>
    <t>AT0002011</t>
  </si>
  <si>
    <t>B508HQ1</t>
  </si>
  <si>
    <t>AT0002012</t>
  </si>
  <si>
    <t>B4G8HQ1</t>
  </si>
  <si>
    <t>AT0002013</t>
  </si>
  <si>
    <t>B357HQ1</t>
  </si>
  <si>
    <t>AT0002014</t>
  </si>
  <si>
    <t>B2Z8HQ1</t>
  </si>
  <si>
    <t>AT0002015</t>
  </si>
  <si>
    <t>B2Y7HQ1</t>
  </si>
  <si>
    <t>AT0002016</t>
  </si>
  <si>
    <t>B4Z9HQ1</t>
  </si>
  <si>
    <t>AT0002017</t>
  </si>
  <si>
    <t>B529HQ1</t>
  </si>
  <si>
    <t>AT0002018</t>
  </si>
  <si>
    <t>B389HQ1</t>
  </si>
  <si>
    <t>AT0002019</t>
  </si>
  <si>
    <t>B2X7HQ1</t>
  </si>
  <si>
    <t>AT0002020</t>
  </si>
  <si>
    <t>B2Y8HQ1</t>
  </si>
  <si>
    <t>AT0002022</t>
  </si>
  <si>
    <t>5YV6JQ1</t>
  </si>
  <si>
    <t>AT0004861</t>
  </si>
  <si>
    <t>B368HQ1</t>
  </si>
  <si>
    <t>AT0004925</t>
  </si>
  <si>
    <t>B4Y7HQ1</t>
  </si>
  <si>
    <t>AT0004931</t>
  </si>
  <si>
    <t>MacPro</t>
  </si>
  <si>
    <t>H021308TEUH</t>
  </si>
  <si>
    <t>AT0004947</t>
  </si>
  <si>
    <t>B559HQ1</t>
  </si>
  <si>
    <t>AT0004948</t>
  </si>
  <si>
    <t>5Z16JQ1</t>
  </si>
  <si>
    <t>AT0004949</t>
  </si>
  <si>
    <t>B2W9HQ1</t>
  </si>
  <si>
    <t>AT0004950</t>
  </si>
  <si>
    <t>B4Q8HQ1</t>
  </si>
  <si>
    <t>AT0004965</t>
  </si>
  <si>
    <t>B347HQ1</t>
  </si>
  <si>
    <t>AT0004984</t>
  </si>
  <si>
    <t>B2Z7HQ1</t>
  </si>
  <si>
    <t>AT0004987</t>
  </si>
  <si>
    <t>5YW6JQ1</t>
  </si>
  <si>
    <t>AT0004988</t>
  </si>
  <si>
    <t>B4H9HQ1</t>
  </si>
  <si>
    <t>22143C</t>
  </si>
  <si>
    <t>AT0000958</t>
  </si>
  <si>
    <t>H09262SN4PD</t>
  </si>
  <si>
    <t>AT0000961</t>
  </si>
  <si>
    <t>H09262E24PD</t>
  </si>
  <si>
    <t>AT0000971</t>
  </si>
  <si>
    <t>H09261N64PD</t>
  </si>
  <si>
    <t>AT0004892</t>
  </si>
  <si>
    <t>H09262SE4PD</t>
  </si>
  <si>
    <t>202100</t>
  </si>
  <si>
    <t>Network Services</t>
  </si>
  <si>
    <t>010165</t>
  </si>
  <si>
    <t>000014357</t>
  </si>
  <si>
    <t>EC</t>
  </si>
  <si>
    <t>Raritan KVM Command Center</t>
  </si>
  <si>
    <t>ACD9300009</t>
  </si>
  <si>
    <t>000017960</t>
  </si>
  <si>
    <t>Dell PowerEdge R620 (VMware servers) 25 E1288</t>
  </si>
  <si>
    <t>FKRS3V1</t>
  </si>
  <si>
    <t>020249</t>
  </si>
  <si>
    <t>AT0007350</t>
  </si>
  <si>
    <t>Gateway Desktop</t>
  </si>
  <si>
    <t>0W7CQ</t>
  </si>
  <si>
    <t>100079</t>
  </si>
  <si>
    <t>000009740</t>
  </si>
  <si>
    <t>2005 EZGO shuttle 2 Electric flatbed</t>
  </si>
  <si>
    <t>2322364</t>
  </si>
  <si>
    <t>AT0001719</t>
  </si>
  <si>
    <t>9YDNJQ1</t>
  </si>
  <si>
    <t>AT0001399</t>
  </si>
  <si>
    <t>6N12QS1</t>
  </si>
  <si>
    <t>AT0001412</t>
  </si>
  <si>
    <t>6MM0QS1</t>
  </si>
  <si>
    <t>AT0001440</t>
  </si>
  <si>
    <t>6N1YPS1</t>
  </si>
  <si>
    <t>AT0001441</t>
  </si>
  <si>
    <t>6MZ0QS1</t>
  </si>
  <si>
    <t>AT0001465</t>
  </si>
  <si>
    <t>6MBZPS1</t>
  </si>
  <si>
    <t>AT0001478</t>
  </si>
  <si>
    <t>6MC2QS1</t>
  </si>
  <si>
    <t>100083</t>
  </si>
  <si>
    <t>000009524</t>
  </si>
  <si>
    <t>Postal Services, Electric Utility Vehicle</t>
  </si>
  <si>
    <t>2278095</t>
  </si>
  <si>
    <t>020253</t>
  </si>
  <si>
    <t>AT0003673</t>
  </si>
  <si>
    <t>iMac 21.5"</t>
  </si>
  <si>
    <t>C02MJ6DHF8J2</t>
  </si>
  <si>
    <t>AT0003659</t>
  </si>
  <si>
    <t>C02MJALDF8J2</t>
  </si>
  <si>
    <t>AT0003671</t>
  </si>
  <si>
    <t>C02MJ8YYF8J2</t>
  </si>
  <si>
    <t>AT0003676</t>
  </si>
  <si>
    <t>C02MJ5QSF8J2</t>
  </si>
  <si>
    <t>AT0003680</t>
  </si>
  <si>
    <t>C02MJ8XMF8J2</t>
  </si>
  <si>
    <t>AT0003681</t>
  </si>
  <si>
    <t>C02MJ8RPF8J2</t>
  </si>
  <si>
    <t>AT0003683</t>
  </si>
  <si>
    <t>C02MJ7LMF8J2</t>
  </si>
  <si>
    <t>AT0003685</t>
  </si>
  <si>
    <t>C02MJ8RRF8J2</t>
  </si>
  <si>
    <t>AT0003686</t>
  </si>
  <si>
    <t>C02MJ6F0F8J2</t>
  </si>
  <si>
    <t>AT0003687</t>
  </si>
  <si>
    <t>C02MJBPMF8J2</t>
  </si>
  <si>
    <t>000016841</t>
  </si>
  <si>
    <t>COMP PVTL4000, 4U, LTO-5-140, 4FC (224-9031)</t>
  </si>
  <si>
    <t>7WJ6JM1</t>
  </si>
  <si>
    <t>000011377</t>
  </si>
  <si>
    <t>Extreme Summit x45024T</t>
  </si>
  <si>
    <t>0607G-01657</t>
  </si>
  <si>
    <t>03107E</t>
  </si>
  <si>
    <t>AT0004951</t>
  </si>
  <si>
    <t>ZBOX</t>
  </si>
  <si>
    <t>G131200002382</t>
  </si>
  <si>
    <t>AT0000392</t>
  </si>
  <si>
    <t>B627HQ1</t>
  </si>
  <si>
    <t>AT0000606</t>
  </si>
  <si>
    <t>7TRL6V1</t>
  </si>
  <si>
    <t>AT0001008</t>
  </si>
  <si>
    <t>2HY14V1</t>
  </si>
  <si>
    <t>AT0001102</t>
  </si>
  <si>
    <t>CWQRWV1</t>
  </si>
  <si>
    <t>AT0001127</t>
  </si>
  <si>
    <t>8HFP4V1</t>
  </si>
  <si>
    <t>AT0001541</t>
  </si>
  <si>
    <t>83WZPS1</t>
  </si>
  <si>
    <t>AT0002691</t>
  </si>
  <si>
    <t>HSRV3V1</t>
  </si>
  <si>
    <t>AT0002707</t>
  </si>
  <si>
    <t>18GM4V1</t>
  </si>
  <si>
    <t>AT0002724</t>
  </si>
  <si>
    <t>D5YVPS1</t>
  </si>
  <si>
    <t>AT0003174</t>
  </si>
  <si>
    <t>J7L2YR1</t>
  </si>
  <si>
    <t>AT0003201</t>
  </si>
  <si>
    <t>8PJ2QS1</t>
  </si>
  <si>
    <t>AT0003208</t>
  </si>
  <si>
    <t>HGKMNS1</t>
  </si>
  <si>
    <t>AT0003721</t>
  </si>
  <si>
    <t>6N154V1</t>
  </si>
  <si>
    <t>AT0003732</t>
  </si>
  <si>
    <t>6N554V1</t>
  </si>
  <si>
    <t>AT0003859</t>
  </si>
  <si>
    <t>8670QS1</t>
  </si>
  <si>
    <t>010252</t>
  </si>
  <si>
    <t>AT0001118</t>
  </si>
  <si>
    <t>499JLS1</t>
  </si>
  <si>
    <t>AT0002739</t>
  </si>
  <si>
    <t>F1YFNS1</t>
  </si>
  <si>
    <t>AT0005112</t>
  </si>
  <si>
    <t>Dell Optiplex 780</t>
  </si>
  <si>
    <t>66N9HM1</t>
  </si>
  <si>
    <t>AT0000032</t>
  </si>
  <si>
    <t>Dell Optiplex 760</t>
  </si>
  <si>
    <t>8FVW5J1</t>
  </si>
  <si>
    <t>AT0000033</t>
  </si>
  <si>
    <t>5CHY4J1</t>
  </si>
  <si>
    <t>AT0000036</t>
  </si>
  <si>
    <t>8FVG4J1</t>
  </si>
  <si>
    <t>AT0000114</t>
  </si>
  <si>
    <t>Dell Latitude E6430</t>
  </si>
  <si>
    <t>FB5ZMX1</t>
  </si>
  <si>
    <t>AT0000135</t>
  </si>
  <si>
    <t>Dell XPS8700</t>
  </si>
  <si>
    <t>JXL8HX1</t>
  </si>
  <si>
    <t>AT0000158</t>
  </si>
  <si>
    <t>GMMKHQ1</t>
  </si>
  <si>
    <t>AT0000178</t>
  </si>
  <si>
    <t>2N5FKQ1</t>
  </si>
  <si>
    <t>AT0000212</t>
  </si>
  <si>
    <t>Dell Vostro Laptop</t>
  </si>
  <si>
    <t>9S1KZM1</t>
  </si>
  <si>
    <t>AT0000213</t>
  </si>
  <si>
    <t>9ZZ2PS1</t>
  </si>
  <si>
    <t>AT0000219</t>
  </si>
  <si>
    <t>9ZW6PS1</t>
  </si>
  <si>
    <t>AT0000255</t>
  </si>
  <si>
    <t>Dell Laptop</t>
  </si>
  <si>
    <t>3R61DT1</t>
  </si>
  <si>
    <t>AT0000280</t>
  </si>
  <si>
    <t>Dell laptop</t>
  </si>
  <si>
    <t>2M90GS1</t>
  </si>
  <si>
    <t>AT0000283</t>
  </si>
  <si>
    <t>9ZS7PS1</t>
  </si>
  <si>
    <t>AT0000328</t>
  </si>
  <si>
    <t>5X19KN1</t>
  </si>
  <si>
    <t>AT0000329</t>
  </si>
  <si>
    <t>4OKRFQ1</t>
  </si>
  <si>
    <t>AT0000353</t>
  </si>
  <si>
    <t>B618HQ1</t>
  </si>
  <si>
    <t>AT0000365</t>
  </si>
  <si>
    <t>B3L8HQ1</t>
  </si>
  <si>
    <t>AT0000372</t>
  </si>
  <si>
    <t>B3R8HQ1</t>
  </si>
  <si>
    <t>AT0000373</t>
  </si>
  <si>
    <t>B3M9HQ1</t>
  </si>
  <si>
    <t>AT0000376</t>
  </si>
  <si>
    <t>B3T8HQ1</t>
  </si>
  <si>
    <t>AT0000388</t>
  </si>
  <si>
    <t>B3V8HQ1</t>
  </si>
  <si>
    <t>AT0000411</t>
  </si>
  <si>
    <t>B3H8HQ1</t>
  </si>
  <si>
    <t>AT0000415</t>
  </si>
  <si>
    <t>B64BHQ1</t>
  </si>
  <si>
    <t>AT0000436</t>
  </si>
  <si>
    <t>B3R7HQ1</t>
  </si>
  <si>
    <t>AT0000448</t>
  </si>
  <si>
    <t>B3S7HQ1</t>
  </si>
  <si>
    <t>AT0000495</t>
  </si>
  <si>
    <t>Dell Latitude E5430</t>
  </si>
  <si>
    <t>4M5DPX1</t>
  </si>
  <si>
    <t>AT0000496</t>
  </si>
  <si>
    <t>B7TCPX1</t>
  </si>
  <si>
    <t>AT0000501</t>
  </si>
  <si>
    <t>HG1HNS1</t>
  </si>
  <si>
    <t>AT0000514</t>
  </si>
  <si>
    <t>HG1JNS1</t>
  </si>
  <si>
    <t>AT0000533</t>
  </si>
  <si>
    <t>7J62HQ1</t>
  </si>
  <si>
    <t>AT0000537</t>
  </si>
  <si>
    <t>Apple iMac Intel Core Duo</t>
  </si>
  <si>
    <t>QP9250Q70TG</t>
  </si>
  <si>
    <t>AT0000577</t>
  </si>
  <si>
    <t>HLBQGQ1</t>
  </si>
  <si>
    <t>AT0001007</t>
  </si>
  <si>
    <t>2HYZ4V1</t>
  </si>
  <si>
    <t>AT0001108</t>
  </si>
  <si>
    <t>F6B1QS1</t>
  </si>
  <si>
    <t>AT0001487</t>
  </si>
  <si>
    <t>66VKKM1</t>
  </si>
  <si>
    <t>AT0001502</t>
  </si>
  <si>
    <t>JBGCJG1</t>
  </si>
  <si>
    <t>AT0001510</t>
  </si>
  <si>
    <t>6D2TTV1</t>
  </si>
  <si>
    <t>AT0001737</t>
  </si>
  <si>
    <t>Apple iMac</t>
  </si>
  <si>
    <t>QP0250S3B9S</t>
  </si>
  <si>
    <t>AT0001767</t>
  </si>
  <si>
    <t>iMac</t>
  </si>
  <si>
    <t>QP0250U8B9S</t>
  </si>
  <si>
    <t>AT0001772</t>
  </si>
  <si>
    <t>QP0250C7B95</t>
  </si>
  <si>
    <t>AT0001914</t>
  </si>
  <si>
    <t>6K1TGM1</t>
  </si>
  <si>
    <t>AT0001958</t>
  </si>
  <si>
    <t>B50BHQ1</t>
  </si>
  <si>
    <t>AT0002294</t>
  </si>
  <si>
    <t>F4TYRK1</t>
  </si>
  <si>
    <t>AT0002297</t>
  </si>
  <si>
    <t>JBGBJG1</t>
  </si>
  <si>
    <t>AT0002326</t>
  </si>
  <si>
    <t>Dell Latitude E6530</t>
  </si>
  <si>
    <t>BC4CYY1</t>
  </si>
  <si>
    <t>AT0002479</t>
  </si>
  <si>
    <t>Dell Optiplex 755</t>
  </si>
  <si>
    <t>4S41GG1</t>
  </si>
  <si>
    <t>AT0002490</t>
  </si>
  <si>
    <t>6TC3XR1</t>
  </si>
  <si>
    <t>AT0002504</t>
  </si>
  <si>
    <t>CFH3GK1</t>
  </si>
  <si>
    <t>AT0002545</t>
  </si>
  <si>
    <t>2WMOPS1</t>
  </si>
  <si>
    <t>AT0002574</t>
  </si>
  <si>
    <t>2WK0PS1</t>
  </si>
  <si>
    <t>AT0002587</t>
  </si>
  <si>
    <t>Dell OptiPlex 760</t>
  </si>
  <si>
    <t>HCTQ4J1</t>
  </si>
  <si>
    <t>AT0002588</t>
  </si>
  <si>
    <t>Dell OptiPlex 745</t>
  </si>
  <si>
    <t>BWT7XC1</t>
  </si>
  <si>
    <t>AT0002595</t>
  </si>
  <si>
    <t>Dell OptiPlex GX280</t>
  </si>
  <si>
    <t>JY0FB51</t>
  </si>
  <si>
    <t>AT0002617</t>
  </si>
  <si>
    <t>DZS25V1</t>
  </si>
  <si>
    <t>AT0002644</t>
  </si>
  <si>
    <t>HP Netbook 210</t>
  </si>
  <si>
    <t>CNF1290MCL</t>
  </si>
  <si>
    <t>AT0002653</t>
  </si>
  <si>
    <t>Dell OptiPlex 755</t>
  </si>
  <si>
    <t>H6R06G1</t>
  </si>
  <si>
    <t>AT0002695</t>
  </si>
  <si>
    <t>ASUS Netbook</t>
  </si>
  <si>
    <t>A10AAS247223</t>
  </si>
  <si>
    <t>AT0002769</t>
  </si>
  <si>
    <t>Dell OptiPlex 780</t>
  </si>
  <si>
    <t>9MX8KM1</t>
  </si>
  <si>
    <t>AT0002770</t>
  </si>
  <si>
    <t>7C6HJQ1</t>
  </si>
  <si>
    <t>AT0002807</t>
  </si>
  <si>
    <t>9N99KMI</t>
  </si>
  <si>
    <t>AT0002854</t>
  </si>
  <si>
    <t>3Q1GFG1</t>
  </si>
  <si>
    <t>AT0002855</t>
  </si>
  <si>
    <t>4Q1GFG1</t>
  </si>
  <si>
    <t>AT0002863</t>
  </si>
  <si>
    <t>7CBJJQ1</t>
  </si>
  <si>
    <t>AT0002864</t>
  </si>
  <si>
    <t>7CKJJQ1</t>
  </si>
  <si>
    <t>AT0002904</t>
  </si>
  <si>
    <t>8672QS1</t>
  </si>
  <si>
    <t>AT0002913</t>
  </si>
  <si>
    <t>7CGHJQ1</t>
  </si>
  <si>
    <t>AT0002950</t>
  </si>
  <si>
    <t>1DZTJM1</t>
  </si>
  <si>
    <t>AT0002958</t>
  </si>
  <si>
    <t>1DZRJM1</t>
  </si>
  <si>
    <t>AT0002965</t>
  </si>
  <si>
    <t>5XLHZQ1</t>
  </si>
  <si>
    <t>AT0002973</t>
  </si>
  <si>
    <t>G2BJJM1</t>
  </si>
  <si>
    <t>AT0002982</t>
  </si>
  <si>
    <t>BPYSJQ1</t>
  </si>
  <si>
    <t>AT0002987</t>
  </si>
  <si>
    <t>BPZTJQ1</t>
  </si>
  <si>
    <t>AT0003113</t>
  </si>
  <si>
    <t>2TCNKM1</t>
  </si>
  <si>
    <t>AT0003125</t>
  </si>
  <si>
    <t>W88193P7ZE3</t>
  </si>
  <si>
    <t>AT0003243</t>
  </si>
  <si>
    <t>9N1BKM1</t>
  </si>
  <si>
    <t>AT0003297</t>
  </si>
  <si>
    <t>Dell OptiPlex 380</t>
  </si>
  <si>
    <t>4CL2SL1</t>
  </si>
  <si>
    <t>AT0003307</t>
  </si>
  <si>
    <t>B3BT6G1</t>
  </si>
  <si>
    <t>AT0003312</t>
  </si>
  <si>
    <t>71MQ5J1</t>
  </si>
  <si>
    <t>AT0003318</t>
  </si>
  <si>
    <t>Dell OptiPlex GX 620</t>
  </si>
  <si>
    <t>8WFSX91</t>
  </si>
  <si>
    <t>AT0003332</t>
  </si>
  <si>
    <t>4CM5SL1</t>
  </si>
  <si>
    <t>AT0003333</t>
  </si>
  <si>
    <t>2FHP3D1</t>
  </si>
  <si>
    <t>AT0003371</t>
  </si>
  <si>
    <t>8W2GGQ1</t>
  </si>
  <si>
    <t>AT0003730</t>
  </si>
  <si>
    <t>607KJM1</t>
  </si>
  <si>
    <t>AT0003733</t>
  </si>
  <si>
    <t>6N574V1</t>
  </si>
  <si>
    <t>AT0003761</t>
  </si>
  <si>
    <t>6N384V1</t>
  </si>
  <si>
    <t>AT0003767</t>
  </si>
  <si>
    <t>605KJM1</t>
  </si>
  <si>
    <t>AT0003846</t>
  </si>
  <si>
    <t>9N2BKM1</t>
  </si>
  <si>
    <t>AT0003888</t>
  </si>
  <si>
    <t>59239P1</t>
  </si>
  <si>
    <t>AT0003893</t>
  </si>
  <si>
    <t>Dell Latitude 2100</t>
  </si>
  <si>
    <t>1PMRKL1</t>
  </si>
  <si>
    <t>AT0003911</t>
  </si>
  <si>
    <t>8FVP5J1</t>
  </si>
  <si>
    <t>AT0003930</t>
  </si>
  <si>
    <t>7CKKJQ1</t>
  </si>
  <si>
    <t>AT0003933</t>
  </si>
  <si>
    <t>7CMKJQ1</t>
  </si>
  <si>
    <t>AT0003980</t>
  </si>
  <si>
    <t>7C4L JQ1</t>
  </si>
  <si>
    <t>AT0004017</t>
  </si>
  <si>
    <t>Dell Optiplex GX 620</t>
  </si>
  <si>
    <t>HK1ZM41</t>
  </si>
  <si>
    <t>AT0004052</t>
  </si>
  <si>
    <t>9MVBKM1</t>
  </si>
  <si>
    <t>AT0004101</t>
  </si>
  <si>
    <t>6Q1GFG1</t>
  </si>
  <si>
    <t>AT0004102</t>
  </si>
  <si>
    <t>7CDHJQ1</t>
  </si>
  <si>
    <t>AT0004105</t>
  </si>
  <si>
    <t>7C5KJQ1</t>
  </si>
  <si>
    <t>AT0004106</t>
  </si>
  <si>
    <t>7CRKJQ1</t>
  </si>
  <si>
    <t>AT0004107</t>
  </si>
  <si>
    <t>7CTHJQ1</t>
  </si>
  <si>
    <t>AT0004108</t>
  </si>
  <si>
    <t>7D3HJQ1</t>
  </si>
  <si>
    <t>AT0004109</t>
  </si>
  <si>
    <t>7CRJJQ1</t>
  </si>
  <si>
    <t>AT0005114</t>
  </si>
  <si>
    <t>8FVF4J1</t>
  </si>
  <si>
    <t>AT0005730</t>
  </si>
  <si>
    <t>Dell Chromebook 11</t>
  </si>
  <si>
    <t>3JPPZ22</t>
  </si>
  <si>
    <t>AT0006398</t>
  </si>
  <si>
    <t>Computer, Dell Optiplex 780</t>
  </si>
  <si>
    <t>F1Q4GQ1</t>
  </si>
  <si>
    <t>AT0006507</t>
  </si>
  <si>
    <t>Samsung Laptop Computer</t>
  </si>
  <si>
    <t>HPX791EC1019674</t>
  </si>
  <si>
    <t>AT0007574</t>
  </si>
  <si>
    <t>2X3PKM1</t>
  </si>
  <si>
    <t>AT0007575</t>
  </si>
  <si>
    <t>2X4MKM1</t>
  </si>
  <si>
    <t>AT0007576</t>
  </si>
  <si>
    <t>2X4LKM1</t>
  </si>
  <si>
    <t>AT0008533</t>
  </si>
  <si>
    <t>Apple Meti Learning</t>
  </si>
  <si>
    <t>UN957898471ISTAN833</t>
  </si>
  <si>
    <t>AT0008534</t>
  </si>
  <si>
    <t>Dell Latitude</t>
  </si>
  <si>
    <t>82506Q1</t>
  </si>
  <si>
    <t>AT0008587</t>
  </si>
  <si>
    <t>PowerMac G5</t>
  </si>
  <si>
    <t>GR525B9JQYU</t>
  </si>
  <si>
    <t>AT0008786</t>
  </si>
  <si>
    <t>5CHT5J1</t>
  </si>
  <si>
    <t>AT0009634</t>
  </si>
  <si>
    <t>Mac</t>
  </si>
  <si>
    <t>XB12426HKXQ</t>
  </si>
  <si>
    <t>AT0009675</t>
  </si>
  <si>
    <t>1Z10NG1</t>
  </si>
  <si>
    <t>280303</t>
  </si>
  <si>
    <t>AT0001252</t>
  </si>
  <si>
    <t>Dell OptiPlex 9010 Tower</t>
  </si>
  <si>
    <t>671PDX1</t>
  </si>
  <si>
    <t>280202</t>
  </si>
  <si>
    <t>AT0001178</t>
  </si>
  <si>
    <t>66VNDX1</t>
  </si>
  <si>
    <t>AT0001182</t>
  </si>
  <si>
    <t>67JLDX1</t>
  </si>
  <si>
    <t>AT0001183</t>
  </si>
  <si>
    <t>676NDX1</t>
  </si>
  <si>
    <t>AT0001185</t>
  </si>
  <si>
    <t>66YNDX1</t>
  </si>
  <si>
    <t>AT0001187</t>
  </si>
  <si>
    <t>679LDX1</t>
  </si>
  <si>
    <t>AT0001196</t>
  </si>
  <si>
    <t>66XLDX1</t>
  </si>
  <si>
    <t>AT0001197</t>
  </si>
  <si>
    <t>Dell Optiplex 9010</t>
  </si>
  <si>
    <t>67CPDX1</t>
  </si>
  <si>
    <t>AT0001198</t>
  </si>
  <si>
    <t>66SMDX1</t>
  </si>
  <si>
    <t>AT0001204</t>
  </si>
  <si>
    <t>661NDX1</t>
  </si>
  <si>
    <t>AT0001206</t>
  </si>
  <si>
    <t>65YMDX1</t>
  </si>
  <si>
    <t>280203</t>
  </si>
  <si>
    <t>AT0001215</t>
  </si>
  <si>
    <t>67BPDX1</t>
  </si>
  <si>
    <t>AT0001218</t>
  </si>
  <si>
    <t>67FNDX1</t>
  </si>
  <si>
    <t>AT0001219</t>
  </si>
  <si>
    <t>67CMDX1</t>
  </si>
  <si>
    <t>AT0001220</t>
  </si>
  <si>
    <t>67FLDX1</t>
  </si>
  <si>
    <t>AT0001221</t>
  </si>
  <si>
    <t>67JMDX1</t>
  </si>
  <si>
    <t>AT0001223</t>
  </si>
  <si>
    <t>67MLDX1</t>
  </si>
  <si>
    <t>AT0001224</t>
  </si>
  <si>
    <t>66DMDX1</t>
  </si>
  <si>
    <t>AT0001225</t>
  </si>
  <si>
    <t>66QNDX1</t>
  </si>
  <si>
    <t>AT0001226</t>
  </si>
  <si>
    <t>67GNDX1</t>
  </si>
  <si>
    <t>AT0001227</t>
  </si>
  <si>
    <t>67CNDX1</t>
  </si>
  <si>
    <t>AT0001228</t>
  </si>
  <si>
    <t>677NDX1</t>
  </si>
  <si>
    <t>AT0001229</t>
  </si>
  <si>
    <t>66PLDX1</t>
  </si>
  <si>
    <t>AT0001232</t>
  </si>
  <si>
    <t>67KMDX1</t>
  </si>
  <si>
    <t>AT0001233</t>
  </si>
  <si>
    <t>66PMDX1</t>
  </si>
  <si>
    <t>AT0001234</t>
  </si>
  <si>
    <t>67DLDX1</t>
  </si>
  <si>
    <t>AT0001235</t>
  </si>
  <si>
    <t>66DPDX1</t>
  </si>
  <si>
    <t>AT0001236</t>
  </si>
  <si>
    <t>67GLDX1</t>
  </si>
  <si>
    <t>AT0001238</t>
  </si>
  <si>
    <t>662NDX1</t>
  </si>
  <si>
    <t>AT0001239</t>
  </si>
  <si>
    <t>678PDX1</t>
  </si>
  <si>
    <t>AT0001243</t>
  </si>
  <si>
    <t>66FLDX1</t>
  </si>
  <si>
    <t>AT0001244</t>
  </si>
  <si>
    <t>67LMDX1</t>
  </si>
  <si>
    <t>AT0001245</t>
  </si>
  <si>
    <t>67KLDX1</t>
  </si>
  <si>
    <t>AT0001246</t>
  </si>
  <si>
    <t>669MDX1</t>
  </si>
  <si>
    <t>AT0001247</t>
  </si>
  <si>
    <t>672MDX1</t>
  </si>
  <si>
    <t>AT0001248</t>
  </si>
  <si>
    <t>664NDX1</t>
  </si>
  <si>
    <t>AT0001249</t>
  </si>
  <si>
    <t>669PDX1</t>
  </si>
  <si>
    <t>AT0001250</t>
  </si>
  <si>
    <t>661PDX1</t>
  </si>
  <si>
    <t>AT0001251</t>
  </si>
  <si>
    <t>66LNDX1</t>
  </si>
  <si>
    <t>AT0001253</t>
  </si>
  <si>
    <t>66FPDX1</t>
  </si>
  <si>
    <t>AT0001254</t>
  </si>
  <si>
    <t>676PDX1</t>
  </si>
  <si>
    <t>AT0001255</t>
  </si>
  <si>
    <t>66GPDX1</t>
  </si>
  <si>
    <t>AT0001256</t>
  </si>
  <si>
    <t>668PDX1</t>
  </si>
  <si>
    <t>AT0001257</t>
  </si>
  <si>
    <t>66CNDX1</t>
  </si>
  <si>
    <t>AT0001258</t>
  </si>
  <si>
    <t>65WNDX1</t>
  </si>
  <si>
    <t>080063</t>
  </si>
  <si>
    <t>000004846</t>
  </si>
  <si>
    <t>SO</t>
  </si>
  <si>
    <t>Darts Software</t>
  </si>
  <si>
    <t>N/A</t>
  </si>
  <si>
    <t>500100</t>
  </si>
  <si>
    <t>College of Education (COE)</t>
  </si>
  <si>
    <t>110258</t>
  </si>
  <si>
    <t>AT0009328</t>
  </si>
  <si>
    <t>iPad</t>
  </si>
  <si>
    <t>DMPW94ECJMVR</t>
  </si>
  <si>
    <t>000000145</t>
  </si>
  <si>
    <t>1995 Ford Bronco Green</t>
  </si>
  <si>
    <t>1FMEU15H4SLB12179</t>
  </si>
  <si>
    <t>08</t>
  </si>
  <si>
    <t>Sold</t>
  </si>
  <si>
    <t>350500</t>
  </si>
  <si>
    <t>WGCU-TV</t>
  </si>
  <si>
    <t>08OUTS</t>
  </si>
  <si>
    <t>000004735</t>
  </si>
  <si>
    <t>1999 Ford Van White</t>
  </si>
  <si>
    <t>1FBNE31L8XHA42367</t>
  </si>
  <si>
    <t>080062</t>
  </si>
  <si>
    <t>000011443</t>
  </si>
  <si>
    <t>Harmonic R-MV450CBR-C</t>
  </si>
  <si>
    <t>63023</t>
  </si>
  <si>
    <t>000006812</t>
  </si>
  <si>
    <t>Demodulator</t>
  </si>
  <si>
    <t>000008019</t>
  </si>
  <si>
    <t>SD Encoder</t>
  </si>
  <si>
    <t>49641</t>
  </si>
  <si>
    <t>000008020</t>
  </si>
  <si>
    <t>50963</t>
  </si>
  <si>
    <t>000008659</t>
  </si>
  <si>
    <t>HD Up-Converter</t>
  </si>
  <si>
    <t>4303247</t>
  </si>
  <si>
    <t>08TOWR</t>
  </si>
  <si>
    <t>000007672</t>
  </si>
  <si>
    <t>Digital Micro Tx Hot Stand-By</t>
  </si>
  <si>
    <t>5451-003</t>
  </si>
  <si>
    <t>000007674</t>
  </si>
  <si>
    <t>Digital Microwave Transmitter</t>
  </si>
  <si>
    <t>5401-002</t>
  </si>
  <si>
    <t>380206</t>
  </si>
  <si>
    <t>000018778</t>
  </si>
  <si>
    <t>Apollo Pre-Hospital Mannequin</t>
  </si>
  <si>
    <t>Apollo 421</t>
  </si>
  <si>
    <t>201701</t>
  </si>
  <si>
    <t>Business Services</t>
  </si>
  <si>
    <t>000018965</t>
  </si>
  <si>
    <t>CALMAC 1500CSF Ice Bank Thermal Storage Tank</t>
  </si>
  <si>
    <t>200701</t>
  </si>
  <si>
    <t>POM Non-Recurring Plant Equip</t>
  </si>
  <si>
    <t>000018963</t>
  </si>
  <si>
    <t>000018964</t>
  </si>
  <si>
    <t>000018966</t>
  </si>
  <si>
    <t>000018967</t>
  </si>
  <si>
    <t>000018968</t>
  </si>
  <si>
    <t>000018969</t>
  </si>
  <si>
    <t>000018970</t>
  </si>
  <si>
    <t>000016646</t>
  </si>
  <si>
    <t>Kubota utility vehicle, 22hp hydrostat with four</t>
  </si>
  <si>
    <t>A8219</t>
  </si>
  <si>
    <t>160815</t>
  </si>
  <si>
    <t>Campus Rec Fitness</t>
  </si>
  <si>
    <t>42OUTS</t>
  </si>
  <si>
    <t>000018086</t>
  </si>
  <si>
    <t>MB</t>
  </si>
  <si>
    <t>2014 Axis Boar - Model A22</t>
  </si>
  <si>
    <t>US-AWRA1938I314</t>
  </si>
  <si>
    <t>160150</t>
  </si>
  <si>
    <t>Campus Life</t>
  </si>
  <si>
    <t>310288</t>
  </si>
  <si>
    <t>000017534</t>
  </si>
  <si>
    <t>2011 ClubCar 4 Seater Golf Cart</t>
  </si>
  <si>
    <t>PJ1216-275140</t>
  </si>
  <si>
    <t>450100</t>
  </si>
  <si>
    <t>Lutgert College of Business</t>
  </si>
  <si>
    <t>260100</t>
  </si>
  <si>
    <t>000013409</t>
  </si>
  <si>
    <t>FO</t>
  </si>
  <si>
    <t>Circular Leather 2-piece sofa; color: sugarcane</t>
  </si>
  <si>
    <t>080110</t>
  </si>
  <si>
    <t>000008696</t>
  </si>
  <si>
    <t>Sony DST-570WSL Professional 3CCD</t>
  </si>
  <si>
    <t>15334</t>
  </si>
  <si>
    <t>000008697</t>
  </si>
  <si>
    <t>000008698</t>
  </si>
  <si>
    <t>15328</t>
  </si>
  <si>
    <t>080126</t>
  </si>
  <si>
    <t>000007623</t>
  </si>
  <si>
    <t>EV</t>
  </si>
  <si>
    <t>Sony Dnv-5 Dockable Sx Deck</t>
  </si>
  <si>
    <t xml:space="preserve">10577            </t>
  </si>
  <si>
    <t>000008603</t>
  </si>
  <si>
    <t>Removable SCSI Dual Drive</t>
  </si>
  <si>
    <t>000006660</t>
  </si>
  <si>
    <t>Ikegami Hc400we Video Camera</t>
  </si>
  <si>
    <t>JA-1036</t>
  </si>
  <si>
    <t>160102</t>
  </si>
  <si>
    <t>Housing - North Lake Village</t>
  </si>
  <si>
    <t>RC8000</t>
  </si>
  <si>
    <t>000017848</t>
  </si>
  <si>
    <t>SS</t>
  </si>
  <si>
    <t>Surveillance Security System</t>
  </si>
  <si>
    <t>Visual Verification</t>
  </si>
  <si>
    <t>SLRPKG</t>
  </si>
  <si>
    <t>000013870</t>
  </si>
  <si>
    <t>90elpt EFI 4-stroke, 20" shaft remote, electric start motor</t>
  </si>
  <si>
    <t>1B725982</t>
  </si>
  <si>
    <t>AT0001974</t>
  </si>
  <si>
    <t>B52BHQ1</t>
  </si>
  <si>
    <t>AT0005013</t>
  </si>
  <si>
    <t>Dell OptiPlex 9010</t>
  </si>
  <si>
    <t>66XMDX1</t>
  </si>
  <si>
    <t>AT0001166</t>
  </si>
  <si>
    <t>66QMDX1</t>
  </si>
  <si>
    <t>AT0001167</t>
  </si>
  <si>
    <t>66HLDX1</t>
  </si>
  <si>
    <t>AT0001168</t>
  </si>
  <si>
    <t>65XNDX1</t>
  </si>
  <si>
    <t>AT0001169</t>
  </si>
  <si>
    <t>672NDX1</t>
  </si>
  <si>
    <t>AT0001170</t>
  </si>
  <si>
    <t>67LLDX1</t>
  </si>
  <si>
    <t>AT0001171</t>
  </si>
  <si>
    <t>66RNDX1</t>
  </si>
  <si>
    <t>AT0001172</t>
  </si>
  <si>
    <t>66KMDX1</t>
  </si>
  <si>
    <t>AT0001173</t>
  </si>
  <si>
    <t>672PDX1</t>
  </si>
  <si>
    <t>AT0001174</t>
  </si>
  <si>
    <t>67BLDX1</t>
  </si>
  <si>
    <t>AT0001175</t>
  </si>
  <si>
    <t>67DPDX1</t>
  </si>
  <si>
    <t>AT0001176</t>
  </si>
  <si>
    <t>678MDX1</t>
  </si>
  <si>
    <t>AT0001177</t>
  </si>
  <si>
    <t>66ZLDX1</t>
  </si>
  <si>
    <t>AT0001179</t>
  </si>
  <si>
    <t>66VMDX1</t>
  </si>
  <si>
    <t>AT0001180</t>
  </si>
  <si>
    <t>66WLDX1</t>
  </si>
  <si>
    <t>AT0001181</t>
  </si>
  <si>
    <t>67HMDX1</t>
  </si>
  <si>
    <t>AT0001184</t>
  </si>
  <si>
    <t>67HLDX1</t>
  </si>
  <si>
    <t>AT0001186</t>
  </si>
  <si>
    <t>65YNDX1</t>
  </si>
  <si>
    <t>AT0001188</t>
  </si>
  <si>
    <t>67BNDX1</t>
  </si>
  <si>
    <t>AT0001189</t>
  </si>
  <si>
    <t>66VLDX1</t>
  </si>
  <si>
    <t>AT0001190</t>
  </si>
  <si>
    <t>67HNDX1</t>
  </si>
  <si>
    <t>AT0001191</t>
  </si>
  <si>
    <t>67BMDX1</t>
  </si>
  <si>
    <t>AT0001192</t>
  </si>
  <si>
    <t>679MDX1</t>
  </si>
  <si>
    <t>AT0001193</t>
  </si>
  <si>
    <t>65ZNDX1</t>
  </si>
  <si>
    <t>AT0001194</t>
  </si>
  <si>
    <t>65TNDX1</t>
  </si>
  <si>
    <t>AT0001195</t>
  </si>
  <si>
    <t>66JMDX1</t>
  </si>
  <si>
    <t>AT0001199</t>
  </si>
  <si>
    <t>65WMDX1</t>
  </si>
  <si>
    <t>AT0001200</t>
  </si>
  <si>
    <t>668NDX1</t>
  </si>
  <si>
    <t>AT0001201</t>
  </si>
  <si>
    <t>65YLDX1</t>
  </si>
  <si>
    <t>AT0001202</t>
  </si>
  <si>
    <t>678LDX1</t>
  </si>
  <si>
    <t>AT0001203</t>
  </si>
  <si>
    <t>65VNDX1</t>
  </si>
  <si>
    <t>AT0001205</t>
  </si>
  <si>
    <t>66NMDX1</t>
  </si>
  <si>
    <t>AT0001207</t>
  </si>
  <si>
    <t>67CLDX1</t>
  </si>
  <si>
    <t>AT0001208</t>
  </si>
  <si>
    <t>670NDX1</t>
  </si>
  <si>
    <t>AT0001209</t>
  </si>
  <si>
    <t>67DMDX1</t>
  </si>
  <si>
    <t>AT0001210</t>
  </si>
  <si>
    <t>67LNDX1</t>
  </si>
  <si>
    <t>AT0001211</t>
  </si>
  <si>
    <t>67DNDX1</t>
  </si>
  <si>
    <t>AT0001212</t>
  </si>
  <si>
    <t>679NDX1</t>
  </si>
  <si>
    <t>AT0001213</t>
  </si>
  <si>
    <t>679PDX1</t>
  </si>
  <si>
    <t>AT0001214</t>
  </si>
  <si>
    <t>67KNDX1</t>
  </si>
  <si>
    <t>AT0001216</t>
  </si>
  <si>
    <t>67FMDX1</t>
  </si>
  <si>
    <t>AT0001217</t>
  </si>
  <si>
    <t>67JNDX1</t>
  </si>
  <si>
    <t>AT0001222</t>
  </si>
  <si>
    <t>67GPDX1</t>
  </si>
  <si>
    <t>AT0001230</t>
  </si>
  <si>
    <t>67FPDX1</t>
  </si>
  <si>
    <t>AT0001237</t>
  </si>
  <si>
    <t>65TLDX1</t>
  </si>
  <si>
    <t>AT0001240</t>
  </si>
  <si>
    <t>66CPDX1</t>
  </si>
  <si>
    <t>AT0001241</t>
  </si>
  <si>
    <t>66DLDX1</t>
  </si>
  <si>
    <t>AT0001242</t>
  </si>
  <si>
    <t>669LDX1</t>
  </si>
  <si>
    <t>AT0001259</t>
  </si>
  <si>
    <t>66KLDX1</t>
  </si>
  <si>
    <t>AT0001261</t>
  </si>
  <si>
    <t>675PDX1</t>
  </si>
  <si>
    <t>AT0001263</t>
  </si>
  <si>
    <t>66TMDX1</t>
  </si>
  <si>
    <t>AT0001264</t>
  </si>
  <si>
    <t>66SLDX1</t>
  </si>
  <si>
    <t>AT0001265</t>
  </si>
  <si>
    <t>661MDX1</t>
  </si>
  <si>
    <t>AT0001266</t>
  </si>
  <si>
    <t>670MDX1</t>
  </si>
  <si>
    <t>AT0001267</t>
  </si>
  <si>
    <t>663PDX1</t>
  </si>
  <si>
    <t>AT0001268</t>
  </si>
  <si>
    <t>66PNDX1</t>
  </si>
  <si>
    <t>AT0001269</t>
  </si>
  <si>
    <t>65ZLDX1</t>
  </si>
  <si>
    <t>AT0001270</t>
  </si>
  <si>
    <t>66RMDX1</t>
  </si>
  <si>
    <t>AT0001271</t>
  </si>
  <si>
    <t>667MDX1</t>
  </si>
  <si>
    <t>AT0001272</t>
  </si>
  <si>
    <t>663NDX1</t>
  </si>
  <si>
    <t>AT0001273</t>
  </si>
  <si>
    <t>66ZMDX1</t>
  </si>
  <si>
    <t>AT0001274</t>
  </si>
  <si>
    <t>66YMDX1</t>
  </si>
  <si>
    <t>AT0001275</t>
  </si>
  <si>
    <t>66SNDX1</t>
  </si>
  <si>
    <t>AT0001276</t>
  </si>
  <si>
    <t>667NDX1</t>
  </si>
  <si>
    <t>AT0001277</t>
  </si>
  <si>
    <t>664MDX1</t>
  </si>
  <si>
    <t>AT0001279</t>
  </si>
  <si>
    <t>671NDX1</t>
  </si>
  <si>
    <t>AT0001280</t>
  </si>
  <si>
    <t>678NDX1</t>
  </si>
  <si>
    <t>AT0001281</t>
  </si>
  <si>
    <t>66FNDX1</t>
  </si>
  <si>
    <t>AT0001282</t>
  </si>
  <si>
    <t>66JNDX1</t>
  </si>
  <si>
    <t>AT0001283</t>
  </si>
  <si>
    <t>66NNDX1</t>
  </si>
  <si>
    <t>AT0001284</t>
  </si>
  <si>
    <t>662MDX1</t>
  </si>
  <si>
    <t>AT0001285</t>
  </si>
  <si>
    <t>66FMDX1</t>
  </si>
  <si>
    <t>AT0001286</t>
  </si>
  <si>
    <t>66MNDX1</t>
  </si>
  <si>
    <t>AT0001287</t>
  </si>
  <si>
    <t>668MDX1</t>
  </si>
  <si>
    <t>AT0001288</t>
  </si>
  <si>
    <t>66GLDX1</t>
  </si>
  <si>
    <t>AT0001289</t>
  </si>
  <si>
    <t>66LMDX1</t>
  </si>
  <si>
    <t>AT0001290</t>
  </si>
  <si>
    <t>66BLDX1</t>
  </si>
  <si>
    <t>AT0001291</t>
  </si>
  <si>
    <t>668LDX1</t>
  </si>
  <si>
    <t>AT0001293</t>
  </si>
  <si>
    <t>66DNDX1</t>
  </si>
  <si>
    <t>AT0001294</t>
  </si>
  <si>
    <t>66NLDX1</t>
  </si>
  <si>
    <t>AT0001295</t>
  </si>
  <si>
    <t>65ZMDX1</t>
  </si>
  <si>
    <t>AT0001296</t>
  </si>
  <si>
    <t>66ZNDX1</t>
  </si>
  <si>
    <t>AT0001297</t>
  </si>
  <si>
    <t>66TNDX1</t>
  </si>
  <si>
    <t>AT0001298</t>
  </si>
  <si>
    <t>66YLDX1</t>
  </si>
  <si>
    <t>AT0001299</t>
  </si>
  <si>
    <t>65VLDX1</t>
  </si>
  <si>
    <t>AT0001300</t>
  </si>
  <si>
    <t>65WLDX1</t>
  </si>
  <si>
    <t>AT0001301</t>
  </si>
  <si>
    <t>66GNDX1</t>
  </si>
  <si>
    <t>AT0001302</t>
  </si>
  <si>
    <t>66JLDX1</t>
  </si>
  <si>
    <t>AT0001303</t>
  </si>
  <si>
    <t>67GMDX1</t>
  </si>
  <si>
    <t>AT0001305</t>
  </si>
  <si>
    <t>660MDX1</t>
  </si>
  <si>
    <t>AT0001306</t>
  </si>
  <si>
    <t>65XLDX1</t>
  </si>
  <si>
    <t>AT0001307</t>
  </si>
  <si>
    <t>66RLDX1</t>
  </si>
  <si>
    <t>AT0001308</t>
  </si>
  <si>
    <t>662PDX1</t>
  </si>
  <si>
    <t>AT0001309</t>
  </si>
  <si>
    <t>66KNDX1</t>
  </si>
  <si>
    <t>AT0001310</t>
  </si>
  <si>
    <t>664PDX1</t>
  </si>
  <si>
    <t>AT0001311</t>
  </si>
  <si>
    <t>66XNDX1</t>
  </si>
  <si>
    <t>AT0001312</t>
  </si>
  <si>
    <t>665MDX1</t>
  </si>
  <si>
    <t>AT0001313</t>
  </si>
  <si>
    <t>66WMDX1</t>
  </si>
  <si>
    <t>AT0001314</t>
  </si>
  <si>
    <t>66HMDX1</t>
  </si>
  <si>
    <t>AT0001315</t>
  </si>
  <si>
    <t>66CMDX1</t>
  </si>
  <si>
    <t>AT0001316</t>
  </si>
  <si>
    <t>66HNDX1</t>
  </si>
  <si>
    <t>AT0001317</t>
  </si>
  <si>
    <t>677PDX1</t>
  </si>
  <si>
    <t>AT0001318</t>
  </si>
  <si>
    <t>666NDX1</t>
  </si>
  <si>
    <t>AT0001319</t>
  </si>
  <si>
    <t>66CLDX1</t>
  </si>
  <si>
    <t>AT0001320</t>
  </si>
  <si>
    <t>665NDX1</t>
  </si>
  <si>
    <t>AT0001321</t>
  </si>
  <si>
    <t>66LLDX1</t>
  </si>
  <si>
    <t>AT0001322</t>
  </si>
  <si>
    <t>66BPDX1</t>
  </si>
  <si>
    <t>AT0001323</t>
  </si>
  <si>
    <t>65XMDX1</t>
  </si>
  <si>
    <t>AT0001324</t>
  </si>
  <si>
    <t>66BNDX1</t>
  </si>
  <si>
    <t>AT0001325</t>
  </si>
  <si>
    <t>669NDX1</t>
  </si>
  <si>
    <t>AT0001326</t>
  </si>
  <si>
    <t>677MDX1</t>
  </si>
  <si>
    <t>AT0001327</t>
  </si>
  <si>
    <t>66MLDX1</t>
  </si>
  <si>
    <t>AT0001328</t>
  </si>
  <si>
    <t>666MDX1</t>
  </si>
  <si>
    <t>AT0001329</t>
  </si>
  <si>
    <t>65TMDX1</t>
  </si>
  <si>
    <t>AT0001394</t>
  </si>
  <si>
    <t>6MY1QS1</t>
  </si>
  <si>
    <t>AT0001396</t>
  </si>
  <si>
    <t>6MYXPS1</t>
  </si>
  <si>
    <t>AT0001397</t>
  </si>
  <si>
    <t>6N30QS1</t>
  </si>
  <si>
    <t>AT0001404</t>
  </si>
  <si>
    <t>6MZ2QS1</t>
  </si>
  <si>
    <t>AT0001419</t>
  </si>
  <si>
    <t>6MHXPS1</t>
  </si>
  <si>
    <t>AT0001433</t>
  </si>
  <si>
    <t>6MGXPS1</t>
  </si>
  <si>
    <t>AT0001445</t>
  </si>
  <si>
    <t>6MH3QS1</t>
  </si>
  <si>
    <t>AT0001458</t>
  </si>
  <si>
    <t>6MD1QS1</t>
  </si>
  <si>
    <t>AT0001463</t>
  </si>
  <si>
    <t>6MDZPS1</t>
  </si>
  <si>
    <t>AT0001471</t>
  </si>
  <si>
    <t>6MB0QS1</t>
  </si>
  <si>
    <t>AT0001473</t>
  </si>
  <si>
    <t>6MF0QS1</t>
  </si>
  <si>
    <t>AT0001475</t>
  </si>
  <si>
    <t>6MF1QS1</t>
  </si>
  <si>
    <t>AT0001477</t>
  </si>
  <si>
    <t>6M93QS1</t>
  </si>
  <si>
    <t>AT0001479</t>
  </si>
  <si>
    <t>6MFYPS1</t>
  </si>
  <si>
    <t>AT0001713</t>
  </si>
  <si>
    <t>1K31KQ1</t>
  </si>
  <si>
    <t>AT0001714</t>
  </si>
  <si>
    <t>1K30KQ1</t>
  </si>
  <si>
    <t>AT0001716</t>
  </si>
  <si>
    <t>1K2ZJQ1</t>
  </si>
  <si>
    <t>AT0001717</t>
  </si>
  <si>
    <t>61G45V1</t>
  </si>
  <si>
    <t>AT0002075</t>
  </si>
  <si>
    <t>6MYYPS1</t>
  </si>
  <si>
    <t>AT0002082</t>
  </si>
  <si>
    <t>6MR0QS1</t>
  </si>
  <si>
    <t>AT0002124</t>
  </si>
  <si>
    <t>6MP2QS1</t>
  </si>
  <si>
    <t>AT0004366</t>
  </si>
  <si>
    <t>66MMDX1</t>
  </si>
  <si>
    <t>AT0004373</t>
  </si>
  <si>
    <t>66QLDX1</t>
  </si>
  <si>
    <t>AT0005009</t>
  </si>
  <si>
    <t>66TLDX1</t>
  </si>
  <si>
    <t>AT0005010</t>
  </si>
  <si>
    <t>670PDX1</t>
  </si>
  <si>
    <t>AT0005011</t>
  </si>
  <si>
    <t>660PDX1</t>
  </si>
  <si>
    <t>AT0005012</t>
  </si>
  <si>
    <t>65VMDX1</t>
  </si>
  <si>
    <t>AT0005014</t>
  </si>
  <si>
    <t>66BMDX1</t>
  </si>
  <si>
    <t>AT0005015</t>
  </si>
  <si>
    <t>666PDX1</t>
  </si>
  <si>
    <t>AT0005016</t>
  </si>
  <si>
    <t>7J612R1</t>
  </si>
  <si>
    <t>AT0005017</t>
  </si>
  <si>
    <t>9X6PJQ1</t>
  </si>
  <si>
    <t>AT0005018</t>
  </si>
  <si>
    <t>7J822R1</t>
  </si>
  <si>
    <t>AT0005019</t>
  </si>
  <si>
    <t>7J812R1</t>
  </si>
  <si>
    <t>AT0005020</t>
  </si>
  <si>
    <t>9WBMJQ1</t>
  </si>
  <si>
    <t>AT0005021</t>
  </si>
  <si>
    <t>6MKZPS1</t>
  </si>
  <si>
    <t>AT0005022</t>
  </si>
  <si>
    <t>7J512R1</t>
  </si>
  <si>
    <t>AT0005023</t>
  </si>
  <si>
    <t>6NYZPS1</t>
  </si>
  <si>
    <t>AT0005506</t>
  </si>
  <si>
    <t>671MDX1</t>
  </si>
  <si>
    <t>AT0001157</t>
  </si>
  <si>
    <t>iPad 16GB</t>
  </si>
  <si>
    <t>DMPFW1P3DFHW</t>
  </si>
  <si>
    <t>AT0002031</t>
  </si>
  <si>
    <t>Dell Latitude 10 ST2</t>
  </si>
  <si>
    <t>CKTQQT1</t>
  </si>
  <si>
    <t>AT0004077</t>
  </si>
  <si>
    <t>DLXF97RMDFJ0</t>
  </si>
  <si>
    <t>120267</t>
  </si>
  <si>
    <t>000005659</t>
  </si>
  <si>
    <t>Incubator Shaker</t>
  </si>
  <si>
    <t xml:space="preserve">VY05-829-8       </t>
  </si>
  <si>
    <t>120236</t>
  </si>
  <si>
    <t>000011532</t>
  </si>
  <si>
    <t>Freezer, Revco Elite Ultralow 24.4 cu. ft</t>
  </si>
  <si>
    <t>023S-238305-P5</t>
  </si>
  <si>
    <t>201100</t>
  </si>
  <si>
    <t>Telecommunications</t>
  </si>
  <si>
    <t>010131</t>
  </si>
  <si>
    <t>AT0004153</t>
  </si>
  <si>
    <t>Microsoft Surface Pro 2</t>
  </si>
  <si>
    <t>026240740853</t>
  </si>
  <si>
    <t>010141</t>
  </si>
  <si>
    <t>AT0002935</t>
  </si>
  <si>
    <t>FKQKNS1</t>
  </si>
  <si>
    <t>AT0004152</t>
  </si>
  <si>
    <t>MacBook Air 13.3"</t>
  </si>
  <si>
    <t>C02MFLUKG085</t>
  </si>
  <si>
    <t>22127A</t>
  </si>
  <si>
    <t>000015820</t>
  </si>
  <si>
    <t>BS</t>
  </si>
  <si>
    <t># 08-8860-E, SS dual drop Return with Dura Light</t>
  </si>
  <si>
    <t>010140</t>
  </si>
  <si>
    <t>AT0002933</t>
  </si>
  <si>
    <t>Dell Latitude E6430s</t>
  </si>
  <si>
    <t>CB1HXW1</t>
  </si>
  <si>
    <t>01135A</t>
  </si>
  <si>
    <t>AT0005179</t>
  </si>
  <si>
    <t>Microsoft Surface Pro 3 128GB</t>
  </si>
  <si>
    <t>022498343653</t>
  </si>
  <si>
    <t>100100</t>
  </si>
  <si>
    <t>Athletics</t>
  </si>
  <si>
    <t>16108A</t>
  </si>
  <si>
    <t>AT0009589</t>
  </si>
  <si>
    <t>MacBook Air</t>
  </si>
  <si>
    <t>C02WJ2JFJ1WK</t>
  </si>
  <si>
    <t>AT0004580</t>
  </si>
  <si>
    <t>Dell Latitude 3330</t>
  </si>
  <si>
    <t>CK61612</t>
  </si>
  <si>
    <t>260103</t>
  </si>
  <si>
    <t>Continuing Ed &amp; Off-Campus Programs</t>
  </si>
  <si>
    <t>NAPLES</t>
  </si>
  <si>
    <t>AT0003365</t>
  </si>
  <si>
    <t>Dell Inspiron 1545</t>
  </si>
  <si>
    <t>B172XJ1</t>
  </si>
  <si>
    <t>201800</t>
  </si>
  <si>
    <t>Environmental Health &amp; Safety</t>
  </si>
  <si>
    <t>MDEHS9</t>
  </si>
  <si>
    <t>AT0000051</t>
  </si>
  <si>
    <t>iPad 2 WiFi 16G Black</t>
  </si>
  <si>
    <t>DYTKRT4EDFHW</t>
  </si>
  <si>
    <t>RC8207</t>
  </si>
  <si>
    <t>AT0009036</t>
  </si>
  <si>
    <t>Asus Transformer Book</t>
  </si>
  <si>
    <t>J4N0CX04L39815A</t>
  </si>
  <si>
    <t>AT0005384</t>
  </si>
  <si>
    <t>iPad Air 2 64GB</t>
  </si>
  <si>
    <t>DMQNRFTJG5W0</t>
  </si>
  <si>
    <t>010206</t>
  </si>
  <si>
    <t>AT0007936</t>
  </si>
  <si>
    <t>00112401e108</t>
  </si>
  <si>
    <t>AT0002341</t>
  </si>
  <si>
    <t>Dell Optiplex 7010</t>
  </si>
  <si>
    <t>9J33HX1</t>
  </si>
  <si>
    <t>AT0009965</t>
  </si>
  <si>
    <t>181YFG1</t>
  </si>
  <si>
    <t>AT0009966</t>
  </si>
  <si>
    <t>8CN1QS1</t>
  </si>
  <si>
    <t>AT0009967</t>
  </si>
  <si>
    <t>FWDN6GX1</t>
  </si>
  <si>
    <t>AT0009968</t>
  </si>
  <si>
    <t>FSPBM0Z</t>
  </si>
  <si>
    <t>AT0009969</t>
  </si>
  <si>
    <t>F6B67Y1</t>
  </si>
  <si>
    <t>AT0009970</t>
  </si>
  <si>
    <t>BBFKW1Z</t>
  </si>
  <si>
    <t>AT0009971</t>
  </si>
  <si>
    <t>2LNG9Y1</t>
  </si>
  <si>
    <t>AT0009972</t>
  </si>
  <si>
    <t>2XNKFX1</t>
  </si>
  <si>
    <t>AT0009973</t>
  </si>
  <si>
    <t>D7P6HX1</t>
  </si>
  <si>
    <t>AT0009974</t>
  </si>
  <si>
    <t>F6B47Y1</t>
  </si>
  <si>
    <t>AT0009975</t>
  </si>
  <si>
    <t>6X7LDX1</t>
  </si>
  <si>
    <t>AT0009976</t>
  </si>
  <si>
    <t>9MZZGX1</t>
  </si>
  <si>
    <t>AT0009977</t>
  </si>
  <si>
    <t>9ZP88Z1</t>
  </si>
  <si>
    <t>AT0009978</t>
  </si>
  <si>
    <t>2XNMFX1</t>
  </si>
  <si>
    <t>AT0009979</t>
  </si>
  <si>
    <t>1T87W12</t>
  </si>
  <si>
    <t>AT0009980</t>
  </si>
  <si>
    <t>Dell Optiplex</t>
  </si>
  <si>
    <t>2LNH9Y1</t>
  </si>
  <si>
    <t>AT0000029</t>
  </si>
  <si>
    <t>F6967Y1</t>
  </si>
  <si>
    <t>AT0000041</t>
  </si>
  <si>
    <t>1FMQ7Y1</t>
  </si>
  <si>
    <t>AT0000042</t>
  </si>
  <si>
    <t>1FMR7Y1</t>
  </si>
  <si>
    <t>AT0000050</t>
  </si>
  <si>
    <t>96LV6Y1</t>
  </si>
  <si>
    <t>AT0000063</t>
  </si>
  <si>
    <t>V5022EF2Z38</t>
  </si>
  <si>
    <t>AT0000064</t>
  </si>
  <si>
    <t>GB030FD2Z3A</t>
  </si>
  <si>
    <t>AT0000071</t>
  </si>
  <si>
    <t>GB0300LY23A</t>
  </si>
  <si>
    <t>AT0000098</t>
  </si>
  <si>
    <t>2PDGHX1</t>
  </si>
  <si>
    <t>AT0000121</t>
  </si>
  <si>
    <t>Microsoft Surface Pro</t>
  </si>
  <si>
    <t>011351332453</t>
  </si>
  <si>
    <t>AT0000122</t>
  </si>
  <si>
    <t>010052632453</t>
  </si>
  <si>
    <t>AT0000124</t>
  </si>
  <si>
    <t>005473232553</t>
  </si>
  <si>
    <t>AT0000126</t>
  </si>
  <si>
    <t>1QX88Y1</t>
  </si>
  <si>
    <t>AT0000127</t>
  </si>
  <si>
    <t>1QV88Y1</t>
  </si>
  <si>
    <t>AT0000128</t>
  </si>
  <si>
    <t>1QV98Y1</t>
  </si>
  <si>
    <t>AT0000129</t>
  </si>
  <si>
    <t>1QW98Y1</t>
  </si>
  <si>
    <t>AT0000130</t>
  </si>
  <si>
    <t>1QVB8Y1</t>
  </si>
  <si>
    <t>AT0000131</t>
  </si>
  <si>
    <t>1QWD8Y1</t>
  </si>
  <si>
    <t>AT0000132</t>
  </si>
  <si>
    <t>1QW88Y1</t>
  </si>
  <si>
    <t>AT0000133</t>
  </si>
  <si>
    <t>11067632453</t>
  </si>
  <si>
    <t>AT0000137</t>
  </si>
  <si>
    <t>18624732653</t>
  </si>
  <si>
    <t>AT0000150</t>
  </si>
  <si>
    <t>2LPF9Y1</t>
  </si>
  <si>
    <t>AT0000176</t>
  </si>
  <si>
    <t>4BKRFG1</t>
  </si>
  <si>
    <t>AT0000197</t>
  </si>
  <si>
    <t>Dell Optiplex 790 Desktop</t>
  </si>
  <si>
    <t>F2BJNS1</t>
  </si>
  <si>
    <t>AT0000202</t>
  </si>
  <si>
    <t>Dell Latitude E6500</t>
  </si>
  <si>
    <t>8YD0FN1</t>
  </si>
  <si>
    <t>AT0000282</t>
  </si>
  <si>
    <t>9ZV3P51</t>
  </si>
  <si>
    <t>AT0000315</t>
  </si>
  <si>
    <t>8XPPCX1</t>
  </si>
  <si>
    <t>AT0000319</t>
  </si>
  <si>
    <t>Dell E6410 Laptop</t>
  </si>
  <si>
    <t>D7R85Q1</t>
  </si>
  <si>
    <t>AT0000340</t>
  </si>
  <si>
    <t>F29LJS1</t>
  </si>
  <si>
    <t>AT0000346</t>
  </si>
  <si>
    <t>F29JJS1</t>
  </si>
  <si>
    <t>AT0000351</t>
  </si>
  <si>
    <t>3SZF9Y1</t>
  </si>
  <si>
    <t>AT0000497</t>
  </si>
  <si>
    <t>66XF9Y1</t>
  </si>
  <si>
    <t>AT0000512</t>
  </si>
  <si>
    <t>HG1GNS1</t>
  </si>
  <si>
    <t>AT0000543</t>
  </si>
  <si>
    <t>BPH5QM1</t>
  </si>
  <si>
    <t>AT0000591</t>
  </si>
  <si>
    <t>Windows 8 Surface Pro/64 GB Model</t>
  </si>
  <si>
    <t>1194630553</t>
  </si>
  <si>
    <t>AT0000597</t>
  </si>
  <si>
    <t>6X7NDX1</t>
  </si>
  <si>
    <t>AT0000815</t>
  </si>
  <si>
    <t>G4V8QM1</t>
  </si>
  <si>
    <t>AT0000960</t>
  </si>
  <si>
    <t>H09262SJ4PD</t>
  </si>
  <si>
    <t>AT0000967</t>
  </si>
  <si>
    <t>H09261NS4PD</t>
  </si>
  <si>
    <t>AT0000968</t>
  </si>
  <si>
    <t>H09261L64PD</t>
  </si>
  <si>
    <t>AT0000969</t>
  </si>
  <si>
    <t>H09261LT4PD</t>
  </si>
  <si>
    <t>AT0000979</t>
  </si>
  <si>
    <t>8814BY1</t>
  </si>
  <si>
    <t>AT0000982</t>
  </si>
  <si>
    <t>8812BY1</t>
  </si>
  <si>
    <t>AT0000983</t>
  </si>
  <si>
    <t>8803BY1</t>
  </si>
  <si>
    <t>AT0000989</t>
  </si>
  <si>
    <t>5VM7BY1</t>
  </si>
  <si>
    <t>AT0000991</t>
  </si>
  <si>
    <t>BVKYRT1</t>
  </si>
  <si>
    <t>AT0000995</t>
  </si>
  <si>
    <t>C30SCZ1</t>
  </si>
  <si>
    <t>AT0000996</t>
  </si>
  <si>
    <t>3GYBDZ1</t>
  </si>
  <si>
    <t>AT0001003</t>
  </si>
  <si>
    <t>7XCPFX1</t>
  </si>
  <si>
    <t>AT0001055</t>
  </si>
  <si>
    <t>Dell Optilex 7010</t>
  </si>
  <si>
    <t>JXDBDX1</t>
  </si>
  <si>
    <t>AT0001060</t>
  </si>
  <si>
    <t>JXDBFX1</t>
  </si>
  <si>
    <t>AT0001076</t>
  </si>
  <si>
    <t>FQ0460XHZ38</t>
  </si>
  <si>
    <t>AT0001080</t>
  </si>
  <si>
    <t>iMac Computer</t>
  </si>
  <si>
    <t>D25G5151DHJN</t>
  </si>
  <si>
    <t>AT0001083</t>
  </si>
  <si>
    <t>9ZN88Z1</t>
  </si>
  <si>
    <t>AT0001084</t>
  </si>
  <si>
    <t>9ZP98Z1</t>
  </si>
  <si>
    <t>AT0001087</t>
  </si>
  <si>
    <t>9ZM98Z1</t>
  </si>
  <si>
    <t>AT0001088</t>
  </si>
  <si>
    <t>9ZT98Z1</t>
  </si>
  <si>
    <t>AT0001089</t>
  </si>
  <si>
    <t>9ZN98Z1</t>
  </si>
  <si>
    <t>AT0001090</t>
  </si>
  <si>
    <t>CC4JCY1</t>
  </si>
  <si>
    <t>AT0001092</t>
  </si>
  <si>
    <t>CC5GCY1</t>
  </si>
  <si>
    <t>AT0001101</t>
  </si>
  <si>
    <t>50D0QS1</t>
  </si>
  <si>
    <t>AT0001106</t>
  </si>
  <si>
    <t>8T0FGX1</t>
  </si>
  <si>
    <t>AT0001113</t>
  </si>
  <si>
    <t>iPad 64GB</t>
  </si>
  <si>
    <t>GB042CBJETV</t>
  </si>
  <si>
    <t>AT0001114</t>
  </si>
  <si>
    <t>Windows Surface 128 GB</t>
  </si>
  <si>
    <t>024381331153</t>
  </si>
  <si>
    <t>AT0001138</t>
  </si>
  <si>
    <t>GX0T8Z1</t>
  </si>
  <si>
    <t>AT0001144</t>
  </si>
  <si>
    <t>HP Mini 1104</t>
  </si>
  <si>
    <t>5CD3033R7H</t>
  </si>
  <si>
    <t>AT0001159</t>
  </si>
  <si>
    <t>MacBook Pro 15"</t>
  </si>
  <si>
    <t>W89271BS64B</t>
  </si>
  <si>
    <t>AT0001260</t>
  </si>
  <si>
    <t>66WNDX1</t>
  </si>
  <si>
    <t>AT0001278</t>
  </si>
  <si>
    <t>66GMDX1</t>
  </si>
  <si>
    <t>AT0001292</t>
  </si>
  <si>
    <t>667PDX1</t>
  </si>
  <si>
    <t>AT0001304</t>
  </si>
  <si>
    <t>665PDX1</t>
  </si>
  <si>
    <t>AT0001485</t>
  </si>
  <si>
    <t>HLXRGX1</t>
  </si>
  <si>
    <t>AT0001495</t>
  </si>
  <si>
    <t>HLX1HX1</t>
  </si>
  <si>
    <t>AT0001504</t>
  </si>
  <si>
    <t>Dell Latitude E6420</t>
  </si>
  <si>
    <t>1HD4BS1</t>
  </si>
  <si>
    <t>AT0001516</t>
  </si>
  <si>
    <t>HLXXGX1</t>
  </si>
  <si>
    <t>AT0001517</t>
  </si>
  <si>
    <t>8G3H1Z1</t>
  </si>
  <si>
    <t>AT0001571</t>
  </si>
  <si>
    <t>2GJ4YW1</t>
  </si>
  <si>
    <t>AT0001681</t>
  </si>
  <si>
    <t>8V5KGX1</t>
  </si>
  <si>
    <t>AT0001686</t>
  </si>
  <si>
    <t>8V4JGX1</t>
  </si>
  <si>
    <t>AT0001691</t>
  </si>
  <si>
    <t>8V5FGX1</t>
  </si>
  <si>
    <t>AT0001703</t>
  </si>
  <si>
    <t>6X8MDX1</t>
  </si>
  <si>
    <t>AT0001721</t>
  </si>
  <si>
    <t>9VJPJQ1</t>
  </si>
  <si>
    <t>AT0001776</t>
  </si>
  <si>
    <t>866ZPS1</t>
  </si>
  <si>
    <t>AT0001869</t>
  </si>
  <si>
    <t>D7P8HX1</t>
  </si>
  <si>
    <t>AT0001889</t>
  </si>
  <si>
    <t>1NQVDQ1</t>
  </si>
  <si>
    <t>AT0001892</t>
  </si>
  <si>
    <t>Apple MacBook Pro</t>
  </si>
  <si>
    <t>CO2J2129DV30</t>
  </si>
  <si>
    <t>AT0001898</t>
  </si>
  <si>
    <t>GB0202XIZ3A</t>
  </si>
  <si>
    <t>AT0001900</t>
  </si>
  <si>
    <t>GB013ANKZ3A</t>
  </si>
  <si>
    <t>AT0001901</t>
  </si>
  <si>
    <t>MacBook Pro</t>
  </si>
  <si>
    <t>C17FDX6KDH2G</t>
  </si>
  <si>
    <t>AT0001902</t>
  </si>
  <si>
    <t>GB10523EZ3A</t>
  </si>
  <si>
    <t>AT0001908</t>
  </si>
  <si>
    <t>Motorola XOOM</t>
  </si>
  <si>
    <t>1700614742A13317</t>
  </si>
  <si>
    <t>AT0001909</t>
  </si>
  <si>
    <t>027831C743BFD457</t>
  </si>
  <si>
    <t>AT0001922</t>
  </si>
  <si>
    <t>629XCS1</t>
  </si>
  <si>
    <t>AT0002026</t>
  </si>
  <si>
    <t>D7Q8HX1</t>
  </si>
  <si>
    <t>AT0002027</t>
  </si>
  <si>
    <t>D7H9HX1</t>
  </si>
  <si>
    <t>AT0002079</t>
  </si>
  <si>
    <t>6MN3QS1</t>
  </si>
  <si>
    <t>AT0002080</t>
  </si>
  <si>
    <t>6MD2QS1</t>
  </si>
  <si>
    <t>AT0002177</t>
  </si>
  <si>
    <t>Dell Optiplex GX 150</t>
  </si>
  <si>
    <t>3H78P01</t>
  </si>
  <si>
    <t>AT0002184</t>
  </si>
  <si>
    <t>360YDX1</t>
  </si>
  <si>
    <t>AT0002281</t>
  </si>
  <si>
    <t>8PTHCZ1</t>
  </si>
  <si>
    <t>AT0002295</t>
  </si>
  <si>
    <t>FY1S5Q1</t>
  </si>
  <si>
    <t>AT0002298</t>
  </si>
  <si>
    <t>H4TYRK1</t>
  </si>
  <si>
    <t>AT0002318</t>
  </si>
  <si>
    <t>Dell latitude E6410</t>
  </si>
  <si>
    <t>20TP4Q1</t>
  </si>
  <si>
    <t>AT0002328</t>
  </si>
  <si>
    <t>3D4CYY1</t>
  </si>
  <si>
    <t>AT0002329</t>
  </si>
  <si>
    <t>7B4CYY1</t>
  </si>
  <si>
    <t>AT0002330</t>
  </si>
  <si>
    <t>DB4CYY1</t>
  </si>
  <si>
    <t>AT0002332</t>
  </si>
  <si>
    <t>9J3XGX1</t>
  </si>
  <si>
    <t>AT0002335</t>
  </si>
  <si>
    <t>9J32HX1</t>
  </si>
  <si>
    <t>AT0002336</t>
  </si>
  <si>
    <t>004603131353</t>
  </si>
  <si>
    <t>AT0002337</t>
  </si>
  <si>
    <t>Dell Latitude XT3</t>
  </si>
  <si>
    <t>7C7FWN1</t>
  </si>
  <si>
    <t>AT0002345</t>
  </si>
  <si>
    <t>058789531253</t>
  </si>
  <si>
    <t>AT0002347</t>
  </si>
  <si>
    <t>Microsoft Surface</t>
  </si>
  <si>
    <t>006425431353</t>
  </si>
  <si>
    <t>AT0002349</t>
  </si>
  <si>
    <t>8PRJPS1</t>
  </si>
  <si>
    <t>AT0002350</t>
  </si>
  <si>
    <t>002048731353</t>
  </si>
  <si>
    <t>AT0002351</t>
  </si>
  <si>
    <t>9J30HX1</t>
  </si>
  <si>
    <t>AT0002352</t>
  </si>
  <si>
    <t>GG1JNS1</t>
  </si>
  <si>
    <t>AT0002355</t>
  </si>
  <si>
    <t>9J31HX1</t>
  </si>
  <si>
    <t>AT0002365</t>
  </si>
  <si>
    <t>029787231053</t>
  </si>
  <si>
    <t>AT0002369</t>
  </si>
  <si>
    <t>Microsoft SurfacePro</t>
  </si>
  <si>
    <t>007810531353</t>
  </si>
  <si>
    <t>AT0002376</t>
  </si>
  <si>
    <t>H1N54V1</t>
  </si>
  <si>
    <t>AT0002382</t>
  </si>
  <si>
    <t>8FP4RT1</t>
  </si>
  <si>
    <t>AT0002384</t>
  </si>
  <si>
    <t>GB019LPGZ39</t>
  </si>
  <si>
    <t>AT0002386</t>
  </si>
  <si>
    <t>H1NF4V1</t>
  </si>
  <si>
    <t>AT0002389</t>
  </si>
  <si>
    <t>H1NH4V1</t>
  </si>
  <si>
    <t>AT0002418</t>
  </si>
  <si>
    <t>7VBVCZ1</t>
  </si>
  <si>
    <t>AT0002421</t>
  </si>
  <si>
    <t>Microsoft Surface Pro 128GB</t>
  </si>
  <si>
    <t>005330332953</t>
  </si>
  <si>
    <t>AT0002422</t>
  </si>
  <si>
    <t>002679432953</t>
  </si>
  <si>
    <t>AT0002423</t>
  </si>
  <si>
    <t>016801532553</t>
  </si>
  <si>
    <t>AT0002424</t>
  </si>
  <si>
    <t>MS Surface Pro 128GB</t>
  </si>
  <si>
    <t>052314631053</t>
  </si>
  <si>
    <t>AT0002427</t>
  </si>
  <si>
    <t>20N2FZ1</t>
  </si>
  <si>
    <t>AT0002457</t>
  </si>
  <si>
    <t>Dell latitude E6530</t>
  </si>
  <si>
    <t>DJSZTZ1</t>
  </si>
  <si>
    <t>AT0002523</t>
  </si>
  <si>
    <t>JZ1PZQ1</t>
  </si>
  <si>
    <t>AT0002529</t>
  </si>
  <si>
    <t>6MW0KS1</t>
  </si>
  <si>
    <t>AT0002544</t>
  </si>
  <si>
    <t>JX9BFX1</t>
  </si>
  <si>
    <t>AT0002558</t>
  </si>
  <si>
    <t>7Z2R3X1</t>
  </si>
  <si>
    <t>AT0002567</t>
  </si>
  <si>
    <t>2N5CKQ1</t>
  </si>
  <si>
    <t>AT0002568</t>
  </si>
  <si>
    <t>JX5RDX1</t>
  </si>
  <si>
    <t>AT0002576</t>
  </si>
  <si>
    <t>JX5QDX1</t>
  </si>
  <si>
    <t>AT0002577</t>
  </si>
  <si>
    <t>JX9BDX1</t>
  </si>
  <si>
    <t>AT0002584</t>
  </si>
  <si>
    <t>Dell Latitutde E6430</t>
  </si>
  <si>
    <t>F13R3X1</t>
  </si>
  <si>
    <t>AT0002593</t>
  </si>
  <si>
    <t>Dell OptiPlex 7010</t>
  </si>
  <si>
    <t>2XNJFX1</t>
  </si>
  <si>
    <t>AT0002594</t>
  </si>
  <si>
    <t>Dell Latitude D630</t>
  </si>
  <si>
    <t>B7YMBG1</t>
  </si>
  <si>
    <t>AT0002654</t>
  </si>
  <si>
    <t>39YX4V1</t>
  </si>
  <si>
    <t>AT0002659</t>
  </si>
  <si>
    <t>39XY4V1</t>
  </si>
  <si>
    <t>AT0002660</t>
  </si>
  <si>
    <t>39XW4V1</t>
  </si>
  <si>
    <t>AT0002662</t>
  </si>
  <si>
    <t>H0QVDX1</t>
  </si>
  <si>
    <t>AT0002663</t>
  </si>
  <si>
    <t>2XNLFX1</t>
  </si>
  <si>
    <t>AT0002664</t>
  </si>
  <si>
    <t>H0QTDX1</t>
  </si>
  <si>
    <t>AT0002671</t>
  </si>
  <si>
    <t>39YS4V1</t>
  </si>
  <si>
    <t>AT0002672</t>
  </si>
  <si>
    <t>HSRY3V1</t>
  </si>
  <si>
    <t>AT0002683</t>
  </si>
  <si>
    <t>HSRZ3V1</t>
  </si>
  <si>
    <t>AT0002689</t>
  </si>
  <si>
    <t>D5YTPS1</t>
  </si>
  <si>
    <t>AT0002694</t>
  </si>
  <si>
    <t>8V58HX1</t>
  </si>
  <si>
    <t>AT0002702</t>
  </si>
  <si>
    <t>8V49HX1</t>
  </si>
  <si>
    <t>AT0002704</t>
  </si>
  <si>
    <t>39YV4V1</t>
  </si>
  <si>
    <t>AT0002709</t>
  </si>
  <si>
    <t>39Z25V1</t>
  </si>
  <si>
    <t>AT0002717</t>
  </si>
  <si>
    <t>HOPZDX1</t>
  </si>
  <si>
    <t>AT0002735</t>
  </si>
  <si>
    <t>2V9GBN1</t>
  </si>
  <si>
    <t>AT0002736</t>
  </si>
  <si>
    <t>39XX4V1</t>
  </si>
  <si>
    <t>AT0002737</t>
  </si>
  <si>
    <t>2XMMFX1</t>
  </si>
  <si>
    <t>AT0002738</t>
  </si>
  <si>
    <t>2X6MFX1</t>
  </si>
  <si>
    <t>AT0002762</t>
  </si>
  <si>
    <t>JWXPM22</t>
  </si>
  <si>
    <t>AT0002774</t>
  </si>
  <si>
    <t>7CFHJQ1</t>
  </si>
  <si>
    <t>AT0002793</t>
  </si>
  <si>
    <t>Asus Model X44L Laptop</t>
  </si>
  <si>
    <t>B9N0AS794684397</t>
  </si>
  <si>
    <t>AT0002794</t>
  </si>
  <si>
    <t>H2JB2Q1</t>
  </si>
  <si>
    <t>AT0002822</t>
  </si>
  <si>
    <t>Asus X44L Laptop</t>
  </si>
  <si>
    <t>B9N0AS79472739B</t>
  </si>
  <si>
    <t>AT0002829</t>
  </si>
  <si>
    <t>Macbook Pro 15 inch</t>
  </si>
  <si>
    <t>W802406NAGZ</t>
  </si>
  <si>
    <t>AT0002846</t>
  </si>
  <si>
    <t>9N7CKM1</t>
  </si>
  <si>
    <t>AT0002858</t>
  </si>
  <si>
    <t>G0NVSR1</t>
  </si>
  <si>
    <t>AT0002900</t>
  </si>
  <si>
    <t>8683QS1</t>
  </si>
  <si>
    <t>AT0002955</t>
  </si>
  <si>
    <t>GB024LYUZ38</t>
  </si>
  <si>
    <t>AT0002963</t>
  </si>
  <si>
    <t>GB023KBRZ38</t>
  </si>
  <si>
    <t>AT0002972</t>
  </si>
  <si>
    <t>GB023JT2Z38</t>
  </si>
  <si>
    <t>AT0002988</t>
  </si>
  <si>
    <t>C73DJ02</t>
  </si>
  <si>
    <t>AT0002990</t>
  </si>
  <si>
    <t>C74DJ02</t>
  </si>
  <si>
    <t>AT0002991</t>
  </si>
  <si>
    <t>C7FDJ02</t>
  </si>
  <si>
    <t>AT0002993</t>
  </si>
  <si>
    <t>C72GJ02</t>
  </si>
  <si>
    <t>AT0002994</t>
  </si>
  <si>
    <t>C72BJ02</t>
  </si>
  <si>
    <t>AT0002995</t>
  </si>
  <si>
    <t>C749J02</t>
  </si>
  <si>
    <t>AT0002996</t>
  </si>
  <si>
    <t>C72FJ02</t>
  </si>
  <si>
    <t>AT0002998</t>
  </si>
  <si>
    <t>C78BJ02</t>
  </si>
  <si>
    <t>AT0002999</t>
  </si>
  <si>
    <t>C77FJ02</t>
  </si>
  <si>
    <t>AT0003003</t>
  </si>
  <si>
    <t>C7KGJ02</t>
  </si>
  <si>
    <t>AT0003005</t>
  </si>
  <si>
    <t>C78HJ02</t>
  </si>
  <si>
    <t>AT0003006</t>
  </si>
  <si>
    <t>C72DJ02</t>
  </si>
  <si>
    <t>AT0003007</t>
  </si>
  <si>
    <t>C75BJ02</t>
  </si>
  <si>
    <t>AT0003010</t>
  </si>
  <si>
    <t>C779J02</t>
  </si>
  <si>
    <t>AT0003011</t>
  </si>
  <si>
    <t>C7BBJ02</t>
  </si>
  <si>
    <t>AT0003012</t>
  </si>
  <si>
    <t>C77BJ02</t>
  </si>
  <si>
    <t>AT0003013</t>
  </si>
  <si>
    <t>C7CBJ02</t>
  </si>
  <si>
    <t>AT0003014</t>
  </si>
  <si>
    <t>C76GJ02</t>
  </si>
  <si>
    <t>AT0003015</t>
  </si>
  <si>
    <t>C75GJ02</t>
  </si>
  <si>
    <t>AT0003016</t>
  </si>
  <si>
    <t>C77CJ02</t>
  </si>
  <si>
    <t>AT0003017</t>
  </si>
  <si>
    <t>C78FJ02</t>
  </si>
  <si>
    <t>AT0003018</t>
  </si>
  <si>
    <t>C75DJ02</t>
  </si>
  <si>
    <t>AT0003019</t>
  </si>
  <si>
    <t>C7DBJ02</t>
  </si>
  <si>
    <t>AT0003020</t>
  </si>
  <si>
    <t>C7KFJ02</t>
  </si>
  <si>
    <t>AT0003021</t>
  </si>
  <si>
    <t>C7CFJ02</t>
  </si>
  <si>
    <t>AT0003022</t>
  </si>
  <si>
    <t>C7JGJ02</t>
  </si>
  <si>
    <t>AT0003023</t>
  </si>
  <si>
    <t>C71DJ02</t>
  </si>
  <si>
    <t>AT0003024</t>
  </si>
  <si>
    <t>C769J02</t>
  </si>
  <si>
    <t>AT0003025</t>
  </si>
  <si>
    <t>C76BJ02</t>
  </si>
  <si>
    <t>AT0003026</t>
  </si>
  <si>
    <t>C79FJ02</t>
  </si>
  <si>
    <t>AT0003027</t>
  </si>
  <si>
    <t>C71FJ02</t>
  </si>
  <si>
    <t>AT0003092</t>
  </si>
  <si>
    <t>C2CSJ02</t>
  </si>
  <si>
    <t>AT0003093</t>
  </si>
  <si>
    <t>C2CTJ02</t>
  </si>
  <si>
    <t>AT0003094</t>
  </si>
  <si>
    <t>C2BXJ02</t>
  </si>
  <si>
    <t>AT0003096</t>
  </si>
  <si>
    <t>Dell Latitude E6440</t>
  </si>
  <si>
    <t>8GL5XZ1</t>
  </si>
  <si>
    <t>AT0003123</t>
  </si>
  <si>
    <t>JLZ6HX1</t>
  </si>
  <si>
    <t>AT0003128</t>
  </si>
  <si>
    <t>47RDK02</t>
  </si>
  <si>
    <t>AT0003129</t>
  </si>
  <si>
    <t>47PDK02</t>
  </si>
  <si>
    <t>AT0003130</t>
  </si>
  <si>
    <t>47RCK02</t>
  </si>
  <si>
    <t>AT0003131</t>
  </si>
  <si>
    <t>47RJK02</t>
  </si>
  <si>
    <t>AT0003132</t>
  </si>
  <si>
    <t>47PCK02</t>
  </si>
  <si>
    <t>AT0003133</t>
  </si>
  <si>
    <t>47QCK02</t>
  </si>
  <si>
    <t>AT0003134</t>
  </si>
  <si>
    <t>47QJK02</t>
  </si>
  <si>
    <t>AT0003135</t>
  </si>
  <si>
    <t>47QDK02</t>
  </si>
  <si>
    <t>AT0003136</t>
  </si>
  <si>
    <t>47PJK02</t>
  </si>
  <si>
    <t>AT0003162</t>
  </si>
  <si>
    <t>2KCMFX1</t>
  </si>
  <si>
    <t>AT0003166</t>
  </si>
  <si>
    <t>2KCLFX1</t>
  </si>
  <si>
    <t>AT0003188</t>
  </si>
  <si>
    <t>W80284U8DAS</t>
  </si>
  <si>
    <t>AT0003189</t>
  </si>
  <si>
    <t>QP0380N9DNP</t>
  </si>
  <si>
    <t>AT0003204</t>
  </si>
  <si>
    <t>8PKLKX1</t>
  </si>
  <si>
    <t>AT0003216</t>
  </si>
  <si>
    <t>FXGNGX1</t>
  </si>
  <si>
    <t>AT0003232</t>
  </si>
  <si>
    <t>C02J5318DHJP</t>
  </si>
  <si>
    <t>AT0003251</t>
  </si>
  <si>
    <t>014951135053</t>
  </si>
  <si>
    <t>AT0003260</t>
  </si>
  <si>
    <t>3TH5L02</t>
  </si>
  <si>
    <t>AT0003263</t>
  </si>
  <si>
    <t>3YP5JQ1</t>
  </si>
  <si>
    <t>AT0003264</t>
  </si>
  <si>
    <t>F9L5K02</t>
  </si>
  <si>
    <t>AT0003269</t>
  </si>
  <si>
    <t>FMFHYZ1</t>
  </si>
  <si>
    <t>AT0003270</t>
  </si>
  <si>
    <t>38JYL02</t>
  </si>
  <si>
    <t>AT0003272</t>
  </si>
  <si>
    <t>38JVL02</t>
  </si>
  <si>
    <t>AT0003274</t>
  </si>
  <si>
    <t>38LYL02</t>
  </si>
  <si>
    <t>AT0003275</t>
  </si>
  <si>
    <t>38J0M02</t>
  </si>
  <si>
    <t>AT0003303</t>
  </si>
  <si>
    <t>GR1LYR1</t>
  </si>
  <si>
    <t>AT0003308</t>
  </si>
  <si>
    <t>24BT6G1</t>
  </si>
  <si>
    <t>AT0003448</t>
  </si>
  <si>
    <t>1T95W12</t>
  </si>
  <si>
    <t>AT0003458</t>
  </si>
  <si>
    <t>G203M02</t>
  </si>
  <si>
    <t>AT0003460</t>
  </si>
  <si>
    <t>G2M1M02</t>
  </si>
  <si>
    <t>AT0003472</t>
  </si>
  <si>
    <t>950FM02</t>
  </si>
  <si>
    <t>AT0003492</t>
  </si>
  <si>
    <t>95NFM02</t>
  </si>
  <si>
    <t>AT0003538</t>
  </si>
  <si>
    <t>94L9M02</t>
  </si>
  <si>
    <t>AT0003596</t>
  </si>
  <si>
    <t>94D9M02</t>
  </si>
  <si>
    <t>AT0003607</t>
  </si>
  <si>
    <t>94HBM02</t>
  </si>
  <si>
    <t>AT0003613</t>
  </si>
  <si>
    <t>94QDM02</t>
  </si>
  <si>
    <t>AT0003614</t>
  </si>
  <si>
    <t>94X8M02</t>
  </si>
  <si>
    <t>AT0003695</t>
  </si>
  <si>
    <t>000933640953</t>
  </si>
  <si>
    <t>AT0003701</t>
  </si>
  <si>
    <t>J7GY412</t>
  </si>
  <si>
    <t>AT0003709</t>
  </si>
  <si>
    <t>1Q9XM02</t>
  </si>
  <si>
    <t>AT0003710</t>
  </si>
  <si>
    <t>1Q9YM02</t>
  </si>
  <si>
    <t>AT0003711</t>
  </si>
  <si>
    <t>1Q9WM02</t>
  </si>
  <si>
    <t>AT0003720</t>
  </si>
  <si>
    <t>9N13HX1</t>
  </si>
  <si>
    <t>AT0003729</t>
  </si>
  <si>
    <t>6N354V1</t>
  </si>
  <si>
    <t>AT0003748</t>
  </si>
  <si>
    <t>9MZYGX1</t>
  </si>
  <si>
    <t>AT0003749</t>
  </si>
  <si>
    <t>9N0XGX1</t>
  </si>
  <si>
    <t>AT0003775</t>
  </si>
  <si>
    <t>9N0ZGX1</t>
  </si>
  <si>
    <t>AT0003784</t>
  </si>
  <si>
    <t>3291V12</t>
  </si>
  <si>
    <t>AT0003785</t>
  </si>
  <si>
    <t>3293V12</t>
  </si>
  <si>
    <t>AT0003786</t>
  </si>
  <si>
    <t>3283V12</t>
  </si>
  <si>
    <t>AT0003787</t>
  </si>
  <si>
    <t>32B3V12</t>
  </si>
  <si>
    <t>AT0003788</t>
  </si>
  <si>
    <t>3292V12</t>
  </si>
  <si>
    <t>AT0003789</t>
  </si>
  <si>
    <t>32B2V12</t>
  </si>
  <si>
    <t>AT0003790</t>
  </si>
  <si>
    <t>32B1V12</t>
  </si>
  <si>
    <t>AT0003791</t>
  </si>
  <si>
    <t>GSFS312</t>
  </si>
  <si>
    <t>AT0003803</t>
  </si>
  <si>
    <t>3ZD8312</t>
  </si>
  <si>
    <t>AT0003813</t>
  </si>
  <si>
    <t>5KXDV12</t>
  </si>
  <si>
    <t>AT0003814</t>
  </si>
  <si>
    <t>5KYBV12</t>
  </si>
  <si>
    <t>AT0003815</t>
  </si>
  <si>
    <t>5KXCV12</t>
  </si>
  <si>
    <t>AT0003851</t>
  </si>
  <si>
    <t>D2JB2Q1</t>
  </si>
  <si>
    <t>AT0003898</t>
  </si>
  <si>
    <t>C02HK1EZDHJN</t>
  </si>
  <si>
    <t>AT0003923</t>
  </si>
  <si>
    <t>865ZPS1</t>
  </si>
  <si>
    <t>AT0003926</t>
  </si>
  <si>
    <t>Macbook Pro 15"</t>
  </si>
  <si>
    <t>C02J9C2RDV33</t>
  </si>
  <si>
    <t>AT0003955</t>
  </si>
  <si>
    <t>9N30HX1</t>
  </si>
  <si>
    <t>AT0003977</t>
  </si>
  <si>
    <t>C02FNYRBDHJF</t>
  </si>
  <si>
    <t>AT0004060</t>
  </si>
  <si>
    <t>C02HK1B9DHJN</t>
  </si>
  <si>
    <t>AT0004080</t>
  </si>
  <si>
    <t>HBF3N12</t>
  </si>
  <si>
    <t>AT0004118</t>
  </si>
  <si>
    <t>7C9JJQ1</t>
  </si>
  <si>
    <t>AT0004133</t>
  </si>
  <si>
    <t>4BJ0N22</t>
  </si>
  <si>
    <t>AT0004134</t>
  </si>
  <si>
    <t>4BJ1N22</t>
  </si>
  <si>
    <t>AT0004160</t>
  </si>
  <si>
    <t>46F8W12</t>
  </si>
  <si>
    <t>AT0004175</t>
  </si>
  <si>
    <t>930DRT1</t>
  </si>
  <si>
    <t>AT0004203</t>
  </si>
  <si>
    <t>5SKFW12</t>
  </si>
  <si>
    <t>AT0004210</t>
  </si>
  <si>
    <t>C02FLA40DF8V</t>
  </si>
  <si>
    <t>AT0004231</t>
  </si>
  <si>
    <t>7VHB2Q1</t>
  </si>
  <si>
    <t>AT0004251</t>
  </si>
  <si>
    <t>7KFJW12</t>
  </si>
  <si>
    <t>AT0004253</t>
  </si>
  <si>
    <t>7KFKW12</t>
  </si>
  <si>
    <t>AT0004254</t>
  </si>
  <si>
    <t>BB7KW12</t>
  </si>
  <si>
    <t>AT0004255</t>
  </si>
  <si>
    <t>BB7JW12</t>
  </si>
  <si>
    <t>AT0004257</t>
  </si>
  <si>
    <t>BBFJW12</t>
  </si>
  <si>
    <t>AT0004258</t>
  </si>
  <si>
    <t>BBFDW12</t>
  </si>
  <si>
    <t>AT0004259</t>
  </si>
  <si>
    <t>BBDKW12</t>
  </si>
  <si>
    <t>AT0004260</t>
  </si>
  <si>
    <t>BB7HW12</t>
  </si>
  <si>
    <t>AT0004261</t>
  </si>
  <si>
    <t>BBFGW12</t>
  </si>
  <si>
    <t>AT0004262</t>
  </si>
  <si>
    <t>BBDHW12</t>
  </si>
  <si>
    <t>AT0004278</t>
  </si>
  <si>
    <t>936HV12</t>
  </si>
  <si>
    <t>AT0004279</t>
  </si>
  <si>
    <t>934JV12</t>
  </si>
  <si>
    <t>AT0004281</t>
  </si>
  <si>
    <t>937HV12</t>
  </si>
  <si>
    <t>AT0004283</t>
  </si>
  <si>
    <t>935JV12</t>
  </si>
  <si>
    <t>AT0004284</t>
  </si>
  <si>
    <t>93GFV12</t>
  </si>
  <si>
    <t>AT0004287</t>
  </si>
  <si>
    <t>936JV12</t>
  </si>
  <si>
    <t>AT0004288</t>
  </si>
  <si>
    <t>935HV12</t>
  </si>
  <si>
    <t>AT0004289</t>
  </si>
  <si>
    <t>936GV12</t>
  </si>
  <si>
    <t>AT0004290</t>
  </si>
  <si>
    <t>933GV12</t>
  </si>
  <si>
    <t>AT0004291</t>
  </si>
  <si>
    <t>937GV12</t>
  </si>
  <si>
    <t>AT0004296</t>
  </si>
  <si>
    <t>93GGV12</t>
  </si>
  <si>
    <t>AT0004297</t>
  </si>
  <si>
    <t>933HV12</t>
  </si>
  <si>
    <t>AT0004299</t>
  </si>
  <si>
    <t>DDKFZ12</t>
  </si>
  <si>
    <t>AT0004355</t>
  </si>
  <si>
    <t>6N02QS1</t>
  </si>
  <si>
    <t>AT0004368</t>
  </si>
  <si>
    <t>Dell Optiplex 790SF</t>
  </si>
  <si>
    <t>BHFJQ1</t>
  </si>
  <si>
    <t>AT0004370</t>
  </si>
  <si>
    <t>61G55V1</t>
  </si>
  <si>
    <t>AT0004371</t>
  </si>
  <si>
    <t>Dell Latitude E5500</t>
  </si>
  <si>
    <t>2ZYQYK1</t>
  </si>
  <si>
    <t>AT0004393</t>
  </si>
  <si>
    <t>7FB9QM1</t>
  </si>
  <si>
    <t>AT0004399</t>
  </si>
  <si>
    <t>Dell Optiplex 7020 MT CTO</t>
  </si>
  <si>
    <t>B3H7X52</t>
  </si>
  <si>
    <t>AT0004588</t>
  </si>
  <si>
    <t>6RDTX12</t>
  </si>
  <si>
    <t>AT0004598</t>
  </si>
  <si>
    <t>DBRYX12</t>
  </si>
  <si>
    <t>AT0004615</t>
  </si>
  <si>
    <t>52CCY12</t>
  </si>
  <si>
    <t>AT0004616</t>
  </si>
  <si>
    <t>D5J9Y12</t>
  </si>
  <si>
    <t>AT0004661</t>
  </si>
  <si>
    <t>283VW12</t>
  </si>
  <si>
    <t>AT0004662</t>
  </si>
  <si>
    <t>380NX12</t>
  </si>
  <si>
    <t>AT0004663</t>
  </si>
  <si>
    <t>C1MN1HCQDTY3</t>
  </si>
  <si>
    <t>AT0004665</t>
  </si>
  <si>
    <t>F7C1Z12</t>
  </si>
  <si>
    <t>AT0004666</t>
  </si>
  <si>
    <t>F7D1Z12</t>
  </si>
  <si>
    <t>AT0004667</t>
  </si>
  <si>
    <t>F7D0Z12</t>
  </si>
  <si>
    <t>AT0004668</t>
  </si>
  <si>
    <t>F7B0Z12</t>
  </si>
  <si>
    <t>AT0004672</t>
  </si>
  <si>
    <t>F7C2Z12</t>
  </si>
  <si>
    <t>AT0004673</t>
  </si>
  <si>
    <t>F7C0Z12</t>
  </si>
  <si>
    <t>AT0004686</t>
  </si>
  <si>
    <t>iPad 4 16 GB</t>
  </si>
  <si>
    <t>DMPNDGB9F182</t>
  </si>
  <si>
    <t>AT0004688</t>
  </si>
  <si>
    <t>CP4RZ12</t>
  </si>
  <si>
    <t>AT0004689</t>
  </si>
  <si>
    <t>CP4TZ12</t>
  </si>
  <si>
    <t>AT0004690</t>
  </si>
  <si>
    <t>CP4SZ12</t>
  </si>
  <si>
    <t>AT0004691</t>
  </si>
  <si>
    <t>410XZ12</t>
  </si>
  <si>
    <t>AT0004730</t>
  </si>
  <si>
    <t>Dell Inspiron 560</t>
  </si>
  <si>
    <t>BJ1QXQ1</t>
  </si>
  <si>
    <t>AT0004765</t>
  </si>
  <si>
    <t>9DDCQ22</t>
  </si>
  <si>
    <t>AT0004772</t>
  </si>
  <si>
    <t>7CPHJQ1</t>
  </si>
  <si>
    <t>AT0004778</t>
  </si>
  <si>
    <t>9K305J1</t>
  </si>
  <si>
    <t>AT0004784</t>
  </si>
  <si>
    <t>4CHH2Q1</t>
  </si>
  <si>
    <t>AT0004792</t>
  </si>
  <si>
    <t>MacMini</t>
  </si>
  <si>
    <t>D2HH802YDTCJ</t>
  </si>
  <si>
    <t>AT0004852</t>
  </si>
  <si>
    <t>JZLSZ12</t>
  </si>
  <si>
    <t>AT0004857</t>
  </si>
  <si>
    <t>682TR22</t>
  </si>
  <si>
    <t>AT0005037</t>
  </si>
  <si>
    <t>Dell Latitude E6330</t>
  </si>
  <si>
    <t>8PFSGV1</t>
  </si>
  <si>
    <t>AT0005046</t>
  </si>
  <si>
    <t>5K6D4M1</t>
  </si>
  <si>
    <t>AT0005047</t>
  </si>
  <si>
    <t>7188NN1</t>
  </si>
  <si>
    <t>AT0005048</t>
  </si>
  <si>
    <t>JZXHZL1</t>
  </si>
  <si>
    <t>AT0005049</t>
  </si>
  <si>
    <t>9YMWPM1</t>
  </si>
  <si>
    <t>AT0005050</t>
  </si>
  <si>
    <t>DK6D4M1</t>
  </si>
  <si>
    <t>AT0005051</t>
  </si>
  <si>
    <t>225YTL1</t>
  </si>
  <si>
    <t>AT0005052</t>
  </si>
  <si>
    <t>717FNN1</t>
  </si>
  <si>
    <t>AT0005108</t>
  </si>
  <si>
    <t>9N33HX1</t>
  </si>
  <si>
    <t>AT0005153</t>
  </si>
  <si>
    <t>H09262SC4PD</t>
  </si>
  <si>
    <t>AT0005227</t>
  </si>
  <si>
    <t>C02FW9A3DF8V</t>
  </si>
  <si>
    <t>AT0005253</t>
  </si>
  <si>
    <t>Dell Optiplex 7020</t>
  </si>
  <si>
    <t>3R1SB42</t>
  </si>
  <si>
    <t>AT0005256</t>
  </si>
  <si>
    <t>3N9SB42</t>
  </si>
  <si>
    <t>AT0005259</t>
  </si>
  <si>
    <t>3LZSB42</t>
  </si>
  <si>
    <t>AT0005260</t>
  </si>
  <si>
    <t>3NRSB42</t>
  </si>
  <si>
    <t>AT0005261</t>
  </si>
  <si>
    <t>3NYPB42</t>
  </si>
  <si>
    <t>AT0005324</t>
  </si>
  <si>
    <t>3N9VB42</t>
  </si>
  <si>
    <t>AT0005370</t>
  </si>
  <si>
    <t>3N9QB42</t>
  </si>
  <si>
    <t>AT0006004</t>
  </si>
  <si>
    <t>B1MNS32</t>
  </si>
  <si>
    <t>AT0006108</t>
  </si>
  <si>
    <t>FL7XT32</t>
  </si>
  <si>
    <t>AT0006188</t>
  </si>
  <si>
    <t>F0GSGV1</t>
  </si>
  <si>
    <t>AT0006189</t>
  </si>
  <si>
    <t>4KMH2Q1</t>
  </si>
  <si>
    <t>AT0006229</t>
  </si>
  <si>
    <t>Dell Latitude E6540</t>
  </si>
  <si>
    <t>8BD6662</t>
  </si>
  <si>
    <t>AT0006239</t>
  </si>
  <si>
    <t>DGDRCS1</t>
  </si>
  <si>
    <t>AT0007451</t>
  </si>
  <si>
    <t>5S6Z3V1</t>
  </si>
  <si>
    <t>AT0007498</t>
  </si>
  <si>
    <t>HPX3PM1</t>
  </si>
  <si>
    <t>AT0007502</t>
  </si>
  <si>
    <t>HPW2PM1</t>
  </si>
  <si>
    <t>AT0007503</t>
  </si>
  <si>
    <t>D5KPZQ1</t>
  </si>
  <si>
    <t>AT0007573</t>
  </si>
  <si>
    <t>4PV26Q1</t>
  </si>
  <si>
    <t>AT0008218</t>
  </si>
  <si>
    <t>V504550B239</t>
  </si>
  <si>
    <t>AT0008452</t>
  </si>
  <si>
    <t>D25G514KDHJN</t>
  </si>
  <si>
    <t>AT0009767</t>
  </si>
  <si>
    <t>Dell Latitude 2110</t>
  </si>
  <si>
    <t>9L63BMI</t>
  </si>
  <si>
    <t>AT0009793</t>
  </si>
  <si>
    <t>7J552R1</t>
  </si>
  <si>
    <t>AT0009794</t>
  </si>
  <si>
    <t>7J712R1</t>
  </si>
  <si>
    <t>AT0009815</t>
  </si>
  <si>
    <t>OKXGVD</t>
  </si>
  <si>
    <t>AT0009818</t>
  </si>
  <si>
    <t>9P9Z8P1</t>
  </si>
  <si>
    <t>CHKOUT</t>
  </si>
  <si>
    <t>AT0002535</t>
  </si>
  <si>
    <t>QP1100BFDNN</t>
  </si>
  <si>
    <t>MISSNG</t>
  </si>
  <si>
    <t>AT0000190</t>
  </si>
  <si>
    <t>CTHNPW1</t>
  </si>
  <si>
    <t>250100</t>
  </si>
  <si>
    <t>Provost &amp; VP for Academic Affairs</t>
  </si>
  <si>
    <t>21314B</t>
  </si>
  <si>
    <t>AT0002879</t>
  </si>
  <si>
    <t>6670HX1</t>
  </si>
  <si>
    <t>160709</t>
  </si>
  <si>
    <t>Testing &amp; Assessment</t>
  </si>
  <si>
    <t>050205</t>
  </si>
  <si>
    <t>AT0005432</t>
  </si>
  <si>
    <t>HCCKD42</t>
  </si>
  <si>
    <t>000009589</t>
  </si>
  <si>
    <t>Apple G5 Cinewave Final Cut Pro</t>
  </si>
  <si>
    <t>000011569</t>
  </si>
  <si>
    <t>Dell Precision 690 Mini-Tower Dual Core Xeon Proc 5160</t>
  </si>
  <si>
    <t>DY1QQC1</t>
  </si>
  <si>
    <t>200800</t>
  </si>
  <si>
    <t>Facilities Planning</t>
  </si>
  <si>
    <t>000009705</t>
  </si>
  <si>
    <t>Wide Format Blueprint Copier</t>
  </si>
  <si>
    <t>H874090019</t>
  </si>
  <si>
    <t>AT0007557</t>
  </si>
  <si>
    <t>BHCGJQ1</t>
  </si>
  <si>
    <t>020138</t>
  </si>
  <si>
    <t>AT0004374</t>
  </si>
  <si>
    <t>BH1GJQ1</t>
  </si>
  <si>
    <t>000015900</t>
  </si>
  <si>
    <t>Projector</t>
  </si>
  <si>
    <t>KE4F970046L</t>
  </si>
  <si>
    <t>AT0001854</t>
  </si>
  <si>
    <t>B4V9HQ1</t>
  </si>
  <si>
    <t>AT0001985</t>
  </si>
  <si>
    <t>1GFNDX1</t>
  </si>
  <si>
    <t>AT0001987</t>
  </si>
  <si>
    <t>1GKNDX1</t>
  </si>
  <si>
    <t>AT0001993</t>
  </si>
  <si>
    <t>1GMLDX1</t>
  </si>
  <si>
    <t>AT0001994</t>
  </si>
  <si>
    <t>1GJNDX1</t>
  </si>
  <si>
    <t>AT0001995</t>
  </si>
  <si>
    <t>1G4MDX1</t>
  </si>
  <si>
    <t>AT0001996</t>
  </si>
  <si>
    <t>1G6PDX1</t>
  </si>
  <si>
    <t>AT0001997</t>
  </si>
  <si>
    <t>1G7MDX1</t>
  </si>
  <si>
    <t>AT0002000</t>
  </si>
  <si>
    <t>1GFPDX1</t>
  </si>
  <si>
    <t>AT0004871</t>
  </si>
  <si>
    <t>1G4PDX1</t>
  </si>
  <si>
    <t>AT0004953</t>
  </si>
  <si>
    <t>1GHLDX1</t>
  </si>
  <si>
    <t>AT0004957</t>
  </si>
  <si>
    <t>1GGNDX1</t>
  </si>
  <si>
    <t>AT0004958</t>
  </si>
  <si>
    <t>1GCNDX1</t>
  </si>
  <si>
    <t>AT0004967</t>
  </si>
  <si>
    <t>1G5MDX1</t>
  </si>
  <si>
    <t>AT0004968</t>
  </si>
  <si>
    <t>1GJMDX1</t>
  </si>
  <si>
    <t>AT0004970</t>
  </si>
  <si>
    <t>1GLNDX1</t>
  </si>
  <si>
    <t>AT0004975</t>
  </si>
  <si>
    <t>1G9PDX1</t>
  </si>
  <si>
    <t>AT0004976</t>
  </si>
  <si>
    <t>1G6NDX1</t>
  </si>
  <si>
    <t>22127B</t>
  </si>
  <si>
    <t>AT0004866</t>
  </si>
  <si>
    <t>1GHMDX1</t>
  </si>
  <si>
    <t>22133B</t>
  </si>
  <si>
    <t>AT0001999</t>
  </si>
  <si>
    <t>1GDNDX1</t>
  </si>
  <si>
    <t>22133F</t>
  </si>
  <si>
    <t>AT0004962</t>
  </si>
  <si>
    <t>1GCLDX1</t>
  </si>
  <si>
    <t>AT0004879</t>
  </si>
  <si>
    <t>1G7LDX1</t>
  </si>
  <si>
    <t>000008789</t>
  </si>
  <si>
    <t>Parker 1801 Center Console 2004</t>
  </si>
  <si>
    <t>PXM07197C404</t>
  </si>
  <si>
    <t>000004744</t>
  </si>
  <si>
    <t>Carolina Skiff '99 small</t>
  </si>
  <si>
    <t>EKHR0989H899</t>
  </si>
  <si>
    <t>000012360</t>
  </si>
  <si>
    <t>Mercury outboard 75 ELPT Optimax motor SM Skiff</t>
  </si>
  <si>
    <t>1B508224</t>
  </si>
  <si>
    <t>000014330</t>
  </si>
  <si>
    <t>Dell PowerEdge Quad Core Xeon E5450</t>
  </si>
  <si>
    <t>16BCVH1</t>
  </si>
  <si>
    <t>000013404</t>
  </si>
  <si>
    <t>Dell Quad Core Xeon X5460 Processor</t>
  </si>
  <si>
    <t>H5NQGG1</t>
  </si>
  <si>
    <t>010134</t>
  </si>
  <si>
    <t>000012007</t>
  </si>
  <si>
    <t>Dell PowerEdge 2950</t>
  </si>
  <si>
    <t>JDVT3D1</t>
  </si>
  <si>
    <t>000006948</t>
  </si>
  <si>
    <t>Freeze Dryer 12 Liter Freezone</t>
  </si>
  <si>
    <t>000016192</t>
  </si>
  <si>
    <t>174517/271717</t>
  </si>
  <si>
    <t>100030</t>
  </si>
  <si>
    <t>000009006</t>
  </si>
  <si>
    <t>Software for Building Access System</t>
  </si>
  <si>
    <t>000013128</t>
  </si>
  <si>
    <t>AUTOMATED IRRIGATION TRACKING SYSTEM</t>
  </si>
  <si>
    <t>FLN-2256B</t>
  </si>
  <si>
    <t>000018030</t>
  </si>
  <si>
    <t>giSTT Server w EVM Based License</t>
  </si>
  <si>
    <t>AT0001662</t>
  </si>
  <si>
    <t>iPad 3</t>
  </si>
  <si>
    <t>DLXH80U4DJ8T</t>
  </si>
  <si>
    <t>AT0002760</t>
  </si>
  <si>
    <t>Ipad 3 16GB</t>
  </si>
  <si>
    <t>DYTHNS3PDVGG</t>
  </si>
  <si>
    <t>AT0006279</t>
  </si>
  <si>
    <t>PowerEdge 2950</t>
  </si>
  <si>
    <t>GJ6YPD1</t>
  </si>
  <si>
    <t>AT0006280</t>
  </si>
  <si>
    <t>PowerEdge 1950</t>
  </si>
  <si>
    <t>CN-0WY364-47985-7AF-0303</t>
  </si>
  <si>
    <t>AT0006240</t>
  </si>
  <si>
    <t>F5RKDRCJDFHW</t>
  </si>
  <si>
    <t>04</t>
  </si>
  <si>
    <t>Missing</t>
  </si>
  <si>
    <t>AT0002453</t>
  </si>
  <si>
    <t>iPad Air 16GB</t>
  </si>
  <si>
    <t>DMRM476WFK10</t>
  </si>
  <si>
    <t>AT0004383</t>
  </si>
  <si>
    <t>Dell Latitude E5520</t>
  </si>
  <si>
    <t>8D8W5S1</t>
  </si>
  <si>
    <t>AT0003715</t>
  </si>
  <si>
    <t>B9532Q1</t>
  </si>
  <si>
    <t>AT0005066</t>
  </si>
  <si>
    <t>96N9HM1</t>
  </si>
  <si>
    <t>AT0007175</t>
  </si>
  <si>
    <t>C02RV254G8WM</t>
  </si>
  <si>
    <t>300100</t>
  </si>
  <si>
    <t>Research &amp; Sponsored Programs</t>
  </si>
  <si>
    <t>AT0004347</t>
  </si>
  <si>
    <t>iPad Air 32GB</t>
  </si>
  <si>
    <t>DMPN1KAAFK15</t>
  </si>
  <si>
    <t>161186</t>
  </si>
  <si>
    <t>Student Involvement</t>
  </si>
  <si>
    <t>AT0007148</t>
  </si>
  <si>
    <t>iPad Air 2</t>
  </si>
  <si>
    <t>DMPRR1FFG5VV</t>
  </si>
  <si>
    <t>270250</t>
  </si>
  <si>
    <t>Undergraduate Studies</t>
  </si>
  <si>
    <t>AT0005180</t>
  </si>
  <si>
    <t>005112543353</t>
  </si>
  <si>
    <t>AT0003330</t>
  </si>
  <si>
    <t>4CM2SL1</t>
  </si>
  <si>
    <t>000012199</t>
  </si>
  <si>
    <t>Video Server Systems</t>
  </si>
  <si>
    <t>0721791</t>
  </si>
  <si>
    <t>000007720</t>
  </si>
  <si>
    <t>Epson Powerlite 8200nl Lumen Proj</t>
  </si>
  <si>
    <t>000007731</t>
  </si>
  <si>
    <t>000000554</t>
  </si>
  <si>
    <t>Sachtler Pedestal</t>
  </si>
  <si>
    <t xml:space="preserve">N/A              </t>
  </si>
  <si>
    <t>000004014</t>
  </si>
  <si>
    <t>Fluid Camera Pan/Tilt Head</t>
  </si>
  <si>
    <t>60227</t>
  </si>
  <si>
    <t>010119</t>
  </si>
  <si>
    <t>AT0004488</t>
  </si>
  <si>
    <t>12ZPBT1</t>
  </si>
  <si>
    <r>
      <rPr>
        <sz val="10"/>
        <color theme="1"/>
        <rFont val="Andale WT"/>
        <family val="2"/>
      </rPr>
      <t xml:space="preserve">- </t>
    </r>
    <r>
      <rPr>
        <sz val="10"/>
        <color theme="1"/>
        <rFont val="Andale WT"/>
        <family val="2"/>
      </rPr>
      <t>1</t>
    </r>
    <r>
      <rPr>
        <sz val="10"/>
        <color theme="1"/>
        <rFont val="Andale WT"/>
        <family val="2"/>
      </rPr>
      <t xml:space="preserve"> -</t>
    </r>
  </si>
  <si>
    <t>Computer, Laptop, Tablet</t>
  </si>
  <si>
    <t>Equipment Athletic/Recreation</t>
  </si>
  <si>
    <t>Fixed - Computers/Laptops</t>
  </si>
  <si>
    <t>Equipment Medical Educational</t>
  </si>
  <si>
    <t>Equipment LAN/Peripherals</t>
  </si>
  <si>
    <t>Equipment Machinery</t>
  </si>
  <si>
    <t>Equipment Office</t>
  </si>
  <si>
    <t>Equipment Radio/TV</t>
  </si>
  <si>
    <t>Equipment Science</t>
  </si>
  <si>
    <t>Furniture Office</t>
  </si>
  <si>
    <t>Motor Boats</t>
  </si>
  <si>
    <t>Motor Vehicles Golf Carts</t>
  </si>
  <si>
    <t>Motor Vehicles University</t>
  </si>
  <si>
    <t>Software</t>
  </si>
  <si>
    <t>Building Storage/Shed</t>
  </si>
  <si>
    <t>Equipment Copiers/Duplicating</t>
  </si>
  <si>
    <t>Equipment Visuals/Audio</t>
  </si>
  <si>
    <t>Equipment Janitorial</t>
  </si>
  <si>
    <t>Grand Total</t>
  </si>
  <si>
    <t>Type</t>
  </si>
  <si>
    <t>2019</t>
  </si>
  <si>
    <t>2018</t>
  </si>
  <si>
    <t>Count of PTAG</t>
  </si>
  <si>
    <t>Approximate pounds (each)</t>
  </si>
  <si>
    <t>Approx pounds (total)</t>
  </si>
  <si>
    <t>Qty</t>
  </si>
  <si>
    <t xml:space="preserve"> </t>
  </si>
  <si>
    <t>tons</t>
  </si>
  <si>
    <t>32.67175 tons</t>
  </si>
  <si>
    <t xml:space="preserve">Sunday </t>
  </si>
  <si>
    <t>Sunday</t>
  </si>
  <si>
    <t>Monday</t>
  </si>
  <si>
    <t>Tuesday</t>
  </si>
  <si>
    <t xml:space="preserve">Wednesday </t>
  </si>
  <si>
    <t>Wednesday</t>
  </si>
  <si>
    <t>Thursday</t>
  </si>
  <si>
    <t>Friday</t>
  </si>
  <si>
    <t xml:space="preserve">Total </t>
  </si>
  <si>
    <t>Recycling &amp; Solid Waste</t>
  </si>
  <si>
    <t>Recycling</t>
  </si>
  <si>
    <t>Waste</t>
  </si>
  <si>
    <t xml:space="preserve">Waste </t>
  </si>
  <si>
    <t>Pounds</t>
  </si>
  <si>
    <t>Practice Week 1</t>
  </si>
  <si>
    <t>Practice Week 2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</si>
  <si>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</si>
  <si>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</si>
  <si>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</si>
  <si>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</si>
  <si>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</si>
  <si>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</si>
  <si>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</si>
  <si>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</si>
  <si>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Annualized Recycling</t>
  </si>
  <si>
    <t>Annualized Waste</t>
  </si>
  <si>
    <t>Total Recycling &amp; Solid Waste</t>
  </si>
  <si>
    <t>weekly avg</t>
  </si>
  <si>
    <t>lbs</t>
  </si>
  <si>
    <t>weekly</t>
  </si>
  <si>
    <t xml:space="preserve">annual </t>
  </si>
  <si>
    <t xml:space="preserve">% recycling </t>
  </si>
  <si>
    <t>% waste</t>
  </si>
  <si>
    <t>Donated Bicycles</t>
  </si>
  <si>
    <t>UPD</t>
  </si>
  <si>
    <t>OHRL</t>
  </si>
  <si>
    <t>ORHL Move Out Donations</t>
  </si>
  <si>
    <t>Bikes conservatively estimated at  at 17pounds</t>
  </si>
  <si>
    <t>Shredded paper Recycled in FY 19</t>
  </si>
  <si>
    <t>17895.42 pounds</t>
  </si>
  <si>
    <t>8.94 tons</t>
  </si>
  <si>
    <t>Oil Recycled into Biofuel:  58,470 lbs or 7796 Gallons</t>
  </si>
  <si>
    <t>Oil usage reduction through filtering:  31,730 lbs or 4223 Gallons</t>
  </si>
  <si>
    <t>1,000 lbs of pre and post consumer waste per week to the farm</t>
  </si>
  <si>
    <t>2020 - Need 2019</t>
  </si>
  <si>
    <t>lbs comingled recycling</t>
  </si>
  <si>
    <t>lbs shredded paper</t>
  </si>
  <si>
    <t>lbs oil</t>
  </si>
  <si>
    <t>lbs total</t>
  </si>
  <si>
    <t xml:space="preserve">energy project ~ 600 lbs total for the semester. </t>
  </si>
  <si>
    <t>Pre &amp; Post-consumer food waste to farm and energy project</t>
  </si>
  <si>
    <t xml:space="preserve"> tons</t>
  </si>
  <si>
    <t>Tons</t>
  </si>
  <si>
    <t>ITEM DESCRIPTION</t>
  </si>
  <si>
    <t>QTY</t>
  </si>
  <si>
    <t>Approx weight each</t>
  </si>
  <si>
    <t>C.P.U.s (Mixed types)</t>
  </si>
  <si>
    <t>Monitors</t>
  </si>
  <si>
    <t>Televisions</t>
  </si>
  <si>
    <t>Laptop Computers</t>
  </si>
  <si>
    <t>Power equipment</t>
  </si>
  <si>
    <t>copiers/printers (small)</t>
  </si>
  <si>
    <t>copiers.printers stand alone (Lg)</t>
  </si>
  <si>
    <t>Peripherals (keyboards, mice, etc)</t>
  </si>
  <si>
    <t>Fax machines</t>
  </si>
  <si>
    <t>VCRs &amp; Stero units</t>
  </si>
  <si>
    <t>Scanners</t>
  </si>
  <si>
    <t xml:space="preserve">Ports, Disk Drives, Tape, CD ROMS </t>
  </si>
  <si>
    <t>Servers</t>
  </si>
  <si>
    <t>Cameras</t>
  </si>
  <si>
    <t>Ports</t>
  </si>
  <si>
    <t>Total lbs</t>
  </si>
  <si>
    <t>1695 lbs</t>
  </si>
  <si>
    <t>Mixed scrap (wiring)   (lbs)</t>
  </si>
  <si>
    <t>2-way Radios</t>
  </si>
  <si>
    <t>pounds</t>
  </si>
  <si>
    <t>lbs electronics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</si>
</sst>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m\ d\,\ yyyy"/>
    <numFmt numFmtId="165" formatCode="_(* #,##0_);_(* \(#,##0\);_(* &quot;-&quot;??_);_(@_)"/>
    <numFmt numFmtId="166" formatCode="0.0"/>
    <numFmt numFmtId="167" formatCode="#,##0.0000"/>
  </numFmts>
  <fonts count="14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ndale WT"/>
      <family val="2"/>
    </font>
    <font>
      <b/>
      <sz val="10"/>
      <color theme="1"/>
      <name val="Andale WT"/>
      <family val="2"/>
    </font>
    <font>
      <sz val="10"/>
      <color theme="1"/>
      <name val="Andale WT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222222"/>
      <name val="Arial"/>
      <family val="2"/>
    </font>
    <font>
      <sz val="10"/>
      <color theme="1"/>
      <name val="Calibri"/>
      <family val="2"/>
      <scheme val="minor"/>
    </font>
    <font>
      <i/>
      <sz val="9"/>
      <color theme="1"/>
      <name val="Tahoma"/>
      <family val="2"/>
    </font>
    <font>
      <sz val="11"/>
      <color theme="1"/>
      <name val="Calibri"/>
      <family val="2"/>
    </font>
    <font>
      <sz val="11"/>
      <color rgb="FF1F497D"/>
      <name val="Calibri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3E3F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0">
    <xf numFmtId="0" fontId="0" fillId="0" borderId="0" xfId="0"/>
    <xf numFmtId="0" fontId="4" fillId="2" borderId="1" xfId="0" applyFont="1" applyFill="1" applyBorder="1" applyAlignment="1">
      <alignment horizontal="center" vertical="top"/>
    </xf>
    <xf numFmtId="0" fontId="0" fillId="0" borderId="2" xfId="0" applyBorder="1"/>
    <xf numFmtId="0" fontId="5" fillId="0" borderId="2" xfId="0" applyFont="1" applyBorder="1" applyAlignment="1">
      <alignment horizontal="left" vertical="top"/>
    </xf>
    <xf numFmtId="164" fontId="5" fillId="0" borderId="2" xfId="0" applyNumberFormat="1" applyFont="1" applyBorder="1" applyAlignment="1">
      <alignment horizontal="left" vertical="top"/>
    </xf>
    <xf numFmtId="164" fontId="5" fillId="0" borderId="0" xfId="0" applyNumberFormat="1" applyFont="1" applyAlignment="1">
      <alignment vertical="top"/>
    </xf>
    <xf numFmtId="0" fontId="0" fillId="0" borderId="0" xfId="0" applyAlignment="1"/>
    <xf numFmtId="0" fontId="5" fillId="0" borderId="0" xfId="0" applyFont="1" applyAlignment="1">
      <alignment vertical="top"/>
    </xf>
    <xf numFmtId="19" fontId="5" fillId="0" borderId="0" xfId="0" applyNumberFormat="1" applyFont="1" applyAlignment="1">
      <alignment vertical="top"/>
    </xf>
    <xf numFmtId="0" fontId="6" fillId="0" borderId="0" xfId="1"/>
    <xf numFmtId="0" fontId="5" fillId="0" borderId="0" xfId="0" applyFont="1" applyBorder="1" applyAlignment="1">
      <alignment horizontal="left" vertical="top"/>
    </xf>
    <xf numFmtId="0" fontId="6" fillId="0" borderId="2" xfId="1" applyBorder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0" fillId="3" borderId="0" xfId="0" applyNumberFormat="1" applyFill="1"/>
    <xf numFmtId="0" fontId="8" fillId="0" borderId="0" xfId="0" applyFont="1"/>
    <xf numFmtId="0" fontId="0" fillId="0" borderId="3" xfId="0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9" fontId="7" fillId="0" borderId="0" xfId="3" applyFont="1" applyAlignment="1">
      <alignment horizontal="center"/>
    </xf>
    <xf numFmtId="0" fontId="7" fillId="0" borderId="0" xfId="0" applyFont="1" applyFill="1" applyBorder="1" applyAlignment="1">
      <alignment wrapText="1"/>
    </xf>
    <xf numFmtId="0" fontId="0" fillId="5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9" fontId="0" fillId="6" borderId="5" xfId="3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7" borderId="0" xfId="0" applyFont="1" applyFill="1" applyAlignment="1">
      <alignment horizontal="center" vertical="center"/>
    </xf>
    <xf numFmtId="4" fontId="0" fillId="7" borderId="0" xfId="0" applyNumberFormat="1" applyFont="1" applyFill="1" applyAlignment="1">
      <alignment horizontal="center" vertical="center"/>
    </xf>
    <xf numFmtId="4" fontId="0" fillId="7" borderId="0" xfId="0" applyNumberFormat="1" applyFont="1" applyFill="1" applyAlignment="1">
      <alignment horizontal="center"/>
    </xf>
    <xf numFmtId="4" fontId="0" fillId="0" borderId="0" xfId="0" applyNumberFormat="1" applyFont="1" applyFill="1" applyAlignment="1"/>
    <xf numFmtId="0" fontId="0" fillId="0" borderId="0" xfId="0" applyFont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/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4" fontId="0" fillId="0" borderId="0" xfId="0" applyNumberFormat="1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0" borderId="7" xfId="2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0" borderId="9" xfId="2" applyFont="1" applyBorder="1" applyAlignment="1">
      <alignment horizontal="center" vertical="center"/>
    </xf>
    <xf numFmtId="166" fontId="2" fillId="0" borderId="0" xfId="2" applyNumberFormat="1" applyFont="1" applyBorder="1" applyAlignment="1">
      <alignment horizontal="center" vertical="center"/>
    </xf>
    <xf numFmtId="43" fontId="0" fillId="0" borderId="0" xfId="2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9" fontId="0" fillId="0" borderId="9" xfId="3" applyFont="1" applyBorder="1" applyAlignment="1">
      <alignment horizontal="center" vertical="center"/>
    </xf>
    <xf numFmtId="9" fontId="0" fillId="0" borderId="0" xfId="3" applyFont="1" applyBorder="1" applyAlignment="1">
      <alignment horizontal="center" vertical="center"/>
    </xf>
    <xf numFmtId="10" fontId="0" fillId="0" borderId="0" xfId="3" applyNumberFormat="1" applyFont="1" applyBorder="1" applyAlignment="1">
      <alignment horizontal="center" vertical="center"/>
    </xf>
    <xf numFmtId="10" fontId="0" fillId="0" borderId="0" xfId="2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0" xfId="0" applyBorder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0" fillId="0" borderId="0" xfId="0"/>
    <xf numFmtId="0" fontId="0" fillId="0" borderId="0" xfId="0" applyFill="1" applyBorder="1"/>
    <xf numFmtId="0" fontId="0" fillId="0" borderId="0" xfId="0" applyFill="1" applyBorder="1" applyAlignment="1"/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2" fontId="0" fillId="0" borderId="0" xfId="0" applyNumberFormat="1" applyFont="1" applyAlignment="1">
      <alignment horizontal="center" vertical="center"/>
    </xf>
    <xf numFmtId="166" fontId="1" fillId="0" borderId="0" xfId="2" applyNumberFormat="1" applyFont="1" applyBorder="1" applyAlignment="1">
      <alignment horizontal="center" vertical="center"/>
    </xf>
    <xf numFmtId="167" fontId="0" fillId="0" borderId="0" xfId="0" applyNumberFormat="1"/>
    <xf numFmtId="0" fontId="0" fillId="0" borderId="14" xfId="0" applyFill="1" applyBorder="1"/>
    <xf numFmtId="167" fontId="0" fillId="0" borderId="0" xfId="0" applyNumberFormat="1" applyBorder="1"/>
    <xf numFmtId="167" fontId="0" fillId="0" borderId="15" xfId="0" applyNumberFormat="1" applyFill="1" applyBorder="1"/>
    <xf numFmtId="0" fontId="0" fillId="8" borderId="3" xfId="0" applyFill="1" applyBorder="1"/>
    <xf numFmtId="0" fontId="0" fillId="0" borderId="15" xfId="0" applyBorder="1"/>
    <xf numFmtId="0" fontId="0" fillId="0" borderId="14" xfId="0" applyBorder="1"/>
    <xf numFmtId="0" fontId="3" fillId="0" borderId="0" xfId="0" applyFont="1" applyAlignment="1">
      <alignment horizontal="center" vertical="top"/>
    </xf>
    <xf numFmtId="0" fontId="0" fillId="0" borderId="0" xfId="0"/>
    <xf numFmtId="0" fontId="7" fillId="4" borderId="4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5" fontId="7" fillId="0" borderId="0" xfId="2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0" fontId="0" fillId="0" borderId="9" xfId="2" applyNumberFormat="1" applyFont="1" applyBorder="1" applyAlignment="1">
      <alignment horizontal="center" vertical="center"/>
    </xf>
    <xf numFmtId="10" fontId="0" fillId="0" borderId="0" xfId="2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0" fontId="7" fillId="7" borderId="4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 vertical="center"/>
    </xf>
  </cellXfs>
  <cellStyles count="4">
    <cellStyle name="Comma" xfId="2" builtinId="3"/>
    <cellStyle name="Normal" xfId="0" builtinId="0"/>
    <cellStyle name="Normal 2" xfId="1" xr:uid="{45EF658B-7D61-43CA-AE1C-D012CF18425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crawfor\AppData\Local\Microsoft\Windows\INetCache\Content.Outlook\MQOTLANE\2020%20Recylemania%20Master%20Speadsheet%20-%20version%20--%20(00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crawfor\AppData\Local\Microsoft\Windows\INetCache\Content.Outlook\MQOTLANE\2019%20Recylemania%20Master%20Sp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tions"/>
      <sheetName val="Sunday"/>
      <sheetName val="Monday-Tuesday "/>
      <sheetName val="Wednesday"/>
      <sheetName val="Thursday-Friday wk 5-8"/>
      <sheetName val="Total Volume to Weight"/>
    </sheetNames>
    <sheetDataSet>
      <sheetData sheetId="0" refreshError="1"/>
      <sheetData sheetId="1">
        <row r="59">
          <cell r="K59">
            <v>0</v>
          </cell>
          <cell r="R59">
            <v>0</v>
          </cell>
          <cell r="Y59">
            <v>10408.39115983207</v>
          </cell>
          <cell r="AF59">
            <v>12491.947452498072</v>
          </cell>
          <cell r="AM59">
            <v>10552.801306437008</v>
          </cell>
          <cell r="AT59">
            <v>13799.891499150701</v>
          </cell>
          <cell r="BA59">
            <v>10841.90472239637</v>
          </cell>
          <cell r="BH59">
            <v>13606.33237190822</v>
          </cell>
          <cell r="BO59">
            <v>0</v>
          </cell>
          <cell r="BV59">
            <v>0</v>
          </cell>
        </row>
        <row r="60">
          <cell r="K60">
            <v>0</v>
          </cell>
          <cell r="R60">
            <v>0</v>
          </cell>
          <cell r="Y60">
            <v>8833.8477366255156</v>
          </cell>
          <cell r="AF60">
            <v>6705.0754458161864</v>
          </cell>
          <cell r="AM60">
            <v>8818.2441700960226</v>
          </cell>
          <cell r="AT60">
            <v>10085.476680384087</v>
          </cell>
          <cell r="BA60">
            <v>4931.6186556927296</v>
          </cell>
          <cell r="BH60">
            <v>5574.9314128943752</v>
          </cell>
          <cell r="BO60">
            <v>0</v>
          </cell>
          <cell r="BV60">
            <v>0</v>
          </cell>
        </row>
      </sheetData>
      <sheetData sheetId="2">
        <row r="25">
          <cell r="J25">
            <v>0</v>
          </cell>
          <cell r="P25">
            <v>0</v>
          </cell>
          <cell r="V25">
            <v>23795.438957475992</v>
          </cell>
          <cell r="AB25">
            <v>30811.47119341564</v>
          </cell>
          <cell r="AH25">
            <v>25368.055555555562</v>
          </cell>
          <cell r="AN25">
            <v>26270.833333333332</v>
          </cell>
          <cell r="AT25">
            <v>14768.775720164611</v>
          </cell>
          <cell r="AZ25">
            <v>21975.39437585734</v>
          </cell>
          <cell r="BF25">
            <v>0</v>
          </cell>
          <cell r="BL25">
            <v>0</v>
          </cell>
        </row>
        <row r="39">
          <cell r="J39">
            <v>0</v>
          </cell>
          <cell r="P39">
            <v>0</v>
          </cell>
          <cell r="V39">
            <v>8587.5342935528133</v>
          </cell>
          <cell r="AB39">
            <v>9670.8676268861436</v>
          </cell>
          <cell r="AH39">
            <v>9190.5006858710549</v>
          </cell>
          <cell r="AN39">
            <v>11385.03086419753</v>
          </cell>
          <cell r="AT39">
            <v>9437.9286694101502</v>
          </cell>
          <cell r="AZ39">
            <v>6945.8161865569264</v>
          </cell>
          <cell r="BF39">
            <v>0</v>
          </cell>
          <cell r="BL39">
            <v>0</v>
          </cell>
        </row>
      </sheetData>
      <sheetData sheetId="3">
        <row r="57">
          <cell r="K57">
            <v>0</v>
          </cell>
          <cell r="R57">
            <v>0</v>
          </cell>
          <cell r="Y57">
            <v>2588.1213254993995</v>
          </cell>
          <cell r="AF57">
            <v>2552.2800765174893</v>
          </cell>
          <cell r="AM57">
            <v>2485.1411387334965</v>
          </cell>
          <cell r="AT57">
            <v>2624.6651542674044</v>
          </cell>
          <cell r="BA57">
            <v>2258.8313319830245</v>
          </cell>
          <cell r="BH57">
            <v>2147.4363841199415</v>
          </cell>
          <cell r="BO57">
            <v>0</v>
          </cell>
          <cell r="BV57">
            <v>0</v>
          </cell>
        </row>
        <row r="58">
          <cell r="K58">
            <v>0</v>
          </cell>
          <cell r="R58">
            <v>0</v>
          </cell>
          <cell r="Y58">
            <v>8159.5507544581624</v>
          </cell>
          <cell r="AF58">
            <v>7542.0953360768171</v>
          </cell>
          <cell r="AM58">
            <v>7710.3909465020579</v>
          </cell>
          <cell r="AT58">
            <v>9276.3203017832639</v>
          </cell>
          <cell r="BA58">
            <v>2068.5871056241426</v>
          </cell>
          <cell r="BH58">
            <v>5953.8751714677646</v>
          </cell>
          <cell r="BO58">
            <v>0</v>
          </cell>
          <cell r="BV58">
            <v>0</v>
          </cell>
        </row>
      </sheetData>
      <sheetData sheetId="4">
        <row r="26">
          <cell r="J26">
            <v>0</v>
          </cell>
          <cell r="P26">
            <v>0</v>
          </cell>
          <cell r="V26">
            <v>27153.54938271605</v>
          </cell>
          <cell r="AB26">
            <v>25564.214677640604</v>
          </cell>
          <cell r="AH26">
            <v>28170.010288065845</v>
          </cell>
          <cell r="AN26">
            <v>26591.820987654322</v>
          </cell>
          <cell r="AT26">
            <v>20399.4341563786</v>
          </cell>
          <cell r="AZ26">
            <v>27836.762688614548</v>
          </cell>
          <cell r="BF26">
            <v>0</v>
          </cell>
          <cell r="BL26">
            <v>0</v>
          </cell>
        </row>
        <row r="34">
          <cell r="J34">
            <v>0</v>
          </cell>
          <cell r="P34">
            <v>0</v>
          </cell>
          <cell r="V34">
            <v>6132.2016460905352</v>
          </cell>
          <cell r="AB34">
            <v>4562.9286694101511</v>
          </cell>
          <cell r="AH34">
            <v>7855.2812071330582</v>
          </cell>
          <cell r="AN34">
            <v>3360.3395061728393</v>
          </cell>
          <cell r="AT34">
            <v>8589.7633744855957</v>
          </cell>
          <cell r="AZ34">
            <v>0</v>
          </cell>
          <cell r="BF34">
            <v>0</v>
          </cell>
          <cell r="BL34">
            <v>0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tions"/>
      <sheetName val="Sunday"/>
      <sheetName val="Sunday wk 5-8"/>
      <sheetName val="Monday-Tuesday"/>
      <sheetName val="Monday-Tuesday wk 5-8"/>
      <sheetName val="Wednesday"/>
      <sheetName val="Wednesday wk 5-8"/>
      <sheetName val="Thursday-Friday"/>
      <sheetName val="Thursday-Friday wk 5-8"/>
      <sheetName val="Total Volume to Weight"/>
    </sheetNames>
    <sheetDataSet>
      <sheetData sheetId="0" refreshError="1"/>
      <sheetData sheetId="1">
        <row r="56">
          <cell r="K56">
            <v>9629.8971193415637</v>
          </cell>
          <cell r="R56">
            <v>3448.5442386831278</v>
          </cell>
          <cell r="Y56">
            <v>25636.315109235013</v>
          </cell>
          <cell r="AF56">
            <v>16303.89962049522</v>
          </cell>
          <cell r="AM56">
            <v>6674.0025011536563</v>
          </cell>
          <cell r="AT56">
            <v>10122.546739836784</v>
          </cell>
          <cell r="BA56">
            <v>16159.130839575831</v>
          </cell>
        </row>
        <row r="57">
          <cell r="K57">
            <v>0</v>
          </cell>
          <cell r="R57">
            <v>0</v>
          </cell>
          <cell r="Y57">
            <v>9811.0768175582998</v>
          </cell>
          <cell r="AF57">
            <v>8640.0960219478729</v>
          </cell>
          <cell r="AM57">
            <v>8640.0960219478729</v>
          </cell>
          <cell r="AT57">
            <v>8640.0960219478729</v>
          </cell>
          <cell r="BA57">
            <v>7956.7043895747602</v>
          </cell>
        </row>
      </sheetData>
      <sheetData sheetId="2">
        <row r="55">
          <cell r="K55">
            <v>15974.244040436921</v>
          </cell>
          <cell r="R55">
            <v>10660.967602726605</v>
          </cell>
          <cell r="Y55">
            <v>15171.003308855639</v>
          </cell>
        </row>
        <row r="56">
          <cell r="K56">
            <v>5563.7860082304524</v>
          </cell>
          <cell r="R56">
            <v>8268.7757201646091</v>
          </cell>
          <cell r="Y56">
            <v>7383.8305898491089</v>
          </cell>
        </row>
      </sheetData>
      <sheetData sheetId="3">
        <row r="20">
          <cell r="J20">
            <v>0</v>
          </cell>
          <cell r="P20">
            <v>0</v>
          </cell>
          <cell r="V20">
            <v>15906.64351851852</v>
          </cell>
          <cell r="AB20">
            <v>15906.64351851852</v>
          </cell>
          <cell r="AH20">
            <v>15906.64351851852</v>
          </cell>
          <cell r="AN20">
            <v>15906.64351851852</v>
          </cell>
          <cell r="AT20">
            <v>14310.655006858711</v>
          </cell>
        </row>
        <row r="31">
          <cell r="J31">
            <v>0</v>
          </cell>
          <cell r="P31">
            <v>0</v>
          </cell>
          <cell r="V31">
            <v>6957.1439705698976</v>
          </cell>
          <cell r="AB31">
            <v>6939.1289437585738</v>
          </cell>
          <cell r="AH31">
            <v>6467.6783264746227</v>
          </cell>
          <cell r="AN31">
            <v>8916.5466392318231</v>
          </cell>
        </row>
      </sheetData>
      <sheetData sheetId="4">
        <row r="19">
          <cell r="J19">
            <v>14169.777091906722</v>
          </cell>
          <cell r="P19">
            <v>18656.96159122085</v>
          </cell>
          <cell r="V19">
            <v>13609.207818930039</v>
          </cell>
        </row>
        <row r="29">
          <cell r="J29">
            <v>2492.1124828532234</v>
          </cell>
          <cell r="P29">
            <v>8899.9906472128696</v>
          </cell>
          <cell r="V29">
            <v>7251.2002743484227</v>
          </cell>
          <cell r="AB29">
            <v>5769.9759945130318</v>
          </cell>
        </row>
      </sheetData>
      <sheetData sheetId="5">
        <row r="49">
          <cell r="J49">
            <v>0</v>
          </cell>
          <cell r="P49">
            <v>0</v>
          </cell>
          <cell r="V49">
            <v>2526.019156164266</v>
          </cell>
          <cell r="AB49">
            <v>6375.2263989925377</v>
          </cell>
          <cell r="AH49">
            <v>2194.7935621892148</v>
          </cell>
          <cell r="AN49">
            <v>2056.0768121999313</v>
          </cell>
        </row>
        <row r="50">
          <cell r="J50">
            <v>0</v>
          </cell>
          <cell r="V50">
            <v>5221.6220850480113</v>
          </cell>
          <cell r="AB50">
            <v>6425.9499314128943</v>
          </cell>
          <cell r="AH50">
            <v>7139.7462277091909</v>
          </cell>
          <cell r="AN50">
            <v>5679.6982167352535</v>
          </cell>
        </row>
      </sheetData>
      <sheetData sheetId="6">
        <row r="48">
          <cell r="J48">
            <v>12717.979527743619</v>
          </cell>
          <cell r="P48">
            <v>2165.3010600425173</v>
          </cell>
          <cell r="V48">
            <v>2297.9648011688387</v>
          </cell>
          <cell r="AB48">
            <v>1796.8447287426854</v>
          </cell>
        </row>
        <row r="49">
          <cell r="J49">
            <v>3132.0816186556931</v>
          </cell>
          <cell r="P49">
            <v>4974.194101508916</v>
          </cell>
          <cell r="V49">
            <v>3988.9403292181073</v>
          </cell>
          <cell r="AB49">
            <v>4228.5665294924556</v>
          </cell>
        </row>
      </sheetData>
      <sheetData sheetId="7">
        <row r="20">
          <cell r="J20">
            <v>0</v>
          </cell>
          <cell r="P20">
            <v>0</v>
          </cell>
          <cell r="V20">
            <v>19948.268175582991</v>
          </cell>
          <cell r="AB20">
            <v>20570.627572016459</v>
          </cell>
          <cell r="AH20">
            <v>22144.358710562414</v>
          </cell>
          <cell r="AN20">
            <v>23692.232510288064</v>
          </cell>
        </row>
        <row r="27">
          <cell r="J27">
            <v>0</v>
          </cell>
          <cell r="P27">
            <v>0</v>
          </cell>
          <cell r="V27">
            <v>2979.1666666666665</v>
          </cell>
          <cell r="AB27">
            <v>2758.4876543209875</v>
          </cell>
          <cell r="AH27">
            <v>1103.3950617283951</v>
          </cell>
          <cell r="AN27">
            <v>1191.6666666666667</v>
          </cell>
        </row>
      </sheetData>
      <sheetData sheetId="8">
        <row r="19">
          <cell r="J19">
            <v>13436.899862825789</v>
          </cell>
          <cell r="P19">
            <v>17696.093964334708</v>
          </cell>
          <cell r="V19">
            <v>19183.470507544582</v>
          </cell>
          <cell r="AB19">
            <v>18552.640603566528</v>
          </cell>
        </row>
        <row r="25">
          <cell r="J25">
            <v>94.735939643347038</v>
          </cell>
          <cell r="P25">
            <v>2815.329218106996</v>
          </cell>
          <cell r="V25">
            <v>2530.0068587105625</v>
          </cell>
          <cell r="AB25">
            <v>2024.00548696845</v>
          </cell>
        </row>
      </sheetData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crawfor" refreshedDate="44018.548436574078" createdVersion="6" refreshedVersion="6" minRefreshableVersion="3" recordCount="1021" xr:uid="{33E06D16-BB64-47B1-B57A-3CB4639F54D1}">
  <cacheSource type="worksheet">
    <worksheetSource ref="D2:L1023" sheet="F&amp;A RAW Data"/>
  </cacheSource>
  <cacheFields count="11">
    <cacheField name="PTAG" numFmtId="0">
      <sharedItems count="1009">
        <s v="AT009617"/>
        <s v="000017823"/>
        <s v="000010103"/>
        <s v="000011553"/>
        <s v="00018819"/>
        <s v="000014787"/>
        <s v="000018849"/>
        <s v="000018850"/>
        <s v="000018851"/>
        <s v="000018852"/>
        <s v="000018853"/>
        <s v="000018854"/>
        <s v="000018855"/>
        <s v="000018847"/>
        <s v="000018848"/>
        <s v="000018856"/>
        <s v="000018893"/>
        <s v="AT0004354"/>
        <s v="AT0007452"/>
        <s v="AT0001462"/>
        <s v="AT0001469"/>
        <s v="AT0001472"/>
        <s v="AT0001480"/>
        <s v="000013827"/>
        <s v="000008987"/>
        <s v="000011902"/>
        <s v="000011903"/>
        <s v="000015571"/>
        <s v="000010020"/>
        <s v="000018884"/>
        <s v="000018790"/>
        <s v="AT0000370"/>
        <s v="AT0000962"/>
        <s v="AT0001779"/>
        <s v="AT0000354"/>
        <s v="AT0000355"/>
        <s v="AT0000356"/>
        <s v="AT0000362"/>
        <s v="AT0000364"/>
        <s v="AT0000366"/>
        <s v="AT0000367"/>
        <s v="AT0000368"/>
        <s v="AT0000369"/>
        <s v="AT0000371"/>
        <s v="AT0000375"/>
        <s v="AT0000378"/>
        <s v="AT0000379"/>
        <s v="AT0000380"/>
        <s v="AT0000381"/>
        <s v="AT0000382"/>
        <s v="AT0000383"/>
        <s v="AT0000385"/>
        <s v="AT0000387"/>
        <s v="AT0000390"/>
        <s v="AT0000391"/>
        <s v="AT0000394"/>
        <s v="AT0000395"/>
        <s v="AT0000396"/>
        <s v="AT0000398"/>
        <s v="AT0000399"/>
        <s v="AT0000400"/>
        <s v="AT0000402"/>
        <s v="AT0000403"/>
        <s v="AT0000406"/>
        <s v="AT0000412"/>
        <s v="AT0000416"/>
        <s v="AT0000434"/>
        <s v="AT0000435"/>
        <s v="AT0000444"/>
        <s v="AT0000446"/>
        <s v="AT0000449"/>
        <s v="AT0000451"/>
        <s v="AT0000455"/>
        <s v="AT0000462"/>
        <s v="AT0000467"/>
        <s v="AT0000469"/>
        <s v="AT0000471"/>
        <s v="AT0000473"/>
        <s v="AT0000476"/>
        <s v="AT0000486"/>
        <s v="AT0000487"/>
        <s v="AT0000491"/>
        <s v="AT0000493"/>
        <s v="AT0001757"/>
        <s v="AT0001853"/>
        <s v="AT0001856"/>
        <s v="AT0001857"/>
        <s v="AT0001858"/>
        <s v="AT0001859"/>
        <s v="AT0001941"/>
        <s v="AT0001942"/>
        <s v="AT0001943"/>
        <s v="AT0001945"/>
        <s v="AT0001946"/>
        <s v="AT0001947"/>
        <s v="AT0001950"/>
        <s v="AT0001951"/>
        <s v="AT0001957"/>
        <s v="AT0001960"/>
        <s v="AT0001961"/>
        <s v="AT0001962"/>
        <s v="AT0001963"/>
        <s v="AT0001964"/>
        <s v="AT0001965"/>
        <s v="AT0001966"/>
        <s v="AT0001967"/>
        <s v="AT0001968"/>
        <s v="AT0001969"/>
        <s v="AT0001970"/>
        <s v="AT0001971"/>
        <s v="AT0001972"/>
        <s v="AT0001980"/>
        <s v="AT0001981"/>
        <s v="AT0002001"/>
        <s v="AT0002002"/>
        <s v="AT0002003"/>
        <s v="AT0002004"/>
        <s v="AT0002005"/>
        <s v="AT0002006"/>
        <s v="AT0002007"/>
        <s v="AT0002008"/>
        <s v="AT0002009"/>
        <s v="AT0002010"/>
        <s v="AT0002011"/>
        <s v="AT0002012"/>
        <s v="AT0002013"/>
        <s v="AT0002014"/>
        <s v="AT0002015"/>
        <s v="AT0002016"/>
        <s v="AT0002017"/>
        <s v="AT0002018"/>
        <s v="AT0002019"/>
        <s v="AT0002020"/>
        <s v="AT0002022"/>
        <s v="AT0004861"/>
        <s v="AT0004925"/>
        <s v="AT0004931"/>
        <s v="AT0004947"/>
        <s v="AT0004948"/>
        <s v="AT0004949"/>
        <s v="AT0004950"/>
        <s v="AT0004965"/>
        <s v="AT0004984"/>
        <s v="AT0004987"/>
        <s v="AT0004988"/>
        <s v="AT0000958"/>
        <s v="AT0000961"/>
        <s v="AT0000971"/>
        <s v="AT0004892"/>
        <s v="000014357"/>
        <s v="000017960"/>
        <s v="AT0007350"/>
        <s v="000009740"/>
        <s v="AT0001719"/>
        <s v="AT0001399"/>
        <s v="AT0001412"/>
        <s v="AT0001440"/>
        <s v="AT0001441"/>
        <s v="AT0001465"/>
        <s v="AT0001478"/>
        <s v="000009524"/>
        <s v="AT0003673"/>
        <s v="AT0003659"/>
        <s v="AT0003671"/>
        <s v="AT0003676"/>
        <s v="AT0003680"/>
        <s v="AT0003681"/>
        <s v="AT0003683"/>
        <s v="AT0003685"/>
        <s v="AT0003686"/>
        <s v="AT0003687"/>
        <s v="000016841"/>
        <s v="000011377"/>
        <s v="AT0004951"/>
        <s v="AT0000392"/>
        <s v="AT0000606"/>
        <s v="AT0001008"/>
        <s v="AT0001102"/>
        <s v="AT0001127"/>
        <s v="AT0001541"/>
        <s v="AT0002691"/>
        <s v="AT0002707"/>
        <s v="AT0002724"/>
        <s v="AT0003174"/>
        <s v="AT0003201"/>
        <s v="AT0003208"/>
        <s v="AT0003721"/>
        <s v="AT0003732"/>
        <s v="AT0003859"/>
        <s v="AT0001118"/>
        <s v="AT0002739"/>
        <s v="AT0005112"/>
        <s v="AT0000032"/>
        <s v="AT0000033"/>
        <s v="AT0000036"/>
        <s v="AT0000114"/>
        <s v="AT0000135"/>
        <s v="AT0000158"/>
        <s v="AT0000178"/>
        <s v="AT0000212"/>
        <s v="AT0000213"/>
        <s v="AT0000219"/>
        <s v="AT0000255"/>
        <s v="AT0000280"/>
        <s v="AT0000283"/>
        <s v="AT0000328"/>
        <s v="AT0000329"/>
        <s v="AT0000353"/>
        <s v="AT0000365"/>
        <s v="AT0000372"/>
        <s v="AT0000373"/>
        <s v="AT0000376"/>
        <s v="AT0000388"/>
        <s v="AT0000411"/>
        <s v="AT0000415"/>
        <s v="AT0000436"/>
        <s v="AT0000448"/>
        <s v="AT0000495"/>
        <s v="AT0000496"/>
        <s v="AT0000501"/>
        <s v="AT0000514"/>
        <s v="AT0000533"/>
        <s v="AT0000537"/>
        <s v="AT0000577"/>
        <s v="AT0001007"/>
        <s v="AT0001108"/>
        <s v="AT0001487"/>
        <s v="AT0001502"/>
        <s v="AT0001510"/>
        <s v="AT0001737"/>
        <s v="AT0001767"/>
        <s v="AT0001772"/>
        <s v="AT0001914"/>
        <s v="AT0001958"/>
        <s v="AT0002294"/>
        <s v="AT0002297"/>
        <s v="AT0002326"/>
        <s v="AT0002479"/>
        <s v="AT0002490"/>
        <s v="AT0002504"/>
        <s v="AT0002545"/>
        <s v="AT0002574"/>
        <s v="AT0002587"/>
        <s v="AT0002588"/>
        <s v="AT0002595"/>
        <s v="AT0002617"/>
        <s v="AT0002644"/>
        <s v="AT0002653"/>
        <s v="AT0002695"/>
        <s v="AT0002769"/>
        <s v="AT0002770"/>
        <s v="AT0002807"/>
        <s v="AT0002854"/>
        <s v="AT0002855"/>
        <s v="AT0002863"/>
        <s v="AT0002864"/>
        <s v="AT0002904"/>
        <s v="AT0002913"/>
        <s v="AT0002950"/>
        <s v="AT0002958"/>
        <s v="AT0002965"/>
        <s v="AT0002973"/>
        <s v="AT0002982"/>
        <s v="AT0002987"/>
        <s v="AT0003113"/>
        <s v="AT0003125"/>
        <s v="AT0003243"/>
        <s v="AT0003297"/>
        <s v="AT0003307"/>
        <s v="AT0003312"/>
        <s v="AT0003318"/>
        <s v="AT0003332"/>
        <s v="AT0003333"/>
        <s v="AT0003371"/>
        <s v="AT0003730"/>
        <s v="AT0003733"/>
        <s v="AT0003761"/>
        <s v="AT0003767"/>
        <s v="AT0003846"/>
        <s v="AT0003888"/>
        <s v="AT0003893"/>
        <s v="AT0003911"/>
        <s v="AT0003930"/>
        <s v="AT0003933"/>
        <s v="AT0003980"/>
        <s v="AT0004017"/>
        <s v="AT0004052"/>
        <s v="AT0004101"/>
        <s v="AT0004102"/>
        <s v="AT0004105"/>
        <s v="AT0004106"/>
        <s v="AT0004107"/>
        <s v="AT0004108"/>
        <s v="AT0004109"/>
        <s v="AT0005114"/>
        <s v="AT0005730"/>
        <s v="AT0006398"/>
        <s v="AT0006507"/>
        <s v="AT0007574"/>
        <s v="AT0007575"/>
        <s v="AT0007576"/>
        <s v="AT0008533"/>
        <s v="AT0008534"/>
        <s v="AT0008587"/>
        <s v="AT0008786"/>
        <s v="AT0009634"/>
        <s v="AT0009675"/>
        <s v="AT0001252"/>
        <s v="AT0001178"/>
        <s v="AT0001182"/>
        <s v="AT0001183"/>
        <s v="AT0001185"/>
        <s v="AT0001187"/>
        <s v="AT0001196"/>
        <s v="AT0001197"/>
        <s v="AT0001198"/>
        <s v="AT0001204"/>
        <s v="AT0001206"/>
        <s v="AT0001215"/>
        <s v="AT0001218"/>
        <s v="AT0001219"/>
        <s v="AT0001220"/>
        <s v="AT0001221"/>
        <s v="AT0001223"/>
        <s v="AT0001224"/>
        <s v="AT0001225"/>
        <s v="AT0001226"/>
        <s v="AT0001227"/>
        <s v="AT0001228"/>
        <s v="AT0001229"/>
        <s v="AT0001232"/>
        <s v="AT0001233"/>
        <s v="AT0001234"/>
        <s v="AT0001235"/>
        <s v="AT0001236"/>
        <s v="AT0001238"/>
        <s v="AT0001239"/>
        <s v="AT0001243"/>
        <s v="AT0001244"/>
        <s v="AT0001245"/>
        <s v="AT0001246"/>
        <s v="AT0001247"/>
        <s v="AT0001248"/>
        <s v="AT0001249"/>
        <s v="AT0001250"/>
        <s v="AT0001251"/>
        <s v="AT0001253"/>
        <s v="AT0001254"/>
        <s v="AT0001255"/>
        <s v="AT0001256"/>
        <s v="AT0001257"/>
        <s v="AT0001258"/>
        <s v="000004846"/>
        <s v="AT0009328"/>
        <s v="000000145"/>
        <s v="000004735"/>
        <s v="000011443"/>
        <s v="000006812"/>
        <s v="000008019"/>
        <s v="000008020"/>
        <s v="000008659"/>
        <s v="000007672"/>
        <s v="000007674"/>
        <s v="000018778"/>
        <s v="000018965"/>
        <s v="000018963"/>
        <s v="000018964"/>
        <s v="000018966"/>
        <s v="000018967"/>
        <s v="000018968"/>
        <s v="000018969"/>
        <s v="000018970"/>
        <s v="000016646"/>
        <s v="000018086"/>
        <s v="000017534"/>
        <s v="000013409"/>
        <s v="000008696"/>
        <s v="000008697"/>
        <s v="000008698"/>
        <s v="000007623"/>
        <s v="000008603"/>
        <s v="000006660"/>
        <s v="000017848"/>
        <s v="000013870"/>
        <s v="AT0001974"/>
        <s v="AT0005013"/>
        <s v="AT0001166"/>
        <s v="AT0001167"/>
        <s v="AT0001168"/>
        <s v="AT0001169"/>
        <s v="AT0001170"/>
        <s v="AT0001171"/>
        <s v="AT0001172"/>
        <s v="AT0001173"/>
        <s v="AT0001174"/>
        <s v="AT0001175"/>
        <s v="AT0001176"/>
        <s v="AT0001177"/>
        <s v="AT0001179"/>
        <s v="AT0001180"/>
        <s v="AT0001181"/>
        <s v="AT0001184"/>
        <s v="AT0001186"/>
        <s v="AT0001188"/>
        <s v="AT0001189"/>
        <s v="AT0001190"/>
        <s v="AT0001191"/>
        <s v="AT0001192"/>
        <s v="AT0001193"/>
        <s v="AT0001194"/>
        <s v="AT0001195"/>
        <s v="AT0001199"/>
        <s v="AT0001200"/>
        <s v="AT0001201"/>
        <s v="AT0001202"/>
        <s v="AT0001203"/>
        <s v="AT0001205"/>
        <s v="AT0001207"/>
        <s v="AT0001208"/>
        <s v="AT0001209"/>
        <s v="AT0001210"/>
        <s v="AT0001211"/>
        <s v="AT0001212"/>
        <s v="AT0001213"/>
        <s v="AT0001214"/>
        <s v="AT0001216"/>
        <s v="AT0001217"/>
        <s v="AT0001222"/>
        <s v="AT0001230"/>
        <s v="AT0001237"/>
        <s v="AT0001240"/>
        <s v="AT0001241"/>
        <s v="AT0001242"/>
        <s v="AT0001259"/>
        <s v="AT0001261"/>
        <s v="AT0001263"/>
        <s v="AT0001264"/>
        <s v="AT0001265"/>
        <s v="AT0001266"/>
        <s v="AT0001267"/>
        <s v="AT0001268"/>
        <s v="AT0001269"/>
        <s v="AT0001270"/>
        <s v="AT0001271"/>
        <s v="AT0001272"/>
        <s v="AT0001273"/>
        <s v="AT0001274"/>
        <s v="AT0001275"/>
        <s v="AT0001276"/>
        <s v="AT0001277"/>
        <s v="AT0001279"/>
        <s v="AT0001280"/>
        <s v="AT0001281"/>
        <s v="AT0001282"/>
        <s v="AT0001283"/>
        <s v="AT0001284"/>
        <s v="AT0001285"/>
        <s v="AT0001286"/>
        <s v="AT0001287"/>
        <s v="AT0001288"/>
        <s v="AT0001289"/>
        <s v="AT0001290"/>
        <s v="AT0001291"/>
        <s v="AT0001293"/>
        <s v="AT0001294"/>
        <s v="AT0001295"/>
        <s v="AT0001296"/>
        <s v="AT0001297"/>
        <s v="AT0001298"/>
        <s v="AT0001299"/>
        <s v="AT0001300"/>
        <s v="AT0001301"/>
        <s v="AT0001302"/>
        <s v="AT0001303"/>
        <s v="AT0001305"/>
        <s v="AT0001306"/>
        <s v="AT0001307"/>
        <s v="AT0001308"/>
        <s v="AT0001309"/>
        <s v="AT0001310"/>
        <s v="AT0001311"/>
        <s v="AT0001312"/>
        <s v="AT0001313"/>
        <s v="AT0001314"/>
        <s v="AT0001315"/>
        <s v="AT0001316"/>
        <s v="AT0001317"/>
        <s v="AT0001318"/>
        <s v="AT0001319"/>
        <s v="AT0001320"/>
        <s v="AT0001321"/>
        <s v="AT0001322"/>
        <s v="AT0001323"/>
        <s v="AT0001324"/>
        <s v="AT0001325"/>
        <s v="AT0001326"/>
        <s v="AT0001327"/>
        <s v="AT0001328"/>
        <s v="AT0001329"/>
        <s v="AT0001394"/>
        <s v="AT0001396"/>
        <s v="AT0001397"/>
        <s v="AT0001404"/>
        <s v="AT0001419"/>
        <s v="AT0001433"/>
        <s v="AT0001445"/>
        <s v="AT0001458"/>
        <s v="AT0001463"/>
        <s v="AT0001471"/>
        <s v="AT0001473"/>
        <s v="AT0001475"/>
        <s v="AT0001477"/>
        <s v="AT0001479"/>
        <s v="AT0001713"/>
        <s v="AT0001714"/>
        <s v="AT0001716"/>
        <s v="AT0001717"/>
        <s v="AT0002075"/>
        <s v="AT0002082"/>
        <s v="AT0002124"/>
        <s v="AT0004366"/>
        <s v="AT0004373"/>
        <s v="AT0005009"/>
        <s v="AT0005010"/>
        <s v="AT0005011"/>
        <s v="AT0005012"/>
        <s v="AT0005014"/>
        <s v="AT0005015"/>
        <s v="AT0005016"/>
        <s v="AT0005017"/>
        <s v="AT0005018"/>
        <s v="AT0005019"/>
        <s v="AT0005020"/>
        <s v="AT0005021"/>
        <s v="AT0005022"/>
        <s v="AT0005023"/>
        <s v="AT0005506"/>
        <s v="AT0001157"/>
        <s v="AT0002031"/>
        <s v="AT0004077"/>
        <s v="000005659"/>
        <s v="000011532"/>
        <s v="AT0004153"/>
        <s v="AT0002935"/>
        <s v="AT0004152"/>
        <s v="000015820"/>
        <s v="AT0002933"/>
        <s v="AT0005179"/>
        <s v="AT0009589"/>
        <s v="AT0004580"/>
        <s v="AT0003365"/>
        <s v="AT0000051"/>
        <s v="AT0009036"/>
        <s v="AT0005384"/>
        <s v="AT0007936"/>
        <s v="AT0002341"/>
        <s v="AT0009965"/>
        <s v="AT0009966"/>
        <s v="AT0009967"/>
        <s v="AT0009968"/>
        <s v="AT0009969"/>
        <s v="AT0009970"/>
        <s v="AT0009971"/>
        <s v="AT0009972"/>
        <s v="AT0009973"/>
        <s v="AT0009974"/>
        <s v="AT0009975"/>
        <s v="AT0009976"/>
        <s v="AT0009977"/>
        <s v="AT0009978"/>
        <s v="AT0009979"/>
        <s v="AT0009980"/>
        <s v="AT0000029"/>
        <s v="AT0000041"/>
        <s v="AT0000042"/>
        <s v="AT0000050"/>
        <s v="AT0000063"/>
        <s v="AT0000064"/>
        <s v="AT0000071"/>
        <s v="AT0000098"/>
        <s v="AT0000121"/>
        <s v="AT0000122"/>
        <s v="AT0000124"/>
        <s v="AT0000126"/>
        <s v="AT0000127"/>
        <s v="AT0000128"/>
        <s v="AT0000129"/>
        <s v="AT0000130"/>
        <s v="AT0000131"/>
        <s v="AT0000132"/>
        <s v="AT0000133"/>
        <s v="AT0000137"/>
        <s v="AT0000150"/>
        <s v="AT0000176"/>
        <s v="AT0000197"/>
        <s v="AT0000202"/>
        <s v="AT0000282"/>
        <s v="AT0000315"/>
        <s v="AT0000319"/>
        <s v="AT0000340"/>
        <s v="AT0000346"/>
        <s v="AT0000351"/>
        <s v="AT0000497"/>
        <s v="AT0000512"/>
        <s v="AT0000543"/>
        <s v="AT0000591"/>
        <s v="AT0000597"/>
        <s v="AT0000815"/>
        <s v="AT0000960"/>
        <s v="AT0000967"/>
        <s v="AT0000968"/>
        <s v="AT0000969"/>
        <s v="AT0000979"/>
        <s v="AT0000982"/>
        <s v="AT0000983"/>
        <s v="AT0000989"/>
        <s v="AT0000991"/>
        <s v="AT0000995"/>
        <s v="AT0000996"/>
        <s v="AT0001003"/>
        <s v="AT0001055"/>
        <s v="AT0001060"/>
        <s v="AT0001076"/>
        <s v="AT0001080"/>
        <s v="AT0001083"/>
        <s v="AT0001084"/>
        <s v="AT0001087"/>
        <s v="AT0001088"/>
        <s v="AT0001089"/>
        <s v="AT0001090"/>
        <s v="AT0001092"/>
        <s v="AT0001101"/>
        <s v="AT0001106"/>
        <s v="AT0001113"/>
        <s v="AT0001114"/>
        <s v="AT0001138"/>
        <s v="AT0001144"/>
        <s v="AT0001159"/>
        <s v="AT0001260"/>
        <s v="AT0001278"/>
        <s v="AT0001292"/>
        <s v="AT0001304"/>
        <s v="AT0001485"/>
        <s v="AT0001495"/>
        <s v="AT0001504"/>
        <s v="AT0001516"/>
        <s v="AT0001517"/>
        <s v="AT0001571"/>
        <s v="AT0001681"/>
        <s v="AT0001686"/>
        <s v="AT0001691"/>
        <s v="AT0001703"/>
        <s v="AT0001721"/>
        <s v="AT0001776"/>
        <s v="AT0001869"/>
        <s v="AT0001889"/>
        <s v="AT0001892"/>
        <s v="AT0001898"/>
        <s v="AT0001900"/>
        <s v="AT0001901"/>
        <s v="AT0001902"/>
        <s v="AT0001908"/>
        <s v="AT0001909"/>
        <s v="AT0001922"/>
        <s v="AT0002026"/>
        <s v="AT0002027"/>
        <s v="AT0002079"/>
        <s v="AT0002080"/>
        <s v="AT0002177"/>
        <s v="AT0002184"/>
        <s v="AT0002281"/>
        <s v="AT0002295"/>
        <s v="AT0002298"/>
        <s v="AT0002318"/>
        <s v="AT0002328"/>
        <s v="AT0002329"/>
        <s v="AT0002330"/>
        <s v="AT0002332"/>
        <s v="AT0002335"/>
        <s v="AT0002336"/>
        <s v="AT0002337"/>
        <s v="AT0002345"/>
        <s v="AT0002347"/>
        <s v="AT0002349"/>
        <s v="AT0002350"/>
        <s v="AT0002351"/>
        <s v="AT0002352"/>
        <s v="AT0002355"/>
        <s v="AT0002365"/>
        <s v="AT0002369"/>
        <s v="AT0002376"/>
        <s v="AT0002382"/>
        <s v="AT0002384"/>
        <s v="AT0002386"/>
        <s v="AT0002389"/>
        <s v="AT0002418"/>
        <s v="AT0002421"/>
        <s v="AT0002422"/>
        <s v="AT0002423"/>
        <s v="AT0002424"/>
        <s v="AT0002427"/>
        <s v="AT0002457"/>
        <s v="AT0002523"/>
        <s v="AT0002529"/>
        <s v="AT0002544"/>
        <s v="AT0002558"/>
        <s v="AT0002567"/>
        <s v="AT0002568"/>
        <s v="AT0002576"/>
        <s v="AT0002577"/>
        <s v="AT0002584"/>
        <s v="AT0002593"/>
        <s v="AT0002594"/>
        <s v="AT0002654"/>
        <s v="AT0002659"/>
        <s v="AT0002660"/>
        <s v="AT0002662"/>
        <s v="AT0002663"/>
        <s v="AT0002664"/>
        <s v="AT0002671"/>
        <s v="AT0002672"/>
        <s v="AT0002683"/>
        <s v="AT0002689"/>
        <s v="AT0002694"/>
        <s v="AT0002702"/>
        <s v="AT0002704"/>
        <s v="AT0002709"/>
        <s v="AT0002717"/>
        <s v="AT0002735"/>
        <s v="AT0002736"/>
        <s v="AT0002737"/>
        <s v="AT0002738"/>
        <s v="AT0002762"/>
        <s v="AT0002774"/>
        <s v="AT0002793"/>
        <s v="AT0002794"/>
        <s v="AT0002822"/>
        <s v="AT0002829"/>
        <s v="AT0002846"/>
        <s v="AT0002858"/>
        <s v="AT0002900"/>
        <s v="AT0002955"/>
        <s v="AT0002963"/>
        <s v="AT0002972"/>
        <s v="AT0002988"/>
        <s v="AT0002990"/>
        <s v="AT0002991"/>
        <s v="AT0002993"/>
        <s v="AT0002994"/>
        <s v="AT0002995"/>
        <s v="AT0002996"/>
        <s v="AT0002998"/>
        <s v="AT0002999"/>
        <s v="AT0003003"/>
        <s v="AT0003005"/>
        <s v="AT0003006"/>
        <s v="AT0003007"/>
        <s v="AT0003010"/>
        <s v="AT0003011"/>
        <s v="AT0003012"/>
        <s v="AT0003013"/>
        <s v="AT0003014"/>
        <s v="AT0003015"/>
        <s v="AT0003016"/>
        <s v="AT0003017"/>
        <s v="AT0003018"/>
        <s v="AT0003019"/>
        <s v="AT0003020"/>
        <s v="AT0003021"/>
        <s v="AT0003022"/>
        <s v="AT0003023"/>
        <s v="AT0003024"/>
        <s v="AT0003025"/>
        <s v="AT0003026"/>
        <s v="AT0003027"/>
        <s v="AT0003092"/>
        <s v="AT0003093"/>
        <s v="AT0003094"/>
        <s v="AT0003096"/>
        <s v="AT0003123"/>
        <s v="AT0003128"/>
        <s v="AT0003129"/>
        <s v="AT0003130"/>
        <s v="AT0003131"/>
        <s v="AT0003132"/>
        <s v="AT0003133"/>
        <s v="AT0003134"/>
        <s v="AT0003135"/>
        <s v="AT0003136"/>
        <s v="AT0003162"/>
        <s v="AT0003166"/>
        <s v="AT0003188"/>
        <s v="AT0003189"/>
        <s v="AT0003204"/>
        <s v="AT0003216"/>
        <s v="AT0003232"/>
        <s v="AT0003251"/>
        <s v="AT0003260"/>
        <s v="AT0003263"/>
        <s v="AT0003264"/>
        <s v="AT0003269"/>
        <s v="AT0003270"/>
        <s v="AT0003272"/>
        <s v="AT0003274"/>
        <s v="AT0003275"/>
        <s v="AT0003303"/>
        <s v="AT0003308"/>
        <s v="AT0003448"/>
        <s v="AT0003458"/>
        <s v="AT0003460"/>
        <s v="AT0003472"/>
        <s v="AT0003492"/>
        <s v="AT0003538"/>
        <s v="AT0003596"/>
        <s v="AT0003607"/>
        <s v="AT0003613"/>
        <s v="AT0003614"/>
        <s v="AT0003695"/>
        <s v="AT0003701"/>
        <s v="AT0003709"/>
        <s v="AT0003710"/>
        <s v="AT0003711"/>
        <s v="AT0003720"/>
        <s v="AT0003729"/>
        <s v="AT0003748"/>
        <s v="AT0003749"/>
        <s v="AT0003775"/>
        <s v="AT0003784"/>
        <s v="AT0003785"/>
        <s v="AT0003786"/>
        <s v="AT0003787"/>
        <s v="AT0003788"/>
        <s v="AT0003789"/>
        <s v="AT0003790"/>
        <s v="AT0003791"/>
        <s v="AT0003803"/>
        <s v="AT0003813"/>
        <s v="AT0003814"/>
        <s v="AT0003815"/>
        <s v="AT0003851"/>
        <s v="AT0003898"/>
        <s v="AT0003923"/>
        <s v="AT0003926"/>
        <s v="AT0003955"/>
        <s v="AT0003977"/>
        <s v="AT0004060"/>
        <s v="AT0004080"/>
        <s v="AT0004118"/>
        <s v="AT0004133"/>
        <s v="AT0004134"/>
        <s v="AT0004160"/>
        <s v="AT0004175"/>
        <s v="AT0004203"/>
        <s v="AT0004210"/>
        <s v="AT0004231"/>
        <s v="AT0004251"/>
        <s v="AT0004253"/>
        <s v="AT0004254"/>
        <s v="AT0004255"/>
        <s v="AT0004257"/>
        <s v="AT0004258"/>
        <s v="AT0004259"/>
        <s v="AT0004260"/>
        <s v="AT0004261"/>
        <s v="AT0004262"/>
        <s v="AT0004278"/>
        <s v="AT0004279"/>
        <s v="AT0004281"/>
        <s v="AT0004283"/>
        <s v="AT0004284"/>
        <s v="AT0004287"/>
        <s v="AT0004288"/>
        <s v="AT0004289"/>
        <s v="AT0004290"/>
        <s v="AT0004291"/>
        <s v="AT0004296"/>
        <s v="AT0004297"/>
        <s v="AT0004299"/>
        <s v="AT0004355"/>
        <s v="AT0004368"/>
        <s v="AT0004370"/>
        <s v="AT0004371"/>
        <s v="AT0004393"/>
        <s v="AT0004399"/>
        <s v="AT0004588"/>
        <s v="AT0004598"/>
        <s v="AT0004615"/>
        <s v="AT0004616"/>
        <s v="AT0004661"/>
        <s v="AT0004662"/>
        <s v="AT0004663"/>
        <s v="AT0004665"/>
        <s v="AT0004666"/>
        <s v="AT0004667"/>
        <s v="AT0004668"/>
        <s v="AT0004672"/>
        <s v="AT0004673"/>
        <s v="AT0004686"/>
        <s v="AT0004688"/>
        <s v="AT0004689"/>
        <s v="AT0004690"/>
        <s v="AT0004691"/>
        <s v="AT0004730"/>
        <s v="AT0004765"/>
        <s v="AT0004772"/>
        <s v="AT0004778"/>
        <s v="AT0004784"/>
        <s v="AT0004792"/>
        <s v="AT0004852"/>
        <s v="AT0004857"/>
        <s v="AT0005037"/>
        <s v="AT0005046"/>
        <s v="AT0005047"/>
        <s v="AT0005048"/>
        <s v="AT0005049"/>
        <s v="AT0005050"/>
        <s v="AT0005051"/>
        <s v="AT0005052"/>
        <s v="AT0005108"/>
        <s v="AT0005153"/>
        <s v="AT0005227"/>
        <s v="AT0005253"/>
        <s v="AT0005256"/>
        <s v="AT0005259"/>
        <s v="AT0005260"/>
        <s v="AT0005261"/>
        <s v="AT0005324"/>
        <s v="AT0005370"/>
        <s v="AT0006004"/>
        <s v="AT0006108"/>
        <s v="AT0006188"/>
        <s v="AT0006189"/>
        <s v="AT0006229"/>
        <s v="AT0006239"/>
        <s v="AT0007451"/>
        <s v="AT0007498"/>
        <s v="AT0007502"/>
        <s v="AT0007503"/>
        <s v="AT0007573"/>
        <s v="AT0008218"/>
        <s v="AT0008452"/>
        <s v="AT0009767"/>
        <s v="AT0009793"/>
        <s v="AT0009794"/>
        <s v="AT0009815"/>
        <s v="AT0009818"/>
        <s v="AT0002535"/>
        <s v="AT0000190"/>
        <s v="AT0002879"/>
        <s v="AT0005432"/>
        <s v="000009589"/>
        <s v="000011569"/>
        <s v="000009705"/>
        <s v="AT0007557"/>
        <s v="AT0004374"/>
        <s v="000015900"/>
        <s v="AT0001854"/>
        <s v="AT0001985"/>
        <s v="AT0001987"/>
        <s v="AT0001993"/>
        <s v="AT0001994"/>
        <s v="AT0001995"/>
        <s v="AT0001996"/>
        <s v="AT0001997"/>
        <s v="AT0002000"/>
        <s v="AT0004871"/>
        <s v="AT0004953"/>
        <s v="AT0004957"/>
        <s v="AT0004958"/>
        <s v="AT0004967"/>
        <s v="AT0004968"/>
        <s v="AT0004970"/>
        <s v="AT0004975"/>
        <s v="AT0004976"/>
        <s v="AT0004866"/>
        <s v="AT0001999"/>
        <s v="AT0004962"/>
        <s v="AT0004879"/>
        <s v="000008789"/>
        <s v="000004744"/>
        <s v="000012360"/>
        <s v="000014330"/>
        <s v="000013404"/>
        <s v="000012007"/>
        <s v="000006948"/>
        <s v="000016192"/>
        <s v="000009006"/>
        <s v="000013128"/>
        <s v="000018030"/>
        <s v="AT0001662"/>
        <s v="AT0002760"/>
        <s v="AT0006279"/>
        <s v="AT0006280"/>
        <s v="AT0006240"/>
        <s v="AT0002453"/>
        <s v="AT0004383"/>
        <s v="AT0003715"/>
        <s v="AT0005066"/>
        <s v="AT0007175"/>
        <s v="AT0004347"/>
        <s v="AT0007148"/>
        <s v="AT0005180"/>
        <s v="AT0003330"/>
        <s v="000012199"/>
        <s v="000007720"/>
        <s v="000007731"/>
        <s v="000000554"/>
        <s v="000004014"/>
        <s v="AT0004488"/>
      </sharedItems>
    </cacheField>
    <cacheField name="OTAG Date" numFmtId="164">
      <sharedItems containsSemiMixedTypes="0" containsNonDate="0" containsDate="1" containsString="0" minDate="1995-03-21T00:00:00" maxDate="2019-03-18T16:42:39"/>
    </cacheField>
    <cacheField name="Asset Type" numFmtId="0">
      <sharedItems/>
    </cacheField>
    <cacheField name="Type" numFmtId="0">
      <sharedItems/>
    </cacheField>
    <cacheField name="Asset Description" numFmtId="0">
      <sharedItems count="161">
        <s v="Mac Pro 3.5 GHz 6-Core Intel Xeon E5"/>
        <s v="2011 EZGO RXV 4 Passenger Electric Golf Cart"/>
        <s v="Thermo Finnigan LTO 2D ION Trap"/>
        <s v="2006 Dodge Grand Caravan SE"/>
        <s v="OpScan 4ES Scanner with Scope"/>
        <s v="Refrig Cenl Purp 72 Cu Ft 115V Hazardous Material"/>
        <s v="Extreme Network Switches"/>
        <s v="Cisco Wireless Controller w/Rack Mounting Kit"/>
        <s v="LogRhythm:  DX5411 Appliance"/>
        <s v="Power Vault TL4000"/>
        <s v="Dell Optiplex 790"/>
        <s v="Hall of Fame/Aquatics display"/>
        <s v="JLG Aerial Lift"/>
        <s v="Solar Compactor"/>
        <s v="Freezer 25 cu ft HAZ MAT"/>
        <s v="Comsat 8' Grid Dish"/>
        <s v="SimMan 3G VP P yr 3"/>
        <s v=" SimMan 3G VP P yr3 Part# 2212-VPLUSP#"/>
        <s v="Apple MacPro"/>
        <s v="Mac Pro"/>
        <s v="MacPro"/>
        <s v="Raritan KVM Command Center"/>
        <s v="Dell PowerEdge R620 (VMware servers) 25 E1288"/>
        <s v="Gateway Desktop"/>
        <s v="2005 EZGO shuttle 2 Electric flatbed"/>
        <s v="Postal Services, Electric Utility Vehicle"/>
        <s v="iMac 21.5&quot;"/>
        <s v="COMP PVTL4000, 4U, LTO-5-140, 4FC (224-9031)"/>
        <s v="Extreme Summit x45024T"/>
        <s v="ZBOX"/>
        <s v="Dell Optiplex 780"/>
        <s v="Dell Optiplex 760"/>
        <s v="Dell Latitude E6430"/>
        <s v="Dell XPS8700"/>
        <s v="Dell Vostro Laptop"/>
        <s v="Dell Laptop"/>
        <s v="Dell Latitude E5430"/>
        <s v="Apple iMac Intel Core Duo"/>
        <s v="Apple iMac"/>
        <s v="iMac"/>
        <s v="Dell Latitude E6530"/>
        <s v="Dell Optiplex 755"/>
        <s v="Dell OptiPlex 745"/>
        <s v="Dell OptiPlex GX280"/>
        <s v="HP Netbook 210"/>
        <s v="ASUS Netbook"/>
        <s v="Dell OptiPlex 380"/>
        <s v="Dell OptiPlex GX 620"/>
        <s v="Dell Latitude 2100"/>
        <s v="Dell Chromebook 11"/>
        <s v="Computer, Dell Optiplex 780"/>
        <s v="Samsung Laptop Computer"/>
        <s v="Apple Meti Learning"/>
        <s v="Dell Latitude"/>
        <s v="PowerMac G5"/>
        <s v="Mac"/>
        <s v="Dell OptiPlex 9010 Tower"/>
        <s v="Dell Optiplex 9010"/>
        <s v="Darts Software"/>
        <s v="iPad"/>
        <s v="1995 Ford Bronco Green"/>
        <s v="1999 Ford Van White"/>
        <s v="Harmonic R-MV450CBR-C"/>
        <s v="Demodulator"/>
        <s v="SD Encoder"/>
        <s v="HD Up-Converter"/>
        <s v="Digital Micro Tx Hot Stand-By"/>
        <s v="Digital Microwave Transmitter"/>
        <s v="Apollo Pre-Hospital Mannequin"/>
        <s v="CALMAC 1500CSF Ice Bank Thermal Storage Tank"/>
        <s v="Kubota utility vehicle, 22hp hydrostat with four"/>
        <s v="2014 Axis Boar - Model A22"/>
        <s v="2011 ClubCar 4 Seater Golf Cart"/>
        <s v="Circular Leather 2-piece sofa; color: sugarcane"/>
        <s v="Sony DST-570WSL Professional 3CCD"/>
        <s v="Sony Dnv-5 Dockable Sx Deck"/>
        <s v="Removable SCSI Dual Drive"/>
        <s v="Ikegami Hc400we Video Camera"/>
        <s v="Surveillance Security System"/>
        <s v="90elpt EFI 4-stroke, 20&quot; shaft remote, electric start motor"/>
        <s v="iPad 16GB"/>
        <s v="Dell Latitude 10 ST2"/>
        <s v="Incubator Shaker"/>
        <s v="Freezer, Revco Elite Ultralow 24.4 cu. ft"/>
        <s v="Microsoft Surface Pro 2"/>
        <s v="MacBook Air 13.3&quot;"/>
        <s v="# 08-8860-E, SS dual drop Return with Dura Light"/>
        <s v="Dell Latitude E6430s"/>
        <s v="Microsoft Surface Pro 3 128GB"/>
        <s v="MacBook Air"/>
        <s v="Dell Latitude 3330"/>
        <s v="Dell Inspiron 1545"/>
        <s v="iPad 2 WiFi 16G Black"/>
        <s v="Asus Transformer Book"/>
        <s v="iPad Air 2 64GB"/>
        <s v="Dell Optiplex 7010"/>
        <s v="Dell Optiplex"/>
        <s v="Microsoft Surface Pro"/>
        <s v="Dell Optiplex 790 Desktop"/>
        <s v="Dell Latitude E6500"/>
        <s v="Dell E6410 Laptop"/>
        <s v="Windows 8 Surface Pro/64 GB Model"/>
        <s v="Dell Optilex 7010"/>
        <s v="iMac Computer"/>
        <s v="iPad 64GB"/>
        <s v="Windows Surface 128 GB"/>
        <s v="HP Mini 1104"/>
        <s v="MacBook Pro 15&quot;"/>
        <s v="Dell Latitude E6420"/>
        <s v="Apple MacBook Pro"/>
        <s v="MacBook Pro"/>
        <s v="Motorola XOOM"/>
        <s v="Dell Optiplex GX 150"/>
        <s v="Dell latitude E6410"/>
        <s v="Dell Latitude XT3"/>
        <s v="Microsoft Surface"/>
        <s v="Microsoft SurfacePro"/>
        <s v="Microsoft Surface Pro 128GB"/>
        <s v="MS Surface Pro 128GB"/>
        <s v="Dell Latitutde E6430"/>
        <s v="Dell Latitude D630"/>
        <s v="Asus Model X44L Laptop"/>
        <s v="Asus X44L Laptop"/>
        <s v="Macbook Pro 15 inch"/>
        <s v="Dell Latitude E6440"/>
        <s v="Dell Optiplex 790SF"/>
        <s v="Dell Latitude E5500"/>
        <s v="Dell Optiplex 7020 MT CTO"/>
        <s v="iPad 4 16 GB"/>
        <s v="Dell Inspiron 560"/>
        <s v="MacMini"/>
        <s v="Dell Latitude E6330"/>
        <s v="Dell Optiplex 7020"/>
        <s v="Dell Latitude E6540"/>
        <s v="Dell Latitude 2110"/>
        <s v="Apple G5 Cinewave Final Cut Pro"/>
        <s v="Dell Precision 690 Mini-Tower Dual Core Xeon Proc 5160"/>
        <s v="Wide Format Blueprint Copier"/>
        <s v="Projector"/>
        <s v="Parker 1801 Center Console 2004"/>
        <s v="Carolina Skiff '99 small"/>
        <s v="Mercury outboard 75 ELPT Optimax motor SM Skiff"/>
        <s v="Dell PowerEdge Quad Core Xeon E5450"/>
        <s v="Dell Quad Core Xeon X5460 Processor"/>
        <s v="Dell PowerEdge 2950"/>
        <s v="Freeze Dryer 12 Liter Freezone"/>
        <s v="Software for Building Access System"/>
        <s v="AUTOMATED IRRIGATION TRACKING SYSTEM"/>
        <s v="giSTT Server w EVM Based License"/>
        <s v="iPad 3"/>
        <s v="Ipad 3 16GB"/>
        <s v="PowerEdge 2950"/>
        <s v="PowerEdge 1950"/>
        <s v="iPad Air 16GB"/>
        <s v="Dell Latitude E5520"/>
        <s v="iPad Air 32GB"/>
        <s v="iPad Air 2"/>
        <s v="Video Server Systems"/>
        <s v="Epson Powerlite 8200nl Lumen Proj"/>
        <s v="Sachtler Pedestal"/>
        <s v="Fluid Camera Pan/Tilt Head"/>
      </sharedItems>
    </cacheField>
    <cacheField name="Serial Number" numFmtId="0">
      <sharedItems containsBlank="1"/>
    </cacheField>
    <cacheField name="Disposal Method" numFmtId="0">
      <sharedItems/>
    </cacheField>
    <cacheField name="METHOD_OF_DISPOSAL_DESC" numFmtId="0">
      <sharedItems count="8">
        <s v="Non-Capitalizable Asset"/>
        <s v="Traded"/>
        <s v="Cannibalized"/>
        <s v="Reclassification"/>
        <s v="Destroyed/Junked"/>
        <s v="Donated"/>
        <s v="Sold"/>
        <s v="Missing"/>
      </sharedItems>
    </cacheField>
    <cacheField name="Disposal Date" numFmtId="164">
      <sharedItems containsSemiMixedTypes="0" containsNonDate="0" containsDate="1" containsString="0" minDate="2018-07-12T00:00:00" maxDate="2019-06-26T00:00:00" count="90">
        <d v="2018-07-12T00:00:00"/>
        <d v="2018-07-25T08:27:19"/>
        <d v="2018-07-25T08:32:29"/>
        <d v="2018-07-27T15:34:45"/>
        <d v="2018-07-30T16:18:37"/>
        <d v="2018-07-31T14:06:41"/>
        <d v="2018-08-02T00:00:00"/>
        <d v="2018-08-06T00:00:00"/>
        <d v="2018-08-20T08:23:37"/>
        <d v="2018-08-24T11:22:46"/>
        <d v="2018-08-27T11:13:48"/>
        <d v="2018-08-27T11:15:59"/>
        <d v="2018-08-28T16:24:55"/>
        <d v="2018-08-31T17:14:03"/>
        <d v="2018-09-10T09:57:22"/>
        <d v="2018-09-13T15:40:49"/>
        <d v="2018-09-26T00:00:00"/>
        <d v="2018-09-26T10:51:44"/>
        <d v="2018-09-26T10:53:42"/>
        <d v="2018-10-16T00:00:00"/>
        <d v="2018-10-18T16:36:44"/>
        <d v="2018-10-19T00:00:00"/>
        <d v="2018-10-19T15:24:37"/>
        <d v="2018-11-02T00:00:00"/>
        <d v="2018-11-02T15:54:56"/>
        <d v="2018-11-02T15:57:09"/>
        <d v="2018-11-20T00:00:00"/>
        <d v="2018-12-07T00:00:00"/>
        <d v="2018-12-11T00:00:00"/>
        <d v="2018-12-18T00:00:00"/>
        <d v="2018-12-19T00:00:00"/>
        <d v="2018-12-21T10:57:20"/>
        <d v="2019-01-17T00:00:00"/>
        <d v="2019-01-17T15:30:36"/>
        <d v="2019-01-28T15:20:14"/>
        <d v="2019-01-28T15:25:44"/>
        <d v="2019-01-28T15:28:16"/>
        <d v="2019-01-28T15:33:36"/>
        <d v="2019-01-28T15:38:14"/>
        <d v="2019-01-28T15:40:52"/>
        <d v="2019-01-28T15:42:30"/>
        <d v="2019-01-28T15:44:08"/>
        <d v="2019-01-28T16:36:43"/>
        <d v="2019-01-29T23:59:59"/>
        <d v="2019-02-01T08:39:07"/>
        <d v="2019-02-15T23:59:59"/>
        <d v="2019-02-25T08:04:28"/>
        <d v="2019-02-28T16:49:49"/>
        <d v="2019-02-28T16:53:46"/>
        <d v="2019-02-28T16:54:34"/>
        <d v="2019-02-28T16:55:28"/>
        <d v="2019-02-28T16:56:26"/>
        <d v="2019-02-28T16:57:38"/>
        <d v="2019-02-28T16:58:40"/>
        <d v="2019-03-12T14:25:35"/>
        <d v="2019-03-14T12:53:05"/>
        <d v="2019-03-29T00:00:00"/>
        <d v="2019-04-02T00:00:00"/>
        <d v="2019-04-03T00:00:00"/>
        <d v="2019-04-08T16:50:01"/>
        <d v="2019-04-08T16:51:21"/>
        <d v="2019-04-17T00:00:00"/>
        <d v="2019-04-17T16:48:22"/>
        <d v="2019-04-23T00:00:00"/>
        <d v="2019-04-25T00:00:00"/>
        <d v="2019-04-30T08:26:26"/>
        <d v="2019-04-30T08:28:45"/>
        <d v="2019-05-03T12:20:43"/>
        <d v="2019-05-06T00:00:00"/>
        <d v="2019-05-07T09:54:02"/>
        <d v="2019-05-31T00:00:00"/>
        <d v="2019-05-31T16:09:40"/>
        <d v="2019-05-31T16:15:37"/>
        <d v="2019-05-31T16:16:41"/>
        <d v="2019-06-03T09:50:56"/>
        <d v="2019-06-03T09:55:25"/>
        <d v="2019-06-03T09:56:24"/>
        <d v="2019-06-11T18:49:26"/>
        <d v="2019-06-11T18:52:23"/>
        <d v="2019-06-11T18:57:00"/>
        <d v="2019-06-11T18:58:23"/>
        <d v="2019-06-14T12:34:43"/>
        <d v="2019-06-18T00:00:00"/>
        <d v="2019-06-20T00:00:00"/>
        <d v="2019-06-20T13:08:54"/>
        <d v="2019-06-20T13:12:35"/>
        <d v="2019-06-20T13:13:44"/>
        <d v="2019-06-20T13:20:16"/>
        <d v="2019-06-20T13:21:20"/>
        <d v="2019-06-25T00:00:00"/>
      </sharedItems>
      <fieldGroup par="10" base="8">
        <rangePr groupBy="months" startDate="2018-07-12T00:00:00" endDate="2019-06-26T00:00:00"/>
        <groupItems count="14">
          <s v="&lt;7/12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6/26/2019"/>
        </groupItems>
      </fieldGroup>
    </cacheField>
    <cacheField name="Quarters" numFmtId="0" databaseField="0">
      <fieldGroup base="8">
        <rangePr groupBy="quarters" startDate="2018-07-12T00:00:00" endDate="2019-06-26T00:00:00"/>
        <groupItems count="6">
          <s v="&lt;7/12/2018"/>
          <s v="Qtr1"/>
          <s v="Qtr2"/>
          <s v="Qtr3"/>
          <s v="Qtr4"/>
          <s v="&gt;6/26/2019"/>
        </groupItems>
      </fieldGroup>
    </cacheField>
    <cacheField name="Years" numFmtId="0" databaseField="0">
      <fieldGroup base="8">
        <rangePr groupBy="years" startDate="2018-07-12T00:00:00" endDate="2019-06-26T00:00:00"/>
        <groupItems count="4">
          <s v="&lt;7/12/2018"/>
          <s v="2018"/>
          <s v="2019"/>
          <s v="&gt;6/26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21">
  <r>
    <x v="0"/>
    <d v="2018-07-12T00:00:00"/>
    <s v="AT"/>
    <s v="Computer, Laptop, Tablet"/>
    <x v="0"/>
    <s v="Created in Error s/b AT0009617"/>
    <s v="10"/>
    <x v="0"/>
    <x v="0"/>
  </r>
  <r>
    <x v="1"/>
    <d v="2011-10-13T14:18:11"/>
    <s v="MG"/>
    <s v="Motor Vehicles Golf Carts"/>
    <x v="1"/>
    <s v="5153265"/>
    <s v="02"/>
    <x v="1"/>
    <x v="1"/>
  </r>
  <r>
    <x v="2"/>
    <d v="2005-06-24T00:00:00"/>
    <s v="ES"/>
    <s v="Equipment Science"/>
    <x v="2"/>
    <s v="LTQ10334"/>
    <s v="03"/>
    <x v="2"/>
    <x v="2"/>
  </r>
  <r>
    <x v="2"/>
    <d v="2005-06-24T00:00:00"/>
    <s v="ES"/>
    <s v="Equipment Science"/>
    <x v="2"/>
    <s v="LTQ10334"/>
    <s v="03"/>
    <x v="2"/>
    <x v="2"/>
  </r>
  <r>
    <x v="3"/>
    <d v="2007-02-28T13:08:41"/>
    <s v="MU"/>
    <s v="Motor Vehicles University"/>
    <x v="3"/>
    <s v="1D4GP24R26B669787"/>
    <s v="02"/>
    <x v="1"/>
    <x v="3"/>
  </r>
  <r>
    <x v="4"/>
    <d v="2018-07-26T11:07:32"/>
    <s v="EU"/>
    <s v="Equipment Copiers/Duplicating"/>
    <x v="4"/>
    <s v="5807368"/>
    <s v="09"/>
    <x v="3"/>
    <x v="4"/>
  </r>
  <r>
    <x v="5"/>
    <d v="2009-06-22T00:00:00"/>
    <s v="EL"/>
    <s v="Equipment LAN/Peripherals"/>
    <x v="5"/>
    <s v="1995081212125"/>
    <s v="01"/>
    <x v="4"/>
    <x v="5"/>
  </r>
  <r>
    <x v="6"/>
    <d v="2018-07-25T13:30:21"/>
    <s v="CO"/>
    <s v="Fixed - Computers/Laptops"/>
    <x v="6"/>
    <m/>
    <s v="10"/>
    <x v="0"/>
    <x v="6"/>
  </r>
  <r>
    <x v="7"/>
    <d v="2018-07-25T13:30:21"/>
    <s v="CO"/>
    <s v="Fixed - Computers/Laptops"/>
    <x v="6"/>
    <m/>
    <s v="10"/>
    <x v="0"/>
    <x v="6"/>
  </r>
  <r>
    <x v="8"/>
    <d v="2018-07-25T13:30:21"/>
    <s v="CO"/>
    <s v="Fixed - Computers/Laptops"/>
    <x v="6"/>
    <m/>
    <s v="10"/>
    <x v="0"/>
    <x v="6"/>
  </r>
  <r>
    <x v="9"/>
    <d v="2018-07-25T13:30:21"/>
    <s v="CO"/>
    <s v="Fixed - Computers/Laptops"/>
    <x v="6"/>
    <m/>
    <s v="10"/>
    <x v="0"/>
    <x v="6"/>
  </r>
  <r>
    <x v="10"/>
    <d v="2018-07-25T13:30:21"/>
    <s v="CO"/>
    <s v="Fixed - Computers/Laptops"/>
    <x v="6"/>
    <m/>
    <s v="10"/>
    <x v="0"/>
    <x v="6"/>
  </r>
  <r>
    <x v="11"/>
    <d v="2018-07-25T13:30:21"/>
    <s v="CO"/>
    <s v="Fixed - Computers/Laptops"/>
    <x v="6"/>
    <m/>
    <s v="10"/>
    <x v="0"/>
    <x v="6"/>
  </r>
  <r>
    <x v="12"/>
    <d v="2018-07-25T13:30:21"/>
    <s v="CO"/>
    <s v="Fixed - Computers/Laptops"/>
    <x v="6"/>
    <m/>
    <s v="10"/>
    <x v="0"/>
    <x v="6"/>
  </r>
  <r>
    <x v="13"/>
    <d v="2018-07-25T13:40:42"/>
    <s v="CO"/>
    <s v="Fixed - Computers/Laptops"/>
    <x v="7"/>
    <m/>
    <s v="10"/>
    <x v="0"/>
    <x v="6"/>
  </r>
  <r>
    <x v="14"/>
    <d v="2018-07-25T13:40:42"/>
    <s v="CO"/>
    <s v="Fixed - Computers/Laptops"/>
    <x v="7"/>
    <m/>
    <s v="10"/>
    <x v="0"/>
    <x v="6"/>
  </r>
  <r>
    <x v="15"/>
    <d v="2018-07-12T15:37:22"/>
    <s v="EH"/>
    <s v="Equipment LAN/Peripherals"/>
    <x v="8"/>
    <m/>
    <s v="10"/>
    <x v="0"/>
    <x v="6"/>
  </r>
  <r>
    <x v="16"/>
    <d v="2018-07-12T12:15:01"/>
    <s v="EH"/>
    <s v="Equipment LAN/Peripherals"/>
    <x v="9"/>
    <m/>
    <s v="10"/>
    <x v="0"/>
    <x v="6"/>
  </r>
  <r>
    <x v="17"/>
    <d v="2014-10-14T00:00:00"/>
    <s v="AT"/>
    <s v="Computer, Laptop, Tablet"/>
    <x v="10"/>
    <s v="6MHZPS1"/>
    <s v="10"/>
    <x v="0"/>
    <x v="7"/>
  </r>
  <r>
    <x v="18"/>
    <d v="2016-09-20T00:00:00"/>
    <s v="AT"/>
    <s v="Computer, Laptop, Tablet"/>
    <x v="10"/>
    <s v="9VGNJQ1"/>
    <s v="10"/>
    <x v="0"/>
    <x v="7"/>
  </r>
  <r>
    <x v="19"/>
    <d v="2014-06-10T10:18:51"/>
    <s v="AT"/>
    <s v="Computer, Laptop, Tablet"/>
    <x v="10"/>
    <s v="6MC1QS1"/>
    <s v="10"/>
    <x v="0"/>
    <x v="7"/>
  </r>
  <r>
    <x v="20"/>
    <d v="2014-06-10T10:18:51"/>
    <s v="AT"/>
    <s v="Computer, Laptop, Tablet"/>
    <x v="10"/>
    <s v="6MD3QS1"/>
    <s v="10"/>
    <x v="0"/>
    <x v="7"/>
  </r>
  <r>
    <x v="21"/>
    <d v="2014-06-10T10:18:51"/>
    <s v="AT"/>
    <s v="Computer, Laptop, Tablet"/>
    <x v="10"/>
    <s v="6MBYPS1"/>
    <s v="10"/>
    <x v="0"/>
    <x v="7"/>
  </r>
  <r>
    <x v="22"/>
    <d v="2014-06-10T10:18:51"/>
    <s v="AT"/>
    <s v="Computer, Laptop, Tablet"/>
    <x v="10"/>
    <s v="6MVXPS1"/>
    <s v="10"/>
    <x v="0"/>
    <x v="7"/>
  </r>
  <r>
    <x v="23"/>
    <d v="2008-10-17T15:26:21"/>
    <s v="EO"/>
    <s v="Equipment Office"/>
    <x v="11"/>
    <m/>
    <s v="03"/>
    <x v="2"/>
    <x v="8"/>
  </r>
  <r>
    <x v="24"/>
    <d v="2004-06-22T00:00:00"/>
    <s v="EM"/>
    <s v="Equipment Machinery"/>
    <x v="12"/>
    <s v="030070503"/>
    <s v="02"/>
    <x v="1"/>
    <x v="9"/>
  </r>
  <r>
    <x v="25"/>
    <d v="2007-07-10T09:43:06"/>
    <s v="EJ"/>
    <s v="Equipment Janitorial"/>
    <x v="13"/>
    <s v="160375"/>
    <s v="03"/>
    <x v="2"/>
    <x v="10"/>
  </r>
  <r>
    <x v="26"/>
    <d v="2007-07-10T09:43:06"/>
    <s v="EJ"/>
    <s v="Equipment Janitorial"/>
    <x v="13"/>
    <s v="160373"/>
    <s v="03"/>
    <x v="2"/>
    <x v="11"/>
  </r>
  <r>
    <x v="27"/>
    <d v="2010-02-26T00:00:00"/>
    <s v="ES"/>
    <s v="Equipment Science"/>
    <x v="14"/>
    <s v="0128769501091125"/>
    <s v="01"/>
    <x v="4"/>
    <x v="12"/>
  </r>
  <r>
    <x v="28"/>
    <d v="2005-06-20T00:00:00"/>
    <s v="ER"/>
    <s v="Equipment Radio/TV"/>
    <x v="15"/>
    <s v="n/a"/>
    <s v="01"/>
    <x v="4"/>
    <x v="13"/>
  </r>
  <r>
    <x v="29"/>
    <d v="2018-07-26T09:28:32"/>
    <s v="ED"/>
    <s v="Equipment Medical Educational"/>
    <x v="16"/>
    <m/>
    <s v="10"/>
    <x v="0"/>
    <x v="14"/>
  </r>
  <r>
    <x v="30"/>
    <d v="2018-05-25T17:26:42"/>
    <s v="ED"/>
    <s v="Equipment Medical Educational"/>
    <x v="17"/>
    <m/>
    <s v="10"/>
    <x v="0"/>
    <x v="15"/>
  </r>
  <r>
    <x v="31"/>
    <d v="2014-06-10T10:18:50"/>
    <s v="AT"/>
    <s v="Computer, Laptop, Tablet"/>
    <x v="10"/>
    <s v="B3N7HQ1"/>
    <s v="10"/>
    <x v="0"/>
    <x v="16"/>
  </r>
  <r>
    <x v="32"/>
    <d v="2014-06-10T10:18:51"/>
    <s v="AT"/>
    <s v="Computer, Laptop, Tablet"/>
    <x v="18"/>
    <s v="H09262SQ4PD"/>
    <s v="10"/>
    <x v="0"/>
    <x v="16"/>
  </r>
  <r>
    <x v="33"/>
    <d v="2014-10-17T00:00:00"/>
    <s v="AT"/>
    <s v="Computer, Laptop, Tablet"/>
    <x v="19"/>
    <s v="H00252XT4PD"/>
    <s v="10"/>
    <x v="0"/>
    <x v="16"/>
  </r>
  <r>
    <x v="34"/>
    <d v="2015-01-16T14:03:27"/>
    <s v="AT"/>
    <s v="Computer, Laptop, Tablet"/>
    <x v="10"/>
    <s v="B639HQ1"/>
    <s v="10"/>
    <x v="0"/>
    <x v="16"/>
  </r>
  <r>
    <x v="35"/>
    <d v="2014-06-10T10:18:50"/>
    <s v="AT"/>
    <s v="Computer, Laptop, Tablet"/>
    <x v="10"/>
    <s v="B3J7HQ1"/>
    <s v="10"/>
    <x v="0"/>
    <x v="16"/>
  </r>
  <r>
    <x v="36"/>
    <d v="2014-06-10T10:18:50"/>
    <s v="AT"/>
    <s v="Computer, Laptop, Tablet"/>
    <x v="10"/>
    <s v="B5Y7HQ1"/>
    <s v="06"/>
    <x v="5"/>
    <x v="16"/>
  </r>
  <r>
    <x v="37"/>
    <d v="2014-06-10T10:18:50"/>
    <s v="AT"/>
    <s v="Computer, Laptop, Tablet"/>
    <x v="10"/>
    <s v="B3Z8HQ1"/>
    <s v="10"/>
    <x v="0"/>
    <x v="16"/>
  </r>
  <r>
    <x v="38"/>
    <d v="2014-06-10T10:18:50"/>
    <s v="AT"/>
    <s v="Computer, Laptop, Tablet"/>
    <x v="10"/>
    <s v="B3X7HQ1"/>
    <s v="06"/>
    <x v="5"/>
    <x v="16"/>
  </r>
  <r>
    <x v="39"/>
    <d v="2014-06-10T10:18:50"/>
    <s v="AT"/>
    <s v="Computer, Laptop, Tablet"/>
    <x v="10"/>
    <s v="B3Z7HQ1"/>
    <s v="06"/>
    <x v="5"/>
    <x v="16"/>
  </r>
  <r>
    <x v="40"/>
    <d v="2014-06-10T10:18:50"/>
    <s v="AT"/>
    <s v="Computer, Laptop, Tablet"/>
    <x v="10"/>
    <s v="B3S8HQ1"/>
    <s v="10"/>
    <x v="0"/>
    <x v="16"/>
  </r>
  <r>
    <x v="41"/>
    <d v="2014-06-10T10:18:50"/>
    <s v="AT"/>
    <s v="Computer, Laptop, Tablet"/>
    <x v="10"/>
    <s v="B3Q7HQ1"/>
    <s v="06"/>
    <x v="5"/>
    <x v="16"/>
  </r>
  <r>
    <x v="42"/>
    <d v="2014-06-10T10:18:50"/>
    <s v="AT"/>
    <s v="Computer, Laptop, Tablet"/>
    <x v="10"/>
    <s v="B3Q9HQ1"/>
    <s v="06"/>
    <x v="5"/>
    <x v="16"/>
  </r>
  <r>
    <x v="43"/>
    <d v="2014-06-10T10:18:50"/>
    <s v="AT"/>
    <s v="Computer, Laptop, Tablet"/>
    <x v="10"/>
    <s v="B3Y9HQ1"/>
    <s v="10"/>
    <x v="0"/>
    <x v="16"/>
  </r>
  <r>
    <x v="44"/>
    <d v="2015-01-16T14:03:27"/>
    <s v="AT"/>
    <s v="Computer, Laptop, Tablet"/>
    <x v="10"/>
    <s v="B3X9HQ1"/>
    <s v="06"/>
    <x v="5"/>
    <x v="16"/>
  </r>
  <r>
    <x v="45"/>
    <d v="2014-06-10T10:18:50"/>
    <s v="AT"/>
    <s v="Computer, Laptop, Tablet"/>
    <x v="10"/>
    <s v="B348HQ1"/>
    <s v="06"/>
    <x v="5"/>
    <x v="16"/>
  </r>
  <r>
    <x v="46"/>
    <d v="2014-06-10T10:18:50"/>
    <s v="AT"/>
    <s v="Computer, Laptop, Tablet"/>
    <x v="10"/>
    <s v="B527HQ1"/>
    <s v="06"/>
    <x v="5"/>
    <x v="16"/>
  </r>
  <r>
    <x v="47"/>
    <d v="2014-06-10T10:18:50"/>
    <s v="AT"/>
    <s v="Computer, Laptop, Tablet"/>
    <x v="10"/>
    <s v="B2V9HQ1"/>
    <s v="06"/>
    <x v="5"/>
    <x v="16"/>
  </r>
  <r>
    <x v="48"/>
    <d v="2014-06-10T10:18:50"/>
    <s v="AT"/>
    <s v="Computer, Laptop, Tablet"/>
    <x v="10"/>
    <s v="B4V8HQ1"/>
    <s v="06"/>
    <x v="5"/>
    <x v="16"/>
  </r>
  <r>
    <x v="49"/>
    <d v="2014-06-10T10:18:50"/>
    <s v="AT"/>
    <s v="Computer, Laptop, Tablet"/>
    <x v="10"/>
    <s v="B4H7HQ1"/>
    <s v="06"/>
    <x v="5"/>
    <x v="16"/>
  </r>
  <r>
    <x v="50"/>
    <d v="2014-06-10T10:18:50"/>
    <s v="AT"/>
    <s v="Computer, Laptop, Tablet"/>
    <x v="10"/>
    <s v="5YX7JQ1"/>
    <s v="06"/>
    <x v="5"/>
    <x v="16"/>
  </r>
  <r>
    <x v="51"/>
    <d v="2014-06-10T10:18:50"/>
    <s v="AT"/>
    <s v="Computer, Laptop, Tablet"/>
    <x v="10"/>
    <s v="B30BHQ1"/>
    <s v="10"/>
    <x v="0"/>
    <x v="16"/>
  </r>
  <r>
    <x v="52"/>
    <d v="2014-06-10T10:18:50"/>
    <s v="AT"/>
    <s v="Computer, Laptop, Tablet"/>
    <x v="10"/>
    <s v="GMMV3V1"/>
    <s v="06"/>
    <x v="5"/>
    <x v="16"/>
  </r>
  <r>
    <x v="53"/>
    <d v="2014-06-10T10:18:50"/>
    <s v="AT"/>
    <s v="Computer, Laptop, Tablet"/>
    <x v="10"/>
    <s v="B658HQ1"/>
    <s v="10"/>
    <x v="0"/>
    <x v="16"/>
  </r>
  <r>
    <x v="54"/>
    <d v="2015-01-16T14:03:27"/>
    <s v="AT"/>
    <s v="Computer, Laptop, Tablet"/>
    <x v="10"/>
    <s v="B637HQ1"/>
    <s v="06"/>
    <x v="5"/>
    <x v="16"/>
  </r>
  <r>
    <x v="55"/>
    <d v="2014-06-10T10:18:50"/>
    <s v="AT"/>
    <s v="Computer, Laptop, Tablet"/>
    <x v="10"/>
    <s v="B5S8HQ1"/>
    <s v="10"/>
    <x v="0"/>
    <x v="16"/>
  </r>
  <r>
    <x v="56"/>
    <d v="2015-01-16T14:03:27"/>
    <s v="AT"/>
    <s v="Computer, Laptop, Tablet"/>
    <x v="10"/>
    <s v="B549HQ1"/>
    <s v="10"/>
    <x v="0"/>
    <x v="16"/>
  </r>
  <r>
    <x v="57"/>
    <d v="2014-06-10T10:18:50"/>
    <s v="AT"/>
    <s v="Computer, Laptop, Tablet"/>
    <x v="10"/>
    <s v="B65BHQ1"/>
    <s v="10"/>
    <x v="0"/>
    <x v="16"/>
  </r>
  <r>
    <x v="58"/>
    <d v="2014-06-10T10:18:50"/>
    <s v="AT"/>
    <s v="Computer, Laptop, Tablet"/>
    <x v="10"/>
    <s v="B3N9HQ1"/>
    <s v="10"/>
    <x v="0"/>
    <x v="16"/>
  </r>
  <r>
    <x v="59"/>
    <d v="2014-06-10T10:18:50"/>
    <s v="AT"/>
    <s v="Computer, Laptop, Tablet"/>
    <x v="10"/>
    <s v="B518HQ1"/>
    <s v="06"/>
    <x v="5"/>
    <x v="16"/>
  </r>
  <r>
    <x v="60"/>
    <d v="2014-06-10T10:18:50"/>
    <s v="AT"/>
    <s v="Computer, Laptop, Tablet"/>
    <x v="10"/>
    <s v="B3J8HQ1"/>
    <s v="10"/>
    <x v="0"/>
    <x v="16"/>
  </r>
  <r>
    <x v="61"/>
    <d v="2014-06-10T10:18:50"/>
    <s v="AT"/>
    <s v="Computer, Laptop, Tablet"/>
    <x v="10"/>
    <s v="B3Y7HQ1"/>
    <s v="10"/>
    <x v="0"/>
    <x v="16"/>
  </r>
  <r>
    <x v="62"/>
    <d v="2014-06-10T10:18:50"/>
    <s v="AT"/>
    <s v="Computer, Laptop, Tablet"/>
    <x v="10"/>
    <s v="B3T9HQ1"/>
    <s v="06"/>
    <x v="5"/>
    <x v="16"/>
  </r>
  <r>
    <x v="63"/>
    <d v="2014-06-10T10:18:50"/>
    <s v="AT"/>
    <s v="Computer, Laptop, Tablet"/>
    <x v="10"/>
    <s v="B63BHQ1"/>
    <s v="10"/>
    <x v="0"/>
    <x v="16"/>
  </r>
  <r>
    <x v="64"/>
    <d v="2014-06-10T10:18:51"/>
    <s v="AT"/>
    <s v="Computer, Laptop, Tablet"/>
    <x v="10"/>
    <s v="B5X9HQ1"/>
    <s v="10"/>
    <x v="0"/>
    <x v="16"/>
  </r>
  <r>
    <x v="65"/>
    <d v="2014-06-10T10:18:51"/>
    <s v="AT"/>
    <s v="Computer, Laptop, Tablet"/>
    <x v="10"/>
    <s v="B3Y8HQ1"/>
    <s v="06"/>
    <x v="5"/>
    <x v="16"/>
  </r>
  <r>
    <x v="66"/>
    <d v="2014-06-10T10:18:51"/>
    <s v="AT"/>
    <s v="Computer, Laptop, Tablet"/>
    <x v="10"/>
    <s v="B5V9HQ1"/>
    <s v="06"/>
    <x v="5"/>
    <x v="16"/>
  </r>
  <r>
    <x v="67"/>
    <d v="2014-06-10T10:18:51"/>
    <s v="AT"/>
    <s v="Computer, Laptop, Tablet"/>
    <x v="10"/>
    <s v="B3T7HQ1"/>
    <s v="10"/>
    <x v="0"/>
    <x v="16"/>
  </r>
  <r>
    <x v="68"/>
    <d v="2014-06-10T10:18:51"/>
    <s v="AT"/>
    <s v="Computer, Laptop, Tablet"/>
    <x v="10"/>
    <s v="B3R9HQ1"/>
    <s v="06"/>
    <x v="5"/>
    <x v="16"/>
  </r>
  <r>
    <x v="69"/>
    <d v="2014-06-10T10:18:51"/>
    <s v="AT"/>
    <s v="Computer, Laptop, Tablet"/>
    <x v="10"/>
    <s v="B3W9HQ1"/>
    <s v="10"/>
    <x v="0"/>
    <x v="16"/>
  </r>
  <r>
    <x v="70"/>
    <d v="2014-06-10T10:18:51"/>
    <s v="AT"/>
    <s v="Computer, Laptop, Tablet"/>
    <x v="10"/>
    <s v="B3G9HQ1"/>
    <s v="10"/>
    <x v="0"/>
    <x v="16"/>
  </r>
  <r>
    <x v="71"/>
    <d v="2014-06-10T10:18:51"/>
    <s v="AT"/>
    <s v="Computer, Laptop, Tablet"/>
    <x v="10"/>
    <s v="B5S9HQ1"/>
    <s v="10"/>
    <x v="0"/>
    <x v="16"/>
  </r>
  <r>
    <x v="72"/>
    <d v="2014-06-10T10:18:51"/>
    <s v="AT"/>
    <s v="Computer, Laptop, Tablet"/>
    <x v="10"/>
    <s v="B648HQ1"/>
    <s v="06"/>
    <x v="5"/>
    <x v="16"/>
  </r>
  <r>
    <x v="73"/>
    <d v="2014-06-10T10:18:51"/>
    <s v="AT"/>
    <s v="Computer, Laptop, Tablet"/>
    <x v="10"/>
    <s v="B2X9HQ1"/>
    <s v="10"/>
    <x v="0"/>
    <x v="16"/>
  </r>
  <r>
    <x v="74"/>
    <d v="2014-06-10T10:18:51"/>
    <s v="AT"/>
    <s v="Computer, Laptop, Tablet"/>
    <x v="10"/>
    <s v="B5R7HQ1"/>
    <s v="10"/>
    <x v="0"/>
    <x v="16"/>
  </r>
  <r>
    <x v="75"/>
    <d v="2014-06-10T10:18:51"/>
    <s v="AT"/>
    <s v="Computer, Laptop, Tablet"/>
    <x v="10"/>
    <s v="B5Z7HQ1"/>
    <s v="06"/>
    <x v="5"/>
    <x v="16"/>
  </r>
  <r>
    <x v="76"/>
    <d v="2014-06-10T10:18:51"/>
    <s v="AT"/>
    <s v="Computer, Laptop, Tablet"/>
    <x v="10"/>
    <s v="B617HQ1"/>
    <s v="10"/>
    <x v="0"/>
    <x v="16"/>
  </r>
  <r>
    <x v="77"/>
    <d v="2014-06-10T10:18:51"/>
    <s v="AT"/>
    <s v="Computer, Laptop, Tablet"/>
    <x v="10"/>
    <s v="B649HQ1"/>
    <s v="06"/>
    <x v="5"/>
    <x v="16"/>
  </r>
  <r>
    <x v="78"/>
    <d v="2014-06-10T10:18:51"/>
    <s v="AT"/>
    <s v="Computer, Laptop, Tablet"/>
    <x v="10"/>
    <s v="B519HQ1"/>
    <s v="10"/>
    <x v="0"/>
    <x v="16"/>
  </r>
  <r>
    <x v="79"/>
    <d v="2014-06-10T10:18:51"/>
    <s v="AT"/>
    <s v="Computer, Laptop, Tablet"/>
    <x v="10"/>
    <s v="B548HQ1"/>
    <s v="10"/>
    <x v="0"/>
    <x v="16"/>
  </r>
  <r>
    <x v="80"/>
    <d v="2014-06-10T10:18:51"/>
    <s v="AT"/>
    <s v="Computer, Laptop, Tablet"/>
    <x v="10"/>
    <s v="B51BHQ1"/>
    <s v="10"/>
    <x v="0"/>
    <x v="16"/>
  </r>
  <r>
    <x v="81"/>
    <d v="2014-06-10T10:18:51"/>
    <s v="AT"/>
    <s v="Computer, Laptop, Tablet"/>
    <x v="10"/>
    <s v="B5W9HQ1"/>
    <s v="10"/>
    <x v="0"/>
    <x v="16"/>
  </r>
  <r>
    <x v="82"/>
    <d v="2014-06-10T10:18:51"/>
    <s v="AT"/>
    <s v="Computer, Laptop, Tablet"/>
    <x v="10"/>
    <s v="B34BHQ1"/>
    <s v="10"/>
    <x v="0"/>
    <x v="16"/>
  </r>
  <r>
    <x v="83"/>
    <d v="2014-10-17T00:00:00"/>
    <s v="AT"/>
    <s v="Computer, Laptop, Tablet"/>
    <x v="19"/>
    <s v="H00252KS4PD"/>
    <s v="10"/>
    <x v="0"/>
    <x v="16"/>
  </r>
  <r>
    <x v="84"/>
    <d v="2014-06-10T10:18:51"/>
    <s v="AT"/>
    <s v="Computer, Laptop, Tablet"/>
    <x v="10"/>
    <s v="5Z26JQ1"/>
    <s v="10"/>
    <x v="0"/>
    <x v="16"/>
  </r>
  <r>
    <x v="85"/>
    <d v="2014-06-10T10:18:51"/>
    <s v="AT"/>
    <s v="Computer, Laptop, Tablet"/>
    <x v="10"/>
    <s v="B4Z8HQ1"/>
    <s v="10"/>
    <x v="0"/>
    <x v="16"/>
  </r>
  <r>
    <x v="86"/>
    <d v="2014-06-10T10:18:51"/>
    <s v="AT"/>
    <s v="Computer, Laptop, Tablet"/>
    <x v="10"/>
    <s v="B318HQ1"/>
    <s v="10"/>
    <x v="0"/>
    <x v="16"/>
  </r>
  <r>
    <x v="87"/>
    <d v="2014-06-10T10:18:51"/>
    <s v="AT"/>
    <s v="Computer, Laptop, Tablet"/>
    <x v="10"/>
    <s v="B317HQ1"/>
    <s v="10"/>
    <x v="0"/>
    <x v="16"/>
  </r>
  <r>
    <x v="88"/>
    <d v="2014-06-10T10:18:51"/>
    <s v="AT"/>
    <s v="Computer, Laptop, Tablet"/>
    <x v="10"/>
    <s v="B327HQ1"/>
    <s v="06"/>
    <x v="5"/>
    <x v="16"/>
  </r>
  <r>
    <x v="89"/>
    <d v="2014-06-10T10:18:51"/>
    <s v="AT"/>
    <s v="Computer, Laptop, Tablet"/>
    <x v="10"/>
    <s v="B4X8HQ1"/>
    <s v="06"/>
    <x v="5"/>
    <x v="16"/>
  </r>
  <r>
    <x v="90"/>
    <d v="2014-06-10T10:18:51"/>
    <s v="AT"/>
    <s v="Computer, Laptop, Tablet"/>
    <x v="10"/>
    <s v="B308HQ1"/>
    <s v="10"/>
    <x v="0"/>
    <x v="16"/>
  </r>
  <r>
    <x v="91"/>
    <d v="2014-06-10T10:18:51"/>
    <s v="AT"/>
    <s v="Computer, Laptop, Tablet"/>
    <x v="10"/>
    <s v="B557HQ1"/>
    <s v="10"/>
    <x v="0"/>
    <x v="16"/>
  </r>
  <r>
    <x v="92"/>
    <d v="2015-01-16T14:03:27"/>
    <s v="AT"/>
    <s v="Computer, Laptop, Tablet"/>
    <x v="10"/>
    <s v="B379HQ1"/>
    <s v="10"/>
    <x v="0"/>
    <x v="16"/>
  </r>
  <r>
    <x v="93"/>
    <d v="2014-06-10T10:18:51"/>
    <s v="AT"/>
    <s v="Computer, Laptop, Tablet"/>
    <x v="10"/>
    <s v="B319HQ1"/>
    <s v="10"/>
    <x v="0"/>
    <x v="16"/>
  </r>
  <r>
    <x v="94"/>
    <d v="2015-01-16T14:03:27"/>
    <s v="AT"/>
    <s v="Computer, Laptop, Tablet"/>
    <x v="10"/>
    <s v="B388HQ1"/>
    <s v="10"/>
    <x v="0"/>
    <x v="16"/>
  </r>
  <r>
    <x v="95"/>
    <d v="2014-06-10T10:18:51"/>
    <s v="AT"/>
    <s v="Computer, Laptop, Tablet"/>
    <x v="10"/>
    <s v="B4X9HQ1"/>
    <s v="10"/>
    <x v="0"/>
    <x v="16"/>
  </r>
  <r>
    <x v="96"/>
    <d v="2014-06-10T10:18:51"/>
    <s v="AT"/>
    <s v="Computer, Laptop, Tablet"/>
    <x v="10"/>
    <s v="B33BHQ1"/>
    <s v="10"/>
    <x v="0"/>
    <x v="16"/>
  </r>
  <r>
    <x v="97"/>
    <d v="2014-06-10T10:18:51"/>
    <s v="AT"/>
    <s v="Computer, Laptop, Tablet"/>
    <x v="10"/>
    <s v="B657HQ1"/>
    <s v="06"/>
    <x v="5"/>
    <x v="16"/>
  </r>
  <r>
    <x v="98"/>
    <d v="2014-06-10T10:18:51"/>
    <s v="AT"/>
    <s v="Computer, Laptop, Tablet"/>
    <x v="10"/>
    <s v="B4T9HQ1"/>
    <s v="10"/>
    <x v="0"/>
    <x v="16"/>
  </r>
  <r>
    <x v="99"/>
    <d v="2014-06-10T10:18:51"/>
    <s v="AT"/>
    <s v="Computer, Laptop, Tablet"/>
    <x v="10"/>
    <s v="B4S7HQ1"/>
    <s v="10"/>
    <x v="0"/>
    <x v="16"/>
  </r>
  <r>
    <x v="100"/>
    <d v="2014-06-10T10:18:51"/>
    <s v="AT"/>
    <s v="Computer, Laptop, Tablet"/>
    <x v="10"/>
    <s v="GTLK4V1"/>
    <s v="10"/>
    <x v="0"/>
    <x v="16"/>
  </r>
  <r>
    <x v="101"/>
    <d v="2014-06-10T10:18:51"/>
    <s v="AT"/>
    <s v="Computer, Laptop, Tablet"/>
    <x v="10"/>
    <s v="GTLJ4V1"/>
    <s v="10"/>
    <x v="0"/>
    <x v="16"/>
  </r>
  <r>
    <x v="102"/>
    <d v="2014-06-10T10:18:51"/>
    <s v="AT"/>
    <s v="Computer, Laptop, Tablet"/>
    <x v="10"/>
    <s v="B2Y9HQ1"/>
    <s v="10"/>
    <x v="0"/>
    <x v="16"/>
  </r>
  <r>
    <x v="103"/>
    <d v="2014-06-10T10:18:51"/>
    <s v="AT"/>
    <s v="Computer, Laptop, Tablet"/>
    <x v="10"/>
    <s v="B4T7HQ1"/>
    <s v="10"/>
    <x v="0"/>
    <x v="16"/>
  </r>
  <r>
    <x v="104"/>
    <d v="2014-06-10T10:18:51"/>
    <s v="AT"/>
    <s v="Computer, Laptop, Tablet"/>
    <x v="10"/>
    <s v="B4J7HQ1"/>
    <s v="10"/>
    <x v="0"/>
    <x v="16"/>
  </r>
  <r>
    <x v="105"/>
    <d v="2014-06-10T10:18:51"/>
    <s v="AT"/>
    <s v="Computer, Laptop, Tablet"/>
    <x v="10"/>
    <s v="B2W8HQ1"/>
    <s v="06"/>
    <x v="5"/>
    <x v="16"/>
  </r>
  <r>
    <x v="106"/>
    <d v="2014-06-10T10:18:51"/>
    <s v="AT"/>
    <s v="Computer, Laptop, Tablet"/>
    <x v="10"/>
    <s v="B378HQ1"/>
    <s v="06"/>
    <x v="5"/>
    <x v="16"/>
  </r>
  <r>
    <x v="107"/>
    <d v="2014-06-10T10:18:51"/>
    <s v="AT"/>
    <s v="Computer, Laptop, Tablet"/>
    <x v="10"/>
    <s v="B4Z7HQ1"/>
    <s v="10"/>
    <x v="0"/>
    <x v="16"/>
  </r>
  <r>
    <x v="108"/>
    <d v="2014-06-10T10:18:51"/>
    <s v="AT"/>
    <s v="Computer, Laptop, Tablet"/>
    <x v="10"/>
    <s v="B4S8HQ1"/>
    <s v="06"/>
    <x v="5"/>
    <x v="16"/>
  </r>
  <r>
    <x v="109"/>
    <d v="2014-06-10T10:18:51"/>
    <s v="AT"/>
    <s v="Computer, Laptop, Tablet"/>
    <x v="10"/>
    <s v="B387HQ1"/>
    <s v="10"/>
    <x v="0"/>
    <x v="16"/>
  </r>
  <r>
    <x v="110"/>
    <d v="2014-06-10T10:18:51"/>
    <s v="AT"/>
    <s v="Computer, Laptop, Tablet"/>
    <x v="10"/>
    <s v="B4R9HQ1"/>
    <s v="06"/>
    <x v="5"/>
    <x v="16"/>
  </r>
  <r>
    <x v="111"/>
    <d v="2014-06-10T10:18:51"/>
    <s v="AT"/>
    <s v="Computer, Laptop, Tablet"/>
    <x v="10"/>
    <s v="B3V9HQ1"/>
    <s v="10"/>
    <x v="0"/>
    <x v="16"/>
  </r>
  <r>
    <x v="112"/>
    <d v="2014-06-10T10:18:51"/>
    <s v="AT"/>
    <s v="Computer, Laptop, Tablet"/>
    <x v="10"/>
    <s v="B328HQ1"/>
    <s v="10"/>
    <x v="0"/>
    <x v="16"/>
  </r>
  <r>
    <x v="113"/>
    <d v="2014-06-10T10:18:51"/>
    <s v="AT"/>
    <s v="Computer, Laptop, Tablet"/>
    <x v="10"/>
    <s v="B4Q9HQ1"/>
    <s v="10"/>
    <x v="0"/>
    <x v="16"/>
  </r>
  <r>
    <x v="114"/>
    <d v="2014-06-10T10:18:51"/>
    <s v="AT"/>
    <s v="Computer, Laptop, Tablet"/>
    <x v="10"/>
    <s v="B4W8HQ1"/>
    <s v="10"/>
    <x v="0"/>
    <x v="16"/>
  </r>
  <r>
    <x v="115"/>
    <d v="2014-06-10T10:18:51"/>
    <s v="AT"/>
    <s v="Computer, Laptop, Tablet"/>
    <x v="10"/>
    <s v="B4R8HQ1"/>
    <s v="10"/>
    <x v="0"/>
    <x v="16"/>
  </r>
  <r>
    <x v="116"/>
    <d v="2014-06-10T10:18:51"/>
    <s v="AT"/>
    <s v="Computer, Laptop, Tablet"/>
    <x v="10"/>
    <s v="B4R7HQ1"/>
    <s v="10"/>
    <x v="0"/>
    <x v="16"/>
  </r>
  <r>
    <x v="117"/>
    <d v="2014-06-10T10:18:51"/>
    <s v="AT"/>
    <s v="Computer, Laptop, Tablet"/>
    <x v="10"/>
    <s v="B528HQ1"/>
    <s v="10"/>
    <x v="0"/>
    <x v="16"/>
  </r>
  <r>
    <x v="118"/>
    <d v="2014-06-10T10:18:51"/>
    <s v="AT"/>
    <s v="Computer, Laptop, Tablet"/>
    <x v="10"/>
    <s v="B2W7HQ1"/>
    <s v="06"/>
    <x v="5"/>
    <x v="16"/>
  </r>
  <r>
    <x v="119"/>
    <d v="2014-06-10T10:18:51"/>
    <s v="AT"/>
    <s v="Computer, Laptop, Tablet"/>
    <x v="10"/>
    <s v="B32BHQ1"/>
    <s v="10"/>
    <x v="0"/>
    <x v="16"/>
  </r>
  <r>
    <x v="120"/>
    <d v="2014-06-10T10:18:51"/>
    <s v="AT"/>
    <s v="Computer, Laptop, Tablet"/>
    <x v="10"/>
    <s v="B558HQ1"/>
    <s v="06"/>
    <x v="5"/>
    <x v="16"/>
  </r>
  <r>
    <x v="121"/>
    <d v="2014-06-10T10:18:51"/>
    <s v="AT"/>
    <s v="Computer, Laptop, Tablet"/>
    <x v="10"/>
    <s v="B31BHQ1"/>
    <s v="10"/>
    <x v="0"/>
    <x v="16"/>
  </r>
  <r>
    <x v="122"/>
    <d v="2014-06-10T10:18:51"/>
    <s v="AT"/>
    <s v="Computer, Laptop, Tablet"/>
    <x v="10"/>
    <s v="B2Z9HQ1"/>
    <s v="06"/>
    <x v="5"/>
    <x v="16"/>
  </r>
  <r>
    <x v="123"/>
    <d v="2014-06-10T10:18:51"/>
    <s v="AT"/>
    <s v="Computer, Laptop, Tablet"/>
    <x v="10"/>
    <s v="B508HQ1"/>
    <s v="10"/>
    <x v="0"/>
    <x v="16"/>
  </r>
  <r>
    <x v="124"/>
    <d v="2014-06-10T10:18:51"/>
    <s v="AT"/>
    <s v="Computer, Laptop, Tablet"/>
    <x v="10"/>
    <s v="B4G8HQ1"/>
    <s v="06"/>
    <x v="5"/>
    <x v="16"/>
  </r>
  <r>
    <x v="125"/>
    <d v="2014-06-10T10:18:51"/>
    <s v="AT"/>
    <s v="Computer, Laptop, Tablet"/>
    <x v="10"/>
    <s v="B357HQ1"/>
    <s v="10"/>
    <x v="0"/>
    <x v="16"/>
  </r>
  <r>
    <x v="126"/>
    <d v="2014-06-10T10:18:51"/>
    <s v="AT"/>
    <s v="Computer, Laptop, Tablet"/>
    <x v="10"/>
    <s v="B2Z8HQ1"/>
    <s v="10"/>
    <x v="0"/>
    <x v="16"/>
  </r>
  <r>
    <x v="127"/>
    <d v="2014-06-10T10:18:51"/>
    <s v="AT"/>
    <s v="Computer, Laptop, Tablet"/>
    <x v="10"/>
    <s v="B2Y7HQ1"/>
    <s v="10"/>
    <x v="0"/>
    <x v="16"/>
  </r>
  <r>
    <x v="128"/>
    <d v="2014-06-10T10:18:51"/>
    <s v="AT"/>
    <s v="Computer, Laptop, Tablet"/>
    <x v="10"/>
    <s v="B4Z9HQ1"/>
    <s v="10"/>
    <x v="0"/>
    <x v="16"/>
  </r>
  <r>
    <x v="129"/>
    <d v="2014-06-10T10:18:51"/>
    <s v="AT"/>
    <s v="Computer, Laptop, Tablet"/>
    <x v="10"/>
    <s v="B529HQ1"/>
    <s v="10"/>
    <x v="0"/>
    <x v="16"/>
  </r>
  <r>
    <x v="130"/>
    <d v="2014-06-10T10:18:51"/>
    <s v="AT"/>
    <s v="Computer, Laptop, Tablet"/>
    <x v="10"/>
    <s v="B389HQ1"/>
    <s v="10"/>
    <x v="0"/>
    <x v="16"/>
  </r>
  <r>
    <x v="131"/>
    <d v="2014-06-10T10:18:51"/>
    <s v="AT"/>
    <s v="Computer, Laptop, Tablet"/>
    <x v="10"/>
    <s v="B2X7HQ1"/>
    <s v="10"/>
    <x v="0"/>
    <x v="16"/>
  </r>
  <r>
    <x v="132"/>
    <d v="2014-06-10T10:18:51"/>
    <s v="AT"/>
    <s v="Computer, Laptop, Tablet"/>
    <x v="10"/>
    <s v="B2Y8HQ1"/>
    <s v="06"/>
    <x v="5"/>
    <x v="16"/>
  </r>
  <r>
    <x v="133"/>
    <d v="2014-06-10T10:18:51"/>
    <s v="AT"/>
    <s v="Computer, Laptop, Tablet"/>
    <x v="10"/>
    <s v="5YV6JQ1"/>
    <s v="10"/>
    <x v="0"/>
    <x v="16"/>
  </r>
  <r>
    <x v="134"/>
    <d v="2015-01-16T14:03:27"/>
    <s v="AT"/>
    <s v="Computer, Laptop, Tablet"/>
    <x v="10"/>
    <s v="B368HQ1"/>
    <s v="06"/>
    <x v="5"/>
    <x v="16"/>
  </r>
  <r>
    <x v="135"/>
    <d v="2015-01-16T14:03:27"/>
    <s v="AT"/>
    <s v="Computer, Laptop, Tablet"/>
    <x v="10"/>
    <s v="B4Y7HQ1"/>
    <s v="10"/>
    <x v="0"/>
    <x v="16"/>
  </r>
  <r>
    <x v="136"/>
    <d v="2015-01-16T14:03:27"/>
    <s v="AT"/>
    <s v="Computer, Laptop, Tablet"/>
    <x v="20"/>
    <s v="H021308TEUH"/>
    <s v="10"/>
    <x v="0"/>
    <x v="16"/>
  </r>
  <r>
    <x v="137"/>
    <d v="2015-01-16T14:03:27"/>
    <s v="AT"/>
    <s v="Computer, Laptop, Tablet"/>
    <x v="10"/>
    <s v="B559HQ1"/>
    <s v="10"/>
    <x v="0"/>
    <x v="16"/>
  </r>
  <r>
    <x v="138"/>
    <d v="2015-01-16T14:03:27"/>
    <s v="AT"/>
    <s v="Computer, Laptop, Tablet"/>
    <x v="10"/>
    <s v="5Z16JQ1"/>
    <s v="10"/>
    <x v="0"/>
    <x v="16"/>
  </r>
  <r>
    <x v="139"/>
    <d v="2015-01-16T14:03:27"/>
    <s v="AT"/>
    <s v="Computer, Laptop, Tablet"/>
    <x v="10"/>
    <s v="B2W9HQ1"/>
    <s v="06"/>
    <x v="5"/>
    <x v="16"/>
  </r>
  <r>
    <x v="140"/>
    <d v="2015-01-16T14:03:27"/>
    <s v="AT"/>
    <s v="Computer, Laptop, Tablet"/>
    <x v="10"/>
    <s v="B4Q8HQ1"/>
    <s v="06"/>
    <x v="5"/>
    <x v="16"/>
  </r>
  <r>
    <x v="141"/>
    <d v="2015-01-16T14:03:27"/>
    <s v="AT"/>
    <s v="Computer, Laptop, Tablet"/>
    <x v="10"/>
    <s v="B347HQ1"/>
    <s v="10"/>
    <x v="0"/>
    <x v="16"/>
  </r>
  <r>
    <x v="142"/>
    <d v="2015-01-16T14:03:27"/>
    <s v="AT"/>
    <s v="Computer, Laptop, Tablet"/>
    <x v="10"/>
    <s v="B2Z7HQ1"/>
    <s v="06"/>
    <x v="5"/>
    <x v="16"/>
  </r>
  <r>
    <x v="143"/>
    <d v="2015-01-16T14:03:27"/>
    <s v="AT"/>
    <s v="Computer, Laptop, Tablet"/>
    <x v="10"/>
    <s v="5YW6JQ1"/>
    <s v="06"/>
    <x v="5"/>
    <x v="16"/>
  </r>
  <r>
    <x v="144"/>
    <d v="2015-01-16T14:03:27"/>
    <s v="AT"/>
    <s v="Computer, Laptop, Tablet"/>
    <x v="10"/>
    <s v="B4H9HQ1"/>
    <s v="10"/>
    <x v="0"/>
    <x v="16"/>
  </r>
  <r>
    <x v="145"/>
    <d v="2014-06-10T10:18:51"/>
    <s v="AT"/>
    <s v="Computer, Laptop, Tablet"/>
    <x v="18"/>
    <s v="H09262SN4PD"/>
    <s v="10"/>
    <x v="0"/>
    <x v="16"/>
  </r>
  <r>
    <x v="146"/>
    <d v="2014-06-10T10:18:51"/>
    <s v="AT"/>
    <s v="Computer, Laptop, Tablet"/>
    <x v="18"/>
    <s v="H09262E24PD"/>
    <s v="10"/>
    <x v="0"/>
    <x v="16"/>
  </r>
  <r>
    <x v="147"/>
    <d v="2014-06-10T10:18:51"/>
    <s v="AT"/>
    <s v="Computer, Laptop, Tablet"/>
    <x v="18"/>
    <s v="H09261N64PD"/>
    <s v="10"/>
    <x v="0"/>
    <x v="16"/>
  </r>
  <r>
    <x v="148"/>
    <d v="2015-01-22T00:00:00"/>
    <s v="AT"/>
    <s v="Computer, Laptop, Tablet"/>
    <x v="18"/>
    <s v="H09262SE4PD"/>
    <s v="10"/>
    <x v="0"/>
    <x v="16"/>
  </r>
  <r>
    <x v="149"/>
    <d v="2009-06-17T00:00:00"/>
    <s v="EC"/>
    <s v="Equipment Athletic/Recreation"/>
    <x v="21"/>
    <s v="ACD9300009"/>
    <s v="01"/>
    <x v="4"/>
    <x v="17"/>
  </r>
  <r>
    <x v="150"/>
    <d v="2012-05-11T14:51:11"/>
    <s v="EH"/>
    <s v="Equipment LAN/Peripherals"/>
    <x v="22"/>
    <s v="FKRS3V1"/>
    <s v="01"/>
    <x v="4"/>
    <x v="18"/>
  </r>
  <r>
    <x v="151"/>
    <d v="2016-07-29T00:00:00"/>
    <s v="AT"/>
    <s v="Computer, Laptop, Tablet"/>
    <x v="23"/>
    <s v="0W7CQ"/>
    <s v="01"/>
    <x v="4"/>
    <x v="19"/>
  </r>
  <r>
    <x v="152"/>
    <d v="2005-07-22T13:16:31"/>
    <s v="MG"/>
    <s v="Motor Vehicles Golf Carts"/>
    <x v="24"/>
    <s v="2322364"/>
    <s v="02"/>
    <x v="1"/>
    <x v="20"/>
  </r>
  <r>
    <x v="153"/>
    <d v="2014-06-10T10:18:51"/>
    <s v="AT"/>
    <s v="Computer, Laptop, Tablet"/>
    <x v="10"/>
    <s v="9YDNJQ1"/>
    <s v="06"/>
    <x v="5"/>
    <x v="21"/>
  </r>
  <r>
    <x v="154"/>
    <d v="2014-06-10T10:18:51"/>
    <s v="AT"/>
    <s v="Computer, Laptop, Tablet"/>
    <x v="10"/>
    <s v="6N12QS1"/>
    <s v="06"/>
    <x v="5"/>
    <x v="21"/>
  </r>
  <r>
    <x v="155"/>
    <d v="2014-06-10T10:18:51"/>
    <s v="AT"/>
    <s v="Computer, Laptop, Tablet"/>
    <x v="10"/>
    <s v="6MM0QS1"/>
    <s v="06"/>
    <x v="5"/>
    <x v="21"/>
  </r>
  <r>
    <x v="156"/>
    <d v="2014-06-10T10:18:51"/>
    <s v="AT"/>
    <s v="Computer, Laptop, Tablet"/>
    <x v="10"/>
    <s v="6N1YPS1"/>
    <s v="06"/>
    <x v="5"/>
    <x v="21"/>
  </r>
  <r>
    <x v="157"/>
    <d v="2014-06-10T10:18:51"/>
    <s v="AT"/>
    <s v="Computer, Laptop, Tablet"/>
    <x v="10"/>
    <s v="6MZ0QS1"/>
    <s v="06"/>
    <x v="5"/>
    <x v="21"/>
  </r>
  <r>
    <x v="158"/>
    <d v="2014-06-10T10:18:51"/>
    <s v="AT"/>
    <s v="Computer, Laptop, Tablet"/>
    <x v="10"/>
    <s v="6MBZPS1"/>
    <s v="06"/>
    <x v="5"/>
    <x v="21"/>
  </r>
  <r>
    <x v="159"/>
    <d v="2014-06-10T10:18:51"/>
    <s v="AT"/>
    <s v="Computer, Laptop, Tablet"/>
    <x v="10"/>
    <s v="6MC2QS1"/>
    <s v="06"/>
    <x v="5"/>
    <x v="21"/>
  </r>
  <r>
    <x v="160"/>
    <d v="2005-02-14T16:11:31"/>
    <s v="MG"/>
    <s v="Motor Vehicles Golf Carts"/>
    <x v="25"/>
    <s v="2278095"/>
    <s v="02"/>
    <x v="1"/>
    <x v="22"/>
  </r>
  <r>
    <x v="161"/>
    <d v="2014-06-19T00:00:00"/>
    <s v="AT"/>
    <s v="Computer, Laptop, Tablet"/>
    <x v="26"/>
    <s v="C02MJ6DHF8J2"/>
    <s v="06"/>
    <x v="5"/>
    <x v="23"/>
  </r>
  <r>
    <x v="162"/>
    <d v="2014-06-19T00:00:00"/>
    <s v="AT"/>
    <s v="Computer, Laptop, Tablet"/>
    <x v="26"/>
    <s v="C02MJALDF8J2"/>
    <s v="06"/>
    <x v="5"/>
    <x v="23"/>
  </r>
  <r>
    <x v="163"/>
    <d v="2014-06-19T00:00:00"/>
    <s v="AT"/>
    <s v="Computer, Laptop, Tablet"/>
    <x v="26"/>
    <s v="C02MJ8YYF8J2"/>
    <s v="06"/>
    <x v="5"/>
    <x v="23"/>
  </r>
  <r>
    <x v="164"/>
    <d v="2014-06-19T00:00:00"/>
    <s v="AT"/>
    <s v="Computer, Laptop, Tablet"/>
    <x v="26"/>
    <s v="C02MJ5QSF8J2"/>
    <s v="06"/>
    <x v="5"/>
    <x v="23"/>
  </r>
  <r>
    <x v="165"/>
    <d v="2014-06-19T00:00:00"/>
    <s v="AT"/>
    <s v="Computer, Laptop, Tablet"/>
    <x v="26"/>
    <s v="C02MJ8XMF8J2"/>
    <s v="06"/>
    <x v="5"/>
    <x v="23"/>
  </r>
  <r>
    <x v="166"/>
    <d v="2014-06-19T00:00:00"/>
    <s v="AT"/>
    <s v="Computer, Laptop, Tablet"/>
    <x v="26"/>
    <s v="C02MJ8RPF8J2"/>
    <s v="06"/>
    <x v="5"/>
    <x v="23"/>
  </r>
  <r>
    <x v="167"/>
    <d v="2014-06-19T00:00:00"/>
    <s v="AT"/>
    <s v="Computer, Laptop, Tablet"/>
    <x v="26"/>
    <s v="C02MJ7LMF8J2"/>
    <s v="06"/>
    <x v="5"/>
    <x v="23"/>
  </r>
  <r>
    <x v="168"/>
    <d v="2014-06-19T00:00:00"/>
    <s v="AT"/>
    <s v="Computer, Laptop, Tablet"/>
    <x v="26"/>
    <s v="C02MJ8RRF8J2"/>
    <s v="06"/>
    <x v="5"/>
    <x v="23"/>
  </r>
  <r>
    <x v="169"/>
    <d v="2014-06-19T00:00:00"/>
    <s v="AT"/>
    <s v="Computer, Laptop, Tablet"/>
    <x v="26"/>
    <s v="C02MJ6F0F8J2"/>
    <s v="06"/>
    <x v="5"/>
    <x v="23"/>
  </r>
  <r>
    <x v="170"/>
    <d v="2014-06-19T00:00:00"/>
    <s v="AT"/>
    <s v="Computer, Laptop, Tablet"/>
    <x v="26"/>
    <s v="C02MJBPMF8J2"/>
    <s v="06"/>
    <x v="5"/>
    <x v="23"/>
  </r>
  <r>
    <x v="171"/>
    <d v="2010-12-17T16:24:01"/>
    <s v="EH"/>
    <s v="Equipment LAN/Peripherals"/>
    <x v="27"/>
    <s v="7WJ6JM1"/>
    <s v="01"/>
    <x v="4"/>
    <x v="24"/>
  </r>
  <r>
    <x v="172"/>
    <d v="2007-06-26T00:00:00"/>
    <s v="EH"/>
    <s v="Equipment LAN/Peripherals"/>
    <x v="28"/>
    <s v="0607G-01657"/>
    <s v="01"/>
    <x v="4"/>
    <x v="25"/>
  </r>
  <r>
    <x v="173"/>
    <d v="2015-01-16T14:03:27"/>
    <s v="AT"/>
    <s v="Computer, Laptop, Tablet"/>
    <x v="29"/>
    <s v="G131200002382"/>
    <s v="01"/>
    <x v="4"/>
    <x v="26"/>
  </r>
  <r>
    <x v="174"/>
    <d v="2014-06-10T10:18:50"/>
    <s v="AT"/>
    <s v="Computer, Laptop, Tablet"/>
    <x v="10"/>
    <s v="B627HQ1"/>
    <s v="06"/>
    <x v="5"/>
    <x v="27"/>
  </r>
  <r>
    <x v="175"/>
    <d v="2013-10-16T00:00:00"/>
    <s v="AT"/>
    <s v="Computer, Laptop, Tablet"/>
    <x v="10"/>
    <s v="7TRL6V1"/>
    <s v="06"/>
    <x v="5"/>
    <x v="27"/>
  </r>
  <r>
    <x v="176"/>
    <d v="2013-10-21T00:00:00"/>
    <s v="AT"/>
    <s v="Computer, Laptop, Tablet"/>
    <x v="10"/>
    <s v="2HY14V1"/>
    <s v="06"/>
    <x v="5"/>
    <x v="27"/>
  </r>
  <r>
    <x v="177"/>
    <d v="2013-12-05T00:00:00"/>
    <s v="AT"/>
    <s v="Computer, Laptop, Tablet"/>
    <x v="10"/>
    <s v="CWQRWV1"/>
    <s v="06"/>
    <x v="5"/>
    <x v="27"/>
  </r>
  <r>
    <x v="178"/>
    <d v="2013-12-03T00:00:00"/>
    <s v="AT"/>
    <s v="Computer, Laptop, Tablet"/>
    <x v="10"/>
    <s v="8HFP4V1"/>
    <s v="06"/>
    <x v="5"/>
    <x v="27"/>
  </r>
  <r>
    <x v="179"/>
    <d v="2013-12-06T14:37:35"/>
    <s v="AT"/>
    <s v="Computer, Laptop, Tablet"/>
    <x v="10"/>
    <s v="83WZPS1"/>
    <s v="06"/>
    <x v="5"/>
    <x v="27"/>
  </r>
  <r>
    <x v="180"/>
    <d v="2014-06-10T10:38:41"/>
    <s v="AT"/>
    <s v="Computer, Laptop, Tablet"/>
    <x v="10"/>
    <s v="HSRV3V1"/>
    <s v="06"/>
    <x v="5"/>
    <x v="27"/>
  </r>
  <r>
    <x v="181"/>
    <d v="2014-06-10T10:38:41"/>
    <s v="AT"/>
    <s v="Computer, Laptop, Tablet"/>
    <x v="10"/>
    <s v="18GM4V1"/>
    <s v="06"/>
    <x v="5"/>
    <x v="27"/>
  </r>
  <r>
    <x v="182"/>
    <d v="2014-06-10T10:38:41"/>
    <s v="AT"/>
    <s v="Computer, Laptop, Tablet"/>
    <x v="10"/>
    <s v="D5YVPS1"/>
    <s v="06"/>
    <x v="5"/>
    <x v="27"/>
  </r>
  <r>
    <x v="183"/>
    <d v="2014-05-23T09:08:14"/>
    <s v="AT"/>
    <s v="Computer, Laptop, Tablet"/>
    <x v="10"/>
    <s v="J7L2YR1"/>
    <s v="06"/>
    <x v="5"/>
    <x v="27"/>
  </r>
  <r>
    <x v="184"/>
    <d v="2014-05-13T10:17:29"/>
    <s v="AT"/>
    <s v="Computer, Laptop, Tablet"/>
    <x v="10"/>
    <s v="8PJ2QS1"/>
    <s v="06"/>
    <x v="5"/>
    <x v="27"/>
  </r>
  <r>
    <x v="185"/>
    <d v="2014-05-13T10:17:29"/>
    <s v="AT"/>
    <s v="Computer, Laptop, Tablet"/>
    <x v="10"/>
    <s v="HGKMNS1"/>
    <s v="06"/>
    <x v="5"/>
    <x v="27"/>
  </r>
  <r>
    <x v="186"/>
    <d v="2014-06-10T10:18:50"/>
    <s v="AT"/>
    <s v="Computer, Laptop, Tablet"/>
    <x v="10"/>
    <s v="6N154V1"/>
    <s v="06"/>
    <x v="5"/>
    <x v="27"/>
  </r>
  <r>
    <x v="187"/>
    <d v="2014-06-10T10:18:50"/>
    <s v="AT"/>
    <s v="Computer, Laptop, Tablet"/>
    <x v="10"/>
    <s v="6N554V1"/>
    <s v="06"/>
    <x v="5"/>
    <x v="27"/>
  </r>
  <r>
    <x v="188"/>
    <d v="2014-06-25T11:50:27"/>
    <s v="AT"/>
    <s v="Computer, Laptop, Tablet"/>
    <x v="10"/>
    <s v="8670QS1"/>
    <s v="06"/>
    <x v="5"/>
    <x v="27"/>
  </r>
  <r>
    <x v="189"/>
    <d v="2013-12-03T00:00:00"/>
    <s v="AT"/>
    <s v="Computer, Laptop, Tablet"/>
    <x v="10"/>
    <s v="499JLS1"/>
    <s v="06"/>
    <x v="5"/>
    <x v="28"/>
  </r>
  <r>
    <x v="190"/>
    <d v="2014-06-10T10:38:41"/>
    <s v="AT"/>
    <s v="Computer, Laptop, Tablet"/>
    <x v="10"/>
    <s v="F1YFNS1"/>
    <s v="06"/>
    <x v="5"/>
    <x v="28"/>
  </r>
  <r>
    <x v="191"/>
    <d v="2015-02-06T00:00:00"/>
    <s v="AT"/>
    <s v="Computer, Laptop, Tablet"/>
    <x v="30"/>
    <s v="66N9HM1"/>
    <s v="06"/>
    <x v="5"/>
    <x v="28"/>
  </r>
  <r>
    <x v="192"/>
    <d v="2013-10-02T00:00:00"/>
    <s v="AT"/>
    <s v="Computer, Laptop, Tablet"/>
    <x v="31"/>
    <s v="8FVW5J1"/>
    <s v="06"/>
    <x v="5"/>
    <x v="28"/>
  </r>
  <r>
    <x v="193"/>
    <d v="2013-10-02T00:00:00"/>
    <s v="AT"/>
    <s v="Computer, Laptop, Tablet"/>
    <x v="31"/>
    <s v="5CHY4J1"/>
    <s v="06"/>
    <x v="5"/>
    <x v="28"/>
  </r>
  <r>
    <x v="194"/>
    <d v="2013-10-02T00:00:00"/>
    <s v="AT"/>
    <s v="Computer, Laptop, Tablet"/>
    <x v="31"/>
    <s v="8FVG4J1"/>
    <s v="06"/>
    <x v="5"/>
    <x v="28"/>
  </r>
  <r>
    <x v="195"/>
    <d v="2013-12-12T09:15:26"/>
    <s v="AT"/>
    <s v="Computer, Laptop, Tablet"/>
    <x v="32"/>
    <s v="FB5ZMX1"/>
    <s v="06"/>
    <x v="5"/>
    <x v="28"/>
  </r>
  <r>
    <x v="196"/>
    <d v="2013-12-12T09:15:26"/>
    <s v="AT"/>
    <s v="Computer, Laptop, Tablet"/>
    <x v="33"/>
    <s v="JXL8HX1"/>
    <s v="06"/>
    <x v="5"/>
    <x v="28"/>
  </r>
  <r>
    <x v="197"/>
    <d v="2013-10-21T00:00:00"/>
    <s v="AT"/>
    <s v="Computer, Laptop, Tablet"/>
    <x v="30"/>
    <s v="GMMKHQ1"/>
    <s v="06"/>
    <x v="5"/>
    <x v="28"/>
  </r>
  <r>
    <x v="198"/>
    <d v="2013-09-23T00:00:00"/>
    <s v="AT"/>
    <s v="Computer, Laptop, Tablet"/>
    <x v="30"/>
    <s v="2N5FKQ1"/>
    <s v="06"/>
    <x v="5"/>
    <x v="28"/>
  </r>
  <r>
    <x v="199"/>
    <d v="2014-02-13T08:50:28"/>
    <s v="AT"/>
    <s v="Computer, Laptop, Tablet"/>
    <x v="34"/>
    <s v="9S1KZM1"/>
    <s v="06"/>
    <x v="5"/>
    <x v="28"/>
  </r>
  <r>
    <x v="200"/>
    <d v="2014-02-13T08:50:28"/>
    <s v="AT"/>
    <s v="Computer, Laptop, Tablet"/>
    <x v="10"/>
    <s v="9ZZ2PS1"/>
    <s v="06"/>
    <x v="5"/>
    <x v="28"/>
  </r>
  <r>
    <x v="201"/>
    <d v="2014-02-13T08:50:28"/>
    <s v="AT"/>
    <s v="Computer, Laptop, Tablet"/>
    <x v="10"/>
    <s v="9ZW6PS1"/>
    <s v="06"/>
    <x v="5"/>
    <x v="28"/>
  </r>
  <r>
    <x v="202"/>
    <d v="2014-02-13T08:50:28"/>
    <s v="AT"/>
    <s v="Computer, Laptop, Tablet"/>
    <x v="35"/>
    <s v="3R61DT1"/>
    <s v="06"/>
    <x v="5"/>
    <x v="28"/>
  </r>
  <r>
    <x v="203"/>
    <d v="2014-02-13T08:50:28"/>
    <s v="AT"/>
    <s v="Computer, Laptop, Tablet"/>
    <x v="35"/>
    <s v="2M90GS1"/>
    <s v="06"/>
    <x v="5"/>
    <x v="28"/>
  </r>
  <r>
    <x v="204"/>
    <d v="2014-02-13T08:50:28"/>
    <s v="AT"/>
    <s v="Computer, Laptop, Tablet"/>
    <x v="10"/>
    <s v="9ZS7PS1"/>
    <s v="06"/>
    <x v="5"/>
    <x v="28"/>
  </r>
  <r>
    <x v="205"/>
    <d v="2013-10-17T00:00:00"/>
    <s v="AT"/>
    <s v="Computer, Laptop, Tablet"/>
    <x v="30"/>
    <s v="5X19KN1"/>
    <s v="06"/>
    <x v="5"/>
    <x v="28"/>
  </r>
  <r>
    <x v="206"/>
    <d v="2013-10-17T00:00:00"/>
    <s v="AT"/>
    <s v="Computer, Laptop, Tablet"/>
    <x v="30"/>
    <s v="4OKRFQ1"/>
    <s v="06"/>
    <x v="5"/>
    <x v="28"/>
  </r>
  <r>
    <x v="207"/>
    <d v="2015-01-16T14:03:27"/>
    <s v="AT"/>
    <s v="Computer, Laptop, Tablet"/>
    <x v="10"/>
    <s v="B618HQ1"/>
    <s v="06"/>
    <x v="5"/>
    <x v="28"/>
  </r>
  <r>
    <x v="208"/>
    <d v="2014-06-10T10:18:50"/>
    <s v="AT"/>
    <s v="Computer, Laptop, Tablet"/>
    <x v="10"/>
    <s v="B3L8HQ1"/>
    <s v="06"/>
    <x v="5"/>
    <x v="28"/>
  </r>
  <r>
    <x v="209"/>
    <d v="2014-06-10T10:18:50"/>
    <s v="AT"/>
    <s v="Computer, Laptop, Tablet"/>
    <x v="10"/>
    <s v="B3R8HQ1"/>
    <s v="06"/>
    <x v="5"/>
    <x v="28"/>
  </r>
  <r>
    <x v="210"/>
    <d v="2014-06-10T10:18:50"/>
    <s v="AT"/>
    <s v="Computer, Laptop, Tablet"/>
    <x v="10"/>
    <s v="B3M9HQ1"/>
    <s v="06"/>
    <x v="5"/>
    <x v="28"/>
  </r>
  <r>
    <x v="211"/>
    <d v="2014-06-10T10:18:50"/>
    <s v="AT"/>
    <s v="Computer, Laptop, Tablet"/>
    <x v="10"/>
    <s v="B3T8HQ1"/>
    <s v="06"/>
    <x v="5"/>
    <x v="28"/>
  </r>
  <r>
    <x v="212"/>
    <d v="2014-06-10T10:18:50"/>
    <s v="AT"/>
    <s v="Computer, Laptop, Tablet"/>
    <x v="10"/>
    <s v="B3V8HQ1"/>
    <s v="06"/>
    <x v="5"/>
    <x v="28"/>
  </r>
  <r>
    <x v="213"/>
    <d v="2014-06-10T10:18:51"/>
    <s v="AT"/>
    <s v="Computer, Laptop, Tablet"/>
    <x v="10"/>
    <s v="B3H8HQ1"/>
    <s v="06"/>
    <x v="5"/>
    <x v="28"/>
  </r>
  <r>
    <x v="214"/>
    <d v="2014-06-10T10:18:51"/>
    <s v="AT"/>
    <s v="Computer, Laptop, Tablet"/>
    <x v="10"/>
    <s v="B64BHQ1"/>
    <s v="06"/>
    <x v="5"/>
    <x v="28"/>
  </r>
  <r>
    <x v="215"/>
    <d v="2014-06-10T10:18:51"/>
    <s v="AT"/>
    <s v="Computer, Laptop, Tablet"/>
    <x v="10"/>
    <s v="B3R7HQ1"/>
    <s v="06"/>
    <x v="5"/>
    <x v="28"/>
  </r>
  <r>
    <x v="216"/>
    <d v="2014-06-10T10:18:51"/>
    <s v="AT"/>
    <s v="Computer, Laptop, Tablet"/>
    <x v="10"/>
    <s v="B3S7HQ1"/>
    <s v="06"/>
    <x v="5"/>
    <x v="28"/>
  </r>
  <r>
    <x v="217"/>
    <d v="2013-12-12T09:15:26"/>
    <s v="AT"/>
    <s v="Computer, Laptop, Tablet"/>
    <x v="36"/>
    <s v="4M5DPX1"/>
    <s v="06"/>
    <x v="5"/>
    <x v="28"/>
  </r>
  <r>
    <x v="218"/>
    <d v="2013-12-12T09:15:26"/>
    <s v="AT"/>
    <s v="Computer, Laptop, Tablet"/>
    <x v="36"/>
    <s v="B7TCPX1"/>
    <s v="06"/>
    <x v="5"/>
    <x v="28"/>
  </r>
  <r>
    <x v="219"/>
    <d v="2013-10-15T00:00:00"/>
    <s v="AT"/>
    <s v="Computer, Laptop, Tablet"/>
    <x v="10"/>
    <s v="HG1HNS1"/>
    <s v="06"/>
    <x v="5"/>
    <x v="28"/>
  </r>
  <r>
    <x v="220"/>
    <d v="2013-10-15T00:00:00"/>
    <s v="AT"/>
    <s v="Computer, Laptop, Tablet"/>
    <x v="10"/>
    <s v="HG1JNS1"/>
    <s v="06"/>
    <x v="5"/>
    <x v="28"/>
  </r>
  <r>
    <x v="221"/>
    <d v="2013-10-15T00:00:00"/>
    <s v="AT"/>
    <s v="Computer, Laptop, Tablet"/>
    <x v="30"/>
    <s v="7J62HQ1"/>
    <s v="06"/>
    <x v="5"/>
    <x v="28"/>
  </r>
  <r>
    <x v="222"/>
    <d v="2013-10-15T00:00:00"/>
    <s v="AT"/>
    <s v="Computer, Laptop, Tablet"/>
    <x v="37"/>
    <s v="QP9250Q70TG"/>
    <s v="06"/>
    <x v="5"/>
    <x v="28"/>
  </r>
  <r>
    <x v="223"/>
    <d v="2014-03-12T13:38:27"/>
    <s v="AT"/>
    <s v="Computer, Laptop, Tablet"/>
    <x v="30"/>
    <s v="HLBQGQ1"/>
    <s v="06"/>
    <x v="5"/>
    <x v="28"/>
  </r>
  <r>
    <x v="224"/>
    <d v="2013-10-21T00:00:00"/>
    <s v="AT"/>
    <s v="Computer, Laptop, Tablet"/>
    <x v="10"/>
    <s v="2HYZ4V1"/>
    <s v="06"/>
    <x v="5"/>
    <x v="28"/>
  </r>
  <r>
    <x v="225"/>
    <d v="2013-12-05T00:00:00"/>
    <s v="AT"/>
    <s v="Computer, Laptop, Tablet"/>
    <x v="10"/>
    <s v="F6B1QS1"/>
    <s v="06"/>
    <x v="5"/>
    <x v="28"/>
  </r>
  <r>
    <x v="226"/>
    <d v="2013-11-05T00:00:00"/>
    <s v="AT"/>
    <s v="Computer, Laptop, Tablet"/>
    <x v="30"/>
    <s v="66VKKM1"/>
    <s v="06"/>
    <x v="5"/>
    <x v="28"/>
  </r>
  <r>
    <x v="227"/>
    <d v="2014-02-13T08:50:28"/>
    <s v="AT"/>
    <s v="Computer, Laptop, Tablet"/>
    <x v="31"/>
    <s v="JBGCJG1"/>
    <s v="06"/>
    <x v="5"/>
    <x v="28"/>
  </r>
  <r>
    <x v="228"/>
    <d v="2013-11-06T00:00:00"/>
    <s v="AT"/>
    <s v="Computer, Laptop, Tablet"/>
    <x v="10"/>
    <s v="6D2TTV1"/>
    <s v="06"/>
    <x v="5"/>
    <x v="28"/>
  </r>
  <r>
    <x v="229"/>
    <d v="2014-06-10T10:18:51"/>
    <s v="AT"/>
    <s v="Computer, Laptop, Tablet"/>
    <x v="38"/>
    <s v="QP0250S3B9S"/>
    <s v="06"/>
    <x v="5"/>
    <x v="28"/>
  </r>
  <r>
    <x v="230"/>
    <d v="2014-02-13T08:50:28"/>
    <s v="AT"/>
    <s v="Computer, Laptop, Tablet"/>
    <x v="39"/>
    <s v="QP0250U8B9S"/>
    <s v="06"/>
    <x v="5"/>
    <x v="28"/>
  </r>
  <r>
    <x v="231"/>
    <d v="2014-02-13T08:50:28"/>
    <s v="AT"/>
    <s v="Computer, Laptop, Tablet"/>
    <x v="39"/>
    <s v="QP0250C7B95"/>
    <s v="06"/>
    <x v="5"/>
    <x v="28"/>
  </r>
  <r>
    <x v="232"/>
    <d v="2014-03-06T15:03:05"/>
    <s v="AT"/>
    <s v="Computer, Laptop, Tablet"/>
    <x v="30"/>
    <s v="6K1TGM1"/>
    <s v="06"/>
    <x v="5"/>
    <x v="28"/>
  </r>
  <r>
    <x v="233"/>
    <d v="2014-06-10T10:18:51"/>
    <s v="AT"/>
    <s v="Computer, Laptop, Tablet"/>
    <x v="10"/>
    <s v="B50BHQ1"/>
    <s v="06"/>
    <x v="5"/>
    <x v="28"/>
  </r>
  <r>
    <x v="234"/>
    <d v="2014-03-26T08:17:11"/>
    <s v="AT"/>
    <s v="Computer, Laptop, Tablet"/>
    <x v="31"/>
    <s v="F4TYRK1"/>
    <s v="06"/>
    <x v="5"/>
    <x v="28"/>
  </r>
  <r>
    <x v="235"/>
    <d v="2014-03-26T08:17:11"/>
    <s v="AT"/>
    <s v="Computer, Laptop, Tablet"/>
    <x v="31"/>
    <s v="JBGBJG1"/>
    <s v="06"/>
    <x v="5"/>
    <x v="28"/>
  </r>
  <r>
    <x v="236"/>
    <d v="2014-01-23T00:00:00"/>
    <s v="AT"/>
    <s v="Computer, Laptop, Tablet"/>
    <x v="40"/>
    <s v="BC4CYY1"/>
    <s v="06"/>
    <x v="5"/>
    <x v="28"/>
  </r>
  <r>
    <x v="237"/>
    <d v="2014-02-13T08:50:28"/>
    <s v="AT"/>
    <s v="Computer, Laptop, Tablet"/>
    <x v="41"/>
    <s v="4S41GG1"/>
    <s v="06"/>
    <x v="5"/>
    <x v="28"/>
  </r>
  <r>
    <x v="238"/>
    <d v="2014-03-06T13:48:46"/>
    <s v="AT"/>
    <s v="Computer, Laptop, Tablet"/>
    <x v="10"/>
    <s v="6TC3XR1"/>
    <s v="06"/>
    <x v="5"/>
    <x v="28"/>
  </r>
  <r>
    <x v="239"/>
    <d v="2014-03-06T13:48:46"/>
    <s v="AT"/>
    <s v="Computer, Laptop, Tablet"/>
    <x v="31"/>
    <s v="CFH3GK1"/>
    <s v="06"/>
    <x v="5"/>
    <x v="28"/>
  </r>
  <r>
    <x v="240"/>
    <d v="2014-03-25T09:38:40"/>
    <s v="AT"/>
    <s v="Computer, Laptop, Tablet"/>
    <x v="10"/>
    <s v="2WMOPS1"/>
    <s v="06"/>
    <x v="5"/>
    <x v="28"/>
  </r>
  <r>
    <x v="241"/>
    <d v="2014-03-25T09:38:40"/>
    <s v="AT"/>
    <s v="Computer, Laptop, Tablet"/>
    <x v="10"/>
    <s v="2WK0PS1"/>
    <s v="06"/>
    <x v="5"/>
    <x v="28"/>
  </r>
  <r>
    <x v="242"/>
    <d v="2014-06-10T10:38:41"/>
    <s v="AT"/>
    <s v="Computer, Laptop, Tablet"/>
    <x v="31"/>
    <s v="HCTQ4J1"/>
    <s v="06"/>
    <x v="5"/>
    <x v="28"/>
  </r>
  <r>
    <x v="243"/>
    <d v="2014-06-10T10:38:41"/>
    <s v="AT"/>
    <s v="Computer, Laptop, Tablet"/>
    <x v="42"/>
    <s v="BWT7XC1"/>
    <s v="06"/>
    <x v="5"/>
    <x v="28"/>
  </r>
  <r>
    <x v="244"/>
    <d v="2014-06-10T10:38:41"/>
    <s v="AT"/>
    <s v="Computer, Laptop, Tablet"/>
    <x v="43"/>
    <s v="JY0FB51"/>
    <s v="06"/>
    <x v="5"/>
    <x v="28"/>
  </r>
  <r>
    <x v="245"/>
    <d v="2014-06-10T10:38:41"/>
    <s v="AT"/>
    <s v="Computer, Laptop, Tablet"/>
    <x v="10"/>
    <s v="DZS25V1"/>
    <s v="06"/>
    <x v="5"/>
    <x v="28"/>
  </r>
  <r>
    <x v="246"/>
    <d v="2014-06-10T10:38:41"/>
    <s v="AT"/>
    <s v="Computer, Laptop, Tablet"/>
    <x v="44"/>
    <s v="CNF1290MCL"/>
    <s v="06"/>
    <x v="5"/>
    <x v="28"/>
  </r>
  <r>
    <x v="247"/>
    <d v="2014-06-10T10:38:41"/>
    <s v="AT"/>
    <s v="Computer, Laptop, Tablet"/>
    <x v="41"/>
    <s v="H6R06G1"/>
    <s v="06"/>
    <x v="5"/>
    <x v="28"/>
  </r>
  <r>
    <x v="248"/>
    <d v="2014-06-10T10:38:41"/>
    <s v="AT"/>
    <s v="Computer, Laptop, Tablet"/>
    <x v="45"/>
    <s v="A10AAS247223"/>
    <s v="06"/>
    <x v="5"/>
    <x v="28"/>
  </r>
  <r>
    <x v="249"/>
    <d v="2014-06-25T11:50:27"/>
    <s v="AT"/>
    <s v="Computer, Laptop, Tablet"/>
    <x v="30"/>
    <s v="9MX8KM1"/>
    <s v="06"/>
    <x v="5"/>
    <x v="28"/>
  </r>
  <r>
    <x v="250"/>
    <d v="2014-06-25T11:50:27"/>
    <s v="AT"/>
    <s v="Computer, Laptop, Tablet"/>
    <x v="30"/>
    <s v="7C6HJQ1"/>
    <s v="06"/>
    <x v="5"/>
    <x v="28"/>
  </r>
  <r>
    <x v="251"/>
    <d v="2014-06-25T11:50:27"/>
    <s v="AT"/>
    <s v="Computer, Laptop, Tablet"/>
    <x v="30"/>
    <s v="9N99KMI"/>
    <s v="06"/>
    <x v="5"/>
    <x v="28"/>
  </r>
  <r>
    <x v="252"/>
    <d v="2014-06-25T11:50:26"/>
    <s v="AT"/>
    <s v="Computer, Laptop, Tablet"/>
    <x v="41"/>
    <s v="3Q1GFG1"/>
    <s v="06"/>
    <x v="5"/>
    <x v="28"/>
  </r>
  <r>
    <x v="253"/>
    <d v="2014-06-25T11:50:26"/>
    <s v="AT"/>
    <s v="Computer, Laptop, Tablet"/>
    <x v="41"/>
    <s v="4Q1GFG1"/>
    <s v="06"/>
    <x v="5"/>
    <x v="28"/>
  </r>
  <r>
    <x v="254"/>
    <d v="2014-06-25T11:50:27"/>
    <s v="AT"/>
    <s v="Computer, Laptop, Tablet"/>
    <x v="30"/>
    <s v="7CBJJQ1"/>
    <s v="06"/>
    <x v="5"/>
    <x v="28"/>
  </r>
  <r>
    <x v="255"/>
    <d v="2014-06-25T11:50:27"/>
    <s v="AT"/>
    <s v="Computer, Laptop, Tablet"/>
    <x v="30"/>
    <s v="7CKJJQ1"/>
    <s v="06"/>
    <x v="5"/>
    <x v="28"/>
  </r>
  <r>
    <x v="256"/>
    <d v="2014-06-25T11:50:27"/>
    <s v="AT"/>
    <s v="Computer, Laptop, Tablet"/>
    <x v="10"/>
    <s v="8672QS1"/>
    <s v="06"/>
    <x v="5"/>
    <x v="28"/>
  </r>
  <r>
    <x v="257"/>
    <d v="2014-10-03T00:00:00"/>
    <s v="AT"/>
    <s v="Computer, Laptop, Tablet"/>
    <x v="30"/>
    <s v="7CGHJQ1"/>
    <s v="06"/>
    <x v="5"/>
    <x v="28"/>
  </r>
  <r>
    <x v="258"/>
    <d v="2014-04-16T13:46:45"/>
    <s v="AT"/>
    <s v="Computer, Laptop, Tablet"/>
    <x v="30"/>
    <s v="1DZTJM1"/>
    <s v="06"/>
    <x v="5"/>
    <x v="28"/>
  </r>
  <r>
    <x v="259"/>
    <d v="2014-04-16T13:46:45"/>
    <s v="AT"/>
    <s v="Computer, Laptop, Tablet"/>
    <x v="30"/>
    <s v="1DZRJM1"/>
    <s v="06"/>
    <x v="5"/>
    <x v="28"/>
  </r>
  <r>
    <x v="260"/>
    <d v="2014-04-16T13:46:45"/>
    <s v="AT"/>
    <s v="Computer, Laptop, Tablet"/>
    <x v="30"/>
    <s v="5XLHZQ1"/>
    <s v="06"/>
    <x v="5"/>
    <x v="28"/>
  </r>
  <r>
    <x v="261"/>
    <d v="2014-04-16T13:46:45"/>
    <s v="AT"/>
    <s v="Computer, Laptop, Tablet"/>
    <x v="30"/>
    <s v="G2BJJM1"/>
    <s v="06"/>
    <x v="5"/>
    <x v="28"/>
  </r>
  <r>
    <x v="262"/>
    <d v="2014-04-16T13:46:45"/>
    <s v="AT"/>
    <s v="Computer, Laptop, Tablet"/>
    <x v="30"/>
    <s v="BPYSJQ1"/>
    <s v="06"/>
    <x v="5"/>
    <x v="28"/>
  </r>
  <r>
    <x v="263"/>
    <d v="2014-04-16T13:46:45"/>
    <s v="AT"/>
    <s v="Computer, Laptop, Tablet"/>
    <x v="30"/>
    <s v="BPZTJQ1"/>
    <s v="06"/>
    <x v="5"/>
    <x v="28"/>
  </r>
  <r>
    <x v="264"/>
    <d v="2014-04-16T09:46:11"/>
    <s v="AT"/>
    <s v="Computer, Laptop, Tablet"/>
    <x v="30"/>
    <s v="2TCNKM1"/>
    <s v="06"/>
    <x v="5"/>
    <x v="28"/>
  </r>
  <r>
    <x v="265"/>
    <d v="2014-04-16T09:46:11"/>
    <s v="AT"/>
    <s v="Computer, Laptop, Tablet"/>
    <x v="39"/>
    <s v="W88193P7ZE3"/>
    <s v="06"/>
    <x v="5"/>
    <x v="28"/>
  </r>
  <r>
    <x v="266"/>
    <d v="2014-05-13T10:17:29"/>
    <s v="AT"/>
    <s v="Computer, Laptop, Tablet"/>
    <x v="30"/>
    <s v="9N1BKM1"/>
    <s v="06"/>
    <x v="5"/>
    <x v="28"/>
  </r>
  <r>
    <x v="267"/>
    <d v="2014-06-10T10:18:50"/>
    <s v="AT"/>
    <s v="Computer, Laptop, Tablet"/>
    <x v="46"/>
    <s v="4CL2SL1"/>
    <s v="06"/>
    <x v="5"/>
    <x v="28"/>
  </r>
  <r>
    <x v="268"/>
    <d v="2014-06-10T10:18:50"/>
    <s v="AT"/>
    <s v="Computer, Laptop, Tablet"/>
    <x v="41"/>
    <s v="B3BT6G1"/>
    <s v="06"/>
    <x v="5"/>
    <x v="28"/>
  </r>
  <r>
    <x v="269"/>
    <d v="2014-06-10T10:18:50"/>
    <s v="AT"/>
    <s v="Computer, Laptop, Tablet"/>
    <x v="31"/>
    <s v="71MQ5J1"/>
    <s v="06"/>
    <x v="5"/>
    <x v="28"/>
  </r>
  <r>
    <x v="270"/>
    <d v="2014-06-10T10:18:50"/>
    <s v="AT"/>
    <s v="Computer, Laptop, Tablet"/>
    <x v="47"/>
    <s v="8WFSX91"/>
    <s v="06"/>
    <x v="5"/>
    <x v="28"/>
  </r>
  <r>
    <x v="271"/>
    <d v="2014-06-10T10:18:50"/>
    <s v="AT"/>
    <s v="Computer, Laptop, Tablet"/>
    <x v="46"/>
    <s v="4CM5SL1"/>
    <s v="06"/>
    <x v="5"/>
    <x v="28"/>
  </r>
  <r>
    <x v="272"/>
    <d v="2014-06-10T10:18:50"/>
    <s v="AT"/>
    <s v="Computer, Laptop, Tablet"/>
    <x v="42"/>
    <s v="2FHP3D1"/>
    <s v="06"/>
    <x v="5"/>
    <x v="28"/>
  </r>
  <r>
    <x v="273"/>
    <d v="2014-06-10T10:18:50"/>
    <s v="AT"/>
    <s v="Computer, Laptop, Tablet"/>
    <x v="30"/>
    <s v="8W2GGQ1"/>
    <s v="06"/>
    <x v="5"/>
    <x v="28"/>
  </r>
  <r>
    <x v="274"/>
    <d v="2014-06-10T10:18:50"/>
    <s v="AT"/>
    <s v="Computer, Laptop, Tablet"/>
    <x v="30"/>
    <s v="607KJM1"/>
    <s v="06"/>
    <x v="5"/>
    <x v="28"/>
  </r>
  <r>
    <x v="275"/>
    <d v="2014-06-10T10:18:50"/>
    <s v="AT"/>
    <s v="Computer, Laptop, Tablet"/>
    <x v="10"/>
    <s v="6N574V1"/>
    <s v="06"/>
    <x v="5"/>
    <x v="28"/>
  </r>
  <r>
    <x v="276"/>
    <d v="2014-06-10T10:18:50"/>
    <s v="AT"/>
    <s v="Computer, Laptop, Tablet"/>
    <x v="10"/>
    <s v="6N384V1"/>
    <s v="06"/>
    <x v="5"/>
    <x v="28"/>
  </r>
  <r>
    <x v="277"/>
    <d v="2014-06-10T10:18:50"/>
    <s v="AT"/>
    <s v="Computer, Laptop, Tablet"/>
    <x v="30"/>
    <s v="605KJM1"/>
    <s v="06"/>
    <x v="5"/>
    <x v="28"/>
  </r>
  <r>
    <x v="278"/>
    <d v="2014-06-25T11:50:27"/>
    <s v="AT"/>
    <s v="Computer, Laptop, Tablet"/>
    <x v="30"/>
    <s v="9N2BKM1"/>
    <s v="06"/>
    <x v="5"/>
    <x v="28"/>
  </r>
  <r>
    <x v="279"/>
    <d v="2014-06-25T11:50:27"/>
    <s v="AT"/>
    <s v="Computer, Laptop, Tablet"/>
    <x v="30"/>
    <s v="59239P1"/>
    <s v="06"/>
    <x v="5"/>
    <x v="28"/>
  </r>
  <r>
    <x v="280"/>
    <d v="2014-06-25T11:50:26"/>
    <s v="AT"/>
    <s v="Computer, Laptop, Tablet"/>
    <x v="48"/>
    <s v="1PMRKL1"/>
    <s v="06"/>
    <x v="5"/>
    <x v="28"/>
  </r>
  <r>
    <x v="281"/>
    <d v="2014-06-25T11:50:26"/>
    <s v="AT"/>
    <s v="Computer, Laptop, Tablet"/>
    <x v="31"/>
    <s v="8FVP5J1"/>
    <s v="06"/>
    <x v="5"/>
    <x v="28"/>
  </r>
  <r>
    <x v="282"/>
    <d v="2014-06-25T11:50:27"/>
    <s v="AT"/>
    <s v="Computer, Laptop, Tablet"/>
    <x v="30"/>
    <s v="7CKKJQ1"/>
    <s v="06"/>
    <x v="5"/>
    <x v="28"/>
  </r>
  <r>
    <x v="283"/>
    <d v="2014-06-25T11:50:27"/>
    <s v="AT"/>
    <s v="Computer, Laptop, Tablet"/>
    <x v="30"/>
    <s v="7CMKJQ1"/>
    <s v="06"/>
    <x v="5"/>
    <x v="28"/>
  </r>
  <r>
    <x v="284"/>
    <d v="2014-06-25T11:50:27"/>
    <s v="AT"/>
    <s v="Computer, Laptop, Tablet"/>
    <x v="30"/>
    <s v="7C4L JQ1"/>
    <s v="06"/>
    <x v="5"/>
    <x v="28"/>
  </r>
  <r>
    <x v="285"/>
    <d v="2014-10-07T00:00:00"/>
    <s v="AT"/>
    <s v="Computer, Laptop, Tablet"/>
    <x v="47"/>
    <s v="HK1ZM41"/>
    <s v="06"/>
    <x v="5"/>
    <x v="28"/>
  </r>
  <r>
    <x v="286"/>
    <d v="2014-06-25T11:50:26"/>
    <s v="AT"/>
    <s v="Computer, Laptop, Tablet"/>
    <x v="30"/>
    <s v="9MVBKM1"/>
    <s v="06"/>
    <x v="5"/>
    <x v="28"/>
  </r>
  <r>
    <x v="287"/>
    <d v="2014-06-25T11:50:26"/>
    <s v="AT"/>
    <s v="Computer, Laptop, Tablet"/>
    <x v="41"/>
    <s v="6Q1GFG1"/>
    <s v="06"/>
    <x v="5"/>
    <x v="28"/>
  </r>
  <r>
    <x v="288"/>
    <d v="2014-06-25T11:50:26"/>
    <s v="AT"/>
    <s v="Computer, Laptop, Tablet"/>
    <x v="30"/>
    <s v="7CDHJQ1"/>
    <s v="06"/>
    <x v="5"/>
    <x v="28"/>
  </r>
  <r>
    <x v="289"/>
    <d v="2014-06-25T11:50:26"/>
    <s v="AT"/>
    <s v="Computer, Laptop, Tablet"/>
    <x v="30"/>
    <s v="7C5KJQ1"/>
    <s v="06"/>
    <x v="5"/>
    <x v="28"/>
  </r>
  <r>
    <x v="290"/>
    <d v="2014-06-25T11:50:26"/>
    <s v="AT"/>
    <s v="Computer, Laptop, Tablet"/>
    <x v="30"/>
    <s v="7CRKJQ1"/>
    <s v="06"/>
    <x v="5"/>
    <x v="28"/>
  </r>
  <r>
    <x v="291"/>
    <d v="2014-06-25T11:50:26"/>
    <s v="AT"/>
    <s v="Computer, Laptop, Tablet"/>
    <x v="30"/>
    <s v="7CTHJQ1"/>
    <s v="06"/>
    <x v="5"/>
    <x v="28"/>
  </r>
  <r>
    <x v="292"/>
    <d v="2014-06-25T11:50:26"/>
    <s v="AT"/>
    <s v="Computer, Laptop, Tablet"/>
    <x v="30"/>
    <s v="7D3HJQ1"/>
    <s v="06"/>
    <x v="5"/>
    <x v="28"/>
  </r>
  <r>
    <x v="293"/>
    <d v="2014-06-25T11:50:26"/>
    <s v="AT"/>
    <s v="Computer, Laptop, Tablet"/>
    <x v="30"/>
    <s v="7CRJJQ1"/>
    <s v="06"/>
    <x v="5"/>
    <x v="28"/>
  </r>
  <r>
    <x v="294"/>
    <d v="2015-02-06T00:00:00"/>
    <s v="AT"/>
    <s v="Computer, Laptop, Tablet"/>
    <x v="31"/>
    <s v="8FVF4J1"/>
    <s v="06"/>
    <x v="5"/>
    <x v="28"/>
  </r>
  <r>
    <x v="295"/>
    <d v="2015-06-23T00:00:00"/>
    <s v="AT"/>
    <s v="Computer, Laptop, Tablet"/>
    <x v="49"/>
    <s v="3JPPZ22"/>
    <s v="06"/>
    <x v="5"/>
    <x v="28"/>
  </r>
  <r>
    <x v="296"/>
    <d v="2016-03-02T00:00:00"/>
    <s v="AT"/>
    <s v="Computer, Laptop, Tablet"/>
    <x v="50"/>
    <s v="F1Q4GQ1"/>
    <s v="06"/>
    <x v="5"/>
    <x v="28"/>
  </r>
  <r>
    <x v="297"/>
    <d v="2016-04-14T00:00:00"/>
    <s v="AT"/>
    <s v="Computer, Laptop, Tablet"/>
    <x v="51"/>
    <s v="HPX791EC1019674"/>
    <s v="06"/>
    <x v="5"/>
    <x v="28"/>
  </r>
  <r>
    <x v="298"/>
    <d v="2017-01-19T00:00:00"/>
    <s v="AT"/>
    <s v="Computer, Laptop, Tablet"/>
    <x v="30"/>
    <s v="2X3PKM1"/>
    <s v="06"/>
    <x v="5"/>
    <x v="28"/>
  </r>
  <r>
    <x v="299"/>
    <d v="2017-01-19T00:00:00"/>
    <s v="AT"/>
    <s v="Computer, Laptop, Tablet"/>
    <x v="30"/>
    <s v="2X4MKM1"/>
    <s v="06"/>
    <x v="5"/>
    <x v="28"/>
  </r>
  <r>
    <x v="300"/>
    <d v="2017-01-19T00:00:00"/>
    <s v="AT"/>
    <s v="Computer, Laptop, Tablet"/>
    <x v="30"/>
    <s v="2X4LKM1"/>
    <s v="06"/>
    <x v="5"/>
    <x v="28"/>
  </r>
  <r>
    <x v="301"/>
    <d v="2018-01-22T00:00:00"/>
    <s v="AT"/>
    <s v="Computer, Laptop, Tablet"/>
    <x v="52"/>
    <s v="UN957898471ISTAN833"/>
    <s v="06"/>
    <x v="5"/>
    <x v="28"/>
  </r>
  <r>
    <x v="302"/>
    <d v="2018-01-24T00:00:00"/>
    <s v="AT"/>
    <s v="Computer, Laptop, Tablet"/>
    <x v="53"/>
    <s v="82506Q1"/>
    <s v="06"/>
    <x v="5"/>
    <x v="28"/>
  </r>
  <r>
    <x v="303"/>
    <d v="2018-03-27T00:00:00"/>
    <s v="AT"/>
    <s v="Computer, Laptop, Tablet"/>
    <x v="54"/>
    <s v="GR525B9JQYU"/>
    <s v="06"/>
    <x v="5"/>
    <x v="28"/>
  </r>
  <r>
    <x v="304"/>
    <d v="2018-05-11T00:00:00"/>
    <s v="AT"/>
    <s v="Computer, Laptop, Tablet"/>
    <x v="31"/>
    <s v="5CHT5J1"/>
    <s v="06"/>
    <x v="5"/>
    <x v="28"/>
  </r>
  <r>
    <x v="305"/>
    <d v="2018-06-25T00:00:00"/>
    <s v="AT"/>
    <s v="Computer, Laptop, Tablet"/>
    <x v="55"/>
    <s v="XB12426HKXQ"/>
    <s v="06"/>
    <x v="5"/>
    <x v="28"/>
  </r>
  <r>
    <x v="306"/>
    <d v="2018-06-25T00:00:00"/>
    <s v="AT"/>
    <s v="Computer, Laptop, Tablet"/>
    <x v="41"/>
    <s v="1Z10NG1"/>
    <s v="06"/>
    <x v="5"/>
    <x v="28"/>
  </r>
  <r>
    <x v="307"/>
    <d v="2014-06-10T10:18:51"/>
    <s v="AT"/>
    <s v="Computer, Laptop, Tablet"/>
    <x v="56"/>
    <s v="671PDX1"/>
    <s v="06"/>
    <x v="5"/>
    <x v="29"/>
  </r>
  <r>
    <x v="308"/>
    <d v="2014-06-10T10:18:51"/>
    <s v="AT"/>
    <s v="Computer, Laptop, Tablet"/>
    <x v="56"/>
    <s v="66VNDX1"/>
    <s v="06"/>
    <x v="5"/>
    <x v="30"/>
  </r>
  <r>
    <x v="309"/>
    <d v="2014-06-10T10:18:51"/>
    <s v="AT"/>
    <s v="Computer, Laptop, Tablet"/>
    <x v="56"/>
    <s v="67JLDX1"/>
    <s v="06"/>
    <x v="5"/>
    <x v="30"/>
  </r>
  <r>
    <x v="310"/>
    <d v="2014-06-10T10:18:51"/>
    <s v="AT"/>
    <s v="Computer, Laptop, Tablet"/>
    <x v="56"/>
    <s v="676NDX1"/>
    <s v="06"/>
    <x v="5"/>
    <x v="30"/>
  </r>
  <r>
    <x v="311"/>
    <d v="2014-06-10T10:18:51"/>
    <s v="AT"/>
    <s v="Computer, Laptop, Tablet"/>
    <x v="56"/>
    <s v="66YNDX1"/>
    <s v="06"/>
    <x v="5"/>
    <x v="30"/>
  </r>
  <r>
    <x v="312"/>
    <d v="2014-06-10T10:18:51"/>
    <s v="AT"/>
    <s v="Computer, Laptop, Tablet"/>
    <x v="56"/>
    <s v="679LDX1"/>
    <s v="06"/>
    <x v="5"/>
    <x v="30"/>
  </r>
  <r>
    <x v="313"/>
    <d v="2014-06-10T10:18:51"/>
    <s v="AT"/>
    <s v="Computer, Laptop, Tablet"/>
    <x v="56"/>
    <s v="66XLDX1"/>
    <s v="06"/>
    <x v="5"/>
    <x v="30"/>
  </r>
  <r>
    <x v="314"/>
    <d v="2017-01-06T00:00:00"/>
    <s v="AT"/>
    <s v="Computer, Laptop, Tablet"/>
    <x v="57"/>
    <s v="67CPDX1"/>
    <s v="06"/>
    <x v="5"/>
    <x v="30"/>
  </r>
  <r>
    <x v="315"/>
    <d v="2014-06-10T10:18:51"/>
    <s v="AT"/>
    <s v="Computer, Laptop, Tablet"/>
    <x v="56"/>
    <s v="66SMDX1"/>
    <s v="06"/>
    <x v="5"/>
    <x v="30"/>
  </r>
  <r>
    <x v="316"/>
    <d v="2014-06-10T10:18:51"/>
    <s v="AT"/>
    <s v="Computer, Laptop, Tablet"/>
    <x v="56"/>
    <s v="661NDX1"/>
    <s v="06"/>
    <x v="5"/>
    <x v="30"/>
  </r>
  <r>
    <x v="317"/>
    <d v="2014-06-10T10:18:51"/>
    <s v="AT"/>
    <s v="Computer, Laptop, Tablet"/>
    <x v="56"/>
    <s v="65YMDX1"/>
    <s v="06"/>
    <x v="5"/>
    <x v="30"/>
  </r>
  <r>
    <x v="318"/>
    <d v="2014-06-10T10:18:51"/>
    <s v="AT"/>
    <s v="Computer, Laptop, Tablet"/>
    <x v="56"/>
    <s v="67BPDX1"/>
    <s v="06"/>
    <x v="5"/>
    <x v="30"/>
  </r>
  <r>
    <x v="319"/>
    <d v="2014-06-10T10:18:51"/>
    <s v="AT"/>
    <s v="Computer, Laptop, Tablet"/>
    <x v="56"/>
    <s v="67FNDX1"/>
    <s v="06"/>
    <x v="5"/>
    <x v="30"/>
  </r>
  <r>
    <x v="320"/>
    <d v="2014-06-10T10:18:51"/>
    <s v="AT"/>
    <s v="Computer, Laptop, Tablet"/>
    <x v="56"/>
    <s v="67CMDX1"/>
    <s v="06"/>
    <x v="5"/>
    <x v="30"/>
  </r>
  <r>
    <x v="321"/>
    <d v="2014-06-10T10:18:51"/>
    <s v="AT"/>
    <s v="Computer, Laptop, Tablet"/>
    <x v="56"/>
    <s v="67FLDX1"/>
    <s v="06"/>
    <x v="5"/>
    <x v="30"/>
  </r>
  <r>
    <x v="322"/>
    <d v="2014-06-10T10:18:51"/>
    <s v="AT"/>
    <s v="Computer, Laptop, Tablet"/>
    <x v="56"/>
    <s v="67JMDX1"/>
    <s v="06"/>
    <x v="5"/>
    <x v="30"/>
  </r>
  <r>
    <x v="323"/>
    <d v="2014-06-10T10:18:51"/>
    <s v="AT"/>
    <s v="Computer, Laptop, Tablet"/>
    <x v="56"/>
    <s v="67MLDX1"/>
    <s v="06"/>
    <x v="5"/>
    <x v="30"/>
  </r>
  <r>
    <x v="324"/>
    <d v="2014-06-10T10:18:51"/>
    <s v="AT"/>
    <s v="Computer, Laptop, Tablet"/>
    <x v="56"/>
    <s v="66DMDX1"/>
    <s v="06"/>
    <x v="5"/>
    <x v="30"/>
  </r>
  <r>
    <x v="325"/>
    <d v="2014-06-10T10:18:51"/>
    <s v="AT"/>
    <s v="Computer, Laptop, Tablet"/>
    <x v="56"/>
    <s v="66QNDX1"/>
    <s v="06"/>
    <x v="5"/>
    <x v="30"/>
  </r>
  <r>
    <x v="326"/>
    <d v="2014-06-10T10:18:51"/>
    <s v="AT"/>
    <s v="Computer, Laptop, Tablet"/>
    <x v="56"/>
    <s v="67GNDX1"/>
    <s v="06"/>
    <x v="5"/>
    <x v="30"/>
  </r>
  <r>
    <x v="327"/>
    <d v="2014-06-10T10:18:51"/>
    <s v="AT"/>
    <s v="Computer, Laptop, Tablet"/>
    <x v="56"/>
    <s v="67CNDX1"/>
    <s v="06"/>
    <x v="5"/>
    <x v="30"/>
  </r>
  <r>
    <x v="328"/>
    <d v="2014-06-10T10:18:51"/>
    <s v="AT"/>
    <s v="Computer, Laptop, Tablet"/>
    <x v="56"/>
    <s v="677NDX1"/>
    <s v="06"/>
    <x v="5"/>
    <x v="30"/>
  </r>
  <r>
    <x v="329"/>
    <d v="2014-06-10T10:18:51"/>
    <s v="AT"/>
    <s v="Computer, Laptop, Tablet"/>
    <x v="56"/>
    <s v="66PLDX1"/>
    <s v="06"/>
    <x v="5"/>
    <x v="30"/>
  </r>
  <r>
    <x v="330"/>
    <d v="2014-06-10T10:18:51"/>
    <s v="AT"/>
    <s v="Computer, Laptop, Tablet"/>
    <x v="56"/>
    <s v="67KMDX1"/>
    <s v="06"/>
    <x v="5"/>
    <x v="30"/>
  </r>
  <r>
    <x v="331"/>
    <d v="2014-06-10T10:18:51"/>
    <s v="AT"/>
    <s v="Computer, Laptop, Tablet"/>
    <x v="56"/>
    <s v="66PMDX1"/>
    <s v="06"/>
    <x v="5"/>
    <x v="30"/>
  </r>
  <r>
    <x v="332"/>
    <d v="2014-06-10T10:18:51"/>
    <s v="AT"/>
    <s v="Computer, Laptop, Tablet"/>
    <x v="56"/>
    <s v="67DLDX1"/>
    <s v="06"/>
    <x v="5"/>
    <x v="30"/>
  </r>
  <r>
    <x v="333"/>
    <d v="2014-06-10T10:18:51"/>
    <s v="AT"/>
    <s v="Computer, Laptop, Tablet"/>
    <x v="56"/>
    <s v="66DPDX1"/>
    <s v="06"/>
    <x v="5"/>
    <x v="30"/>
  </r>
  <r>
    <x v="334"/>
    <d v="2014-06-10T10:18:51"/>
    <s v="AT"/>
    <s v="Computer, Laptop, Tablet"/>
    <x v="56"/>
    <s v="67GLDX1"/>
    <s v="06"/>
    <x v="5"/>
    <x v="30"/>
  </r>
  <r>
    <x v="335"/>
    <d v="2014-06-10T10:18:51"/>
    <s v="AT"/>
    <s v="Computer, Laptop, Tablet"/>
    <x v="56"/>
    <s v="662NDX1"/>
    <s v="06"/>
    <x v="5"/>
    <x v="30"/>
  </r>
  <r>
    <x v="336"/>
    <d v="2014-06-10T10:18:51"/>
    <s v="AT"/>
    <s v="Computer, Laptop, Tablet"/>
    <x v="56"/>
    <s v="678PDX1"/>
    <s v="06"/>
    <x v="5"/>
    <x v="30"/>
  </r>
  <r>
    <x v="337"/>
    <d v="2014-06-10T10:18:51"/>
    <s v="AT"/>
    <s v="Computer, Laptop, Tablet"/>
    <x v="56"/>
    <s v="66FLDX1"/>
    <s v="06"/>
    <x v="5"/>
    <x v="30"/>
  </r>
  <r>
    <x v="338"/>
    <d v="2014-06-10T10:18:51"/>
    <s v="AT"/>
    <s v="Computer, Laptop, Tablet"/>
    <x v="56"/>
    <s v="67LMDX1"/>
    <s v="06"/>
    <x v="5"/>
    <x v="30"/>
  </r>
  <r>
    <x v="339"/>
    <d v="2014-06-10T10:18:51"/>
    <s v="AT"/>
    <s v="Computer, Laptop, Tablet"/>
    <x v="56"/>
    <s v="67KLDX1"/>
    <s v="06"/>
    <x v="5"/>
    <x v="30"/>
  </r>
  <r>
    <x v="340"/>
    <d v="2014-06-10T10:18:51"/>
    <s v="AT"/>
    <s v="Computer, Laptop, Tablet"/>
    <x v="56"/>
    <s v="669MDX1"/>
    <s v="06"/>
    <x v="5"/>
    <x v="30"/>
  </r>
  <r>
    <x v="341"/>
    <d v="2014-06-10T10:18:51"/>
    <s v="AT"/>
    <s v="Computer, Laptop, Tablet"/>
    <x v="56"/>
    <s v="672MDX1"/>
    <s v="06"/>
    <x v="5"/>
    <x v="30"/>
  </r>
  <r>
    <x v="342"/>
    <d v="2014-06-10T10:18:51"/>
    <s v="AT"/>
    <s v="Computer, Laptop, Tablet"/>
    <x v="56"/>
    <s v="664NDX1"/>
    <s v="06"/>
    <x v="5"/>
    <x v="30"/>
  </r>
  <r>
    <x v="343"/>
    <d v="2014-06-10T10:18:51"/>
    <s v="AT"/>
    <s v="Computer, Laptop, Tablet"/>
    <x v="56"/>
    <s v="669PDX1"/>
    <s v="06"/>
    <x v="5"/>
    <x v="30"/>
  </r>
  <r>
    <x v="344"/>
    <d v="2014-06-10T10:18:51"/>
    <s v="AT"/>
    <s v="Computer, Laptop, Tablet"/>
    <x v="56"/>
    <s v="661PDX1"/>
    <s v="06"/>
    <x v="5"/>
    <x v="30"/>
  </r>
  <r>
    <x v="345"/>
    <d v="2014-06-10T10:18:51"/>
    <s v="AT"/>
    <s v="Computer, Laptop, Tablet"/>
    <x v="56"/>
    <s v="66LNDX1"/>
    <s v="06"/>
    <x v="5"/>
    <x v="30"/>
  </r>
  <r>
    <x v="346"/>
    <d v="2014-06-10T10:18:51"/>
    <s v="AT"/>
    <s v="Computer, Laptop, Tablet"/>
    <x v="56"/>
    <s v="66FPDX1"/>
    <s v="06"/>
    <x v="5"/>
    <x v="30"/>
  </r>
  <r>
    <x v="347"/>
    <d v="2014-06-10T10:18:51"/>
    <s v="AT"/>
    <s v="Computer, Laptop, Tablet"/>
    <x v="56"/>
    <s v="676PDX1"/>
    <s v="06"/>
    <x v="5"/>
    <x v="30"/>
  </r>
  <r>
    <x v="348"/>
    <d v="2014-06-10T10:18:51"/>
    <s v="AT"/>
    <s v="Computer, Laptop, Tablet"/>
    <x v="56"/>
    <s v="66GPDX1"/>
    <s v="06"/>
    <x v="5"/>
    <x v="30"/>
  </r>
  <r>
    <x v="349"/>
    <d v="2014-06-10T10:18:51"/>
    <s v="AT"/>
    <s v="Computer, Laptop, Tablet"/>
    <x v="56"/>
    <s v="668PDX1"/>
    <s v="06"/>
    <x v="5"/>
    <x v="30"/>
  </r>
  <r>
    <x v="350"/>
    <d v="2014-06-10T10:18:51"/>
    <s v="AT"/>
    <s v="Computer, Laptop, Tablet"/>
    <x v="56"/>
    <s v="66CNDX1"/>
    <s v="06"/>
    <x v="5"/>
    <x v="30"/>
  </r>
  <r>
    <x v="351"/>
    <d v="2014-06-10T10:18:51"/>
    <s v="AT"/>
    <s v="Computer, Laptop, Tablet"/>
    <x v="56"/>
    <s v="65WNDX1"/>
    <s v="06"/>
    <x v="5"/>
    <x v="30"/>
  </r>
  <r>
    <x v="352"/>
    <d v="1999-10-12T00:00:00"/>
    <s v="SO"/>
    <s v="Software"/>
    <x v="58"/>
    <s v="N/A"/>
    <s v="01"/>
    <x v="4"/>
    <x v="31"/>
  </r>
  <r>
    <x v="353"/>
    <d v="2018-06-27T00:00:00"/>
    <s v="AT"/>
    <s v="Computer, Laptop, Tablet"/>
    <x v="59"/>
    <s v="DMPW94ECJMVR"/>
    <s v="10"/>
    <x v="0"/>
    <x v="32"/>
  </r>
  <r>
    <x v="354"/>
    <d v="1995-03-21T00:00:00"/>
    <s v="MU"/>
    <s v="Motor Vehicles University"/>
    <x v="60"/>
    <s v="1FMEU15H4SLB12179"/>
    <s v="08"/>
    <x v="6"/>
    <x v="33"/>
  </r>
  <r>
    <x v="355"/>
    <d v="1998-12-11T00:00:00"/>
    <s v="MU"/>
    <s v="Motor Vehicles University"/>
    <x v="61"/>
    <s v="1FBNE31L8XHA42367"/>
    <s v="06"/>
    <x v="5"/>
    <x v="34"/>
  </r>
  <r>
    <x v="356"/>
    <d v="2007-02-15T00:00:00"/>
    <s v="ER"/>
    <s v="Equipment Radio/TV"/>
    <x v="62"/>
    <s v="63023"/>
    <s v="01"/>
    <x v="4"/>
    <x v="35"/>
  </r>
  <r>
    <x v="356"/>
    <d v="2007-02-15T00:00:00"/>
    <s v="ER"/>
    <s v="Equipment Radio/TV"/>
    <x v="62"/>
    <s v="63023"/>
    <s v="01"/>
    <x v="4"/>
    <x v="35"/>
  </r>
  <r>
    <x v="357"/>
    <d v="2001-03-01T00:00:00"/>
    <s v="ER"/>
    <s v="Equipment Radio/TV"/>
    <x v="63"/>
    <m/>
    <s v="01"/>
    <x v="4"/>
    <x v="36"/>
  </r>
  <r>
    <x v="358"/>
    <d v="2003-02-12T00:00:00"/>
    <s v="ER"/>
    <s v="Equipment Radio/TV"/>
    <x v="64"/>
    <s v="49641"/>
    <s v="01"/>
    <x v="4"/>
    <x v="37"/>
  </r>
  <r>
    <x v="359"/>
    <d v="2003-02-12T00:00:00"/>
    <s v="ER"/>
    <s v="Equipment Radio/TV"/>
    <x v="64"/>
    <s v="50963"/>
    <s v="01"/>
    <x v="4"/>
    <x v="38"/>
  </r>
  <r>
    <x v="360"/>
    <d v="2003-11-25T00:00:00"/>
    <s v="ER"/>
    <s v="Equipment Radio/TV"/>
    <x v="65"/>
    <s v="4303247"/>
    <s v="01"/>
    <x v="4"/>
    <x v="39"/>
  </r>
  <r>
    <x v="361"/>
    <d v="2002-12-16T00:00:00"/>
    <s v="ER"/>
    <s v="Equipment Radio/TV"/>
    <x v="66"/>
    <s v="5451-003"/>
    <s v="01"/>
    <x v="4"/>
    <x v="40"/>
  </r>
  <r>
    <x v="362"/>
    <d v="2002-12-16T00:00:00"/>
    <s v="ER"/>
    <s v="Equipment Radio/TV"/>
    <x v="67"/>
    <s v="5401-002"/>
    <s v="01"/>
    <x v="4"/>
    <x v="41"/>
  </r>
  <r>
    <x v="363"/>
    <d v="2018-10-09T15:40:52"/>
    <s v="ED"/>
    <s v="Equipment Medical Educational"/>
    <x v="68"/>
    <s v="Apollo 421"/>
    <s v="09"/>
    <x v="3"/>
    <x v="42"/>
  </r>
  <r>
    <x v="364"/>
    <d v="2019-01-28T12:54:11"/>
    <s v="EM"/>
    <s v="Equipment Machinery"/>
    <x v="69"/>
    <m/>
    <s v="09"/>
    <x v="3"/>
    <x v="43"/>
  </r>
  <r>
    <x v="365"/>
    <d v="2019-01-28T12:45:21"/>
    <s v="EM"/>
    <s v="Equipment Machinery"/>
    <x v="69"/>
    <m/>
    <s v="09"/>
    <x v="3"/>
    <x v="43"/>
  </r>
  <r>
    <x v="366"/>
    <d v="2019-01-28T12:51:26"/>
    <s v="EM"/>
    <s v="Equipment Machinery"/>
    <x v="69"/>
    <m/>
    <s v="09"/>
    <x v="3"/>
    <x v="43"/>
  </r>
  <r>
    <x v="367"/>
    <d v="2019-01-28T14:06:04"/>
    <s v="EM"/>
    <s v="Equipment Machinery"/>
    <x v="69"/>
    <m/>
    <s v="09"/>
    <x v="3"/>
    <x v="43"/>
  </r>
  <r>
    <x v="368"/>
    <d v="2019-01-28T14:08:48"/>
    <s v="EM"/>
    <s v="Equipment Machinery"/>
    <x v="69"/>
    <m/>
    <s v="09"/>
    <x v="3"/>
    <x v="43"/>
  </r>
  <r>
    <x v="369"/>
    <d v="2019-01-28T14:11:03"/>
    <s v="EM"/>
    <s v="Equipment Machinery"/>
    <x v="69"/>
    <m/>
    <s v="09"/>
    <x v="3"/>
    <x v="43"/>
  </r>
  <r>
    <x v="370"/>
    <d v="2019-01-28T14:14:00"/>
    <s v="EM"/>
    <s v="Equipment Machinery"/>
    <x v="69"/>
    <m/>
    <s v="09"/>
    <x v="3"/>
    <x v="43"/>
  </r>
  <r>
    <x v="371"/>
    <d v="2019-01-28T14:16:36"/>
    <s v="EM"/>
    <s v="Equipment Machinery"/>
    <x v="69"/>
    <m/>
    <s v="09"/>
    <x v="3"/>
    <x v="43"/>
  </r>
  <r>
    <x v="372"/>
    <d v="2010-10-13T16:30:01"/>
    <s v="MG"/>
    <s v="Motor Vehicles Golf Carts"/>
    <x v="70"/>
    <s v="A8219"/>
    <s v="02"/>
    <x v="1"/>
    <x v="44"/>
  </r>
  <r>
    <x v="373"/>
    <d v="2014-01-29T00:00:00"/>
    <s v="MB"/>
    <s v="Motor Boats"/>
    <x v="71"/>
    <s v="US-AWRA1938I314"/>
    <s v="02"/>
    <x v="1"/>
    <x v="45"/>
  </r>
  <r>
    <x v="374"/>
    <d v="2011-12-01T16:50:11"/>
    <s v="MG"/>
    <s v="Motor Vehicles Golf Carts"/>
    <x v="72"/>
    <s v="PJ1216-275140"/>
    <s v="02"/>
    <x v="1"/>
    <x v="46"/>
  </r>
  <r>
    <x v="375"/>
    <d v="2008-06-17T00:00:00"/>
    <s v="FO"/>
    <s v="Furniture Office"/>
    <x v="73"/>
    <s v="n/a"/>
    <s v="01"/>
    <x v="4"/>
    <x v="47"/>
  </r>
  <r>
    <x v="376"/>
    <d v="2004-01-21T12:05:00"/>
    <s v="ER"/>
    <s v="Equipment Radio/TV"/>
    <x v="74"/>
    <s v="15334"/>
    <s v="01"/>
    <x v="4"/>
    <x v="48"/>
  </r>
  <r>
    <x v="377"/>
    <d v="2004-01-21T12:05:00"/>
    <s v="ER"/>
    <s v="Equipment Radio/TV"/>
    <x v="74"/>
    <m/>
    <s v="01"/>
    <x v="4"/>
    <x v="49"/>
  </r>
  <r>
    <x v="378"/>
    <d v="2004-01-21T12:05:00"/>
    <s v="ER"/>
    <s v="Equipment Radio/TV"/>
    <x v="74"/>
    <s v="15328"/>
    <s v="01"/>
    <x v="4"/>
    <x v="50"/>
  </r>
  <r>
    <x v="379"/>
    <d v="2002-08-13T00:00:00"/>
    <s v="EV"/>
    <s v="Equipment Visuals/Audio"/>
    <x v="75"/>
    <s v="10577            "/>
    <s v="01"/>
    <x v="4"/>
    <x v="51"/>
  </r>
  <r>
    <x v="380"/>
    <d v="2003-11-06T12:22:01"/>
    <s v="EC"/>
    <s v="Equipment Athletic/Recreation"/>
    <x v="76"/>
    <m/>
    <s v="01"/>
    <x v="4"/>
    <x v="52"/>
  </r>
  <r>
    <x v="381"/>
    <d v="2002-06-03T00:00:00"/>
    <s v="ER"/>
    <s v="Equipment Radio/TV"/>
    <x v="77"/>
    <s v="JA-1036"/>
    <s v="01"/>
    <x v="4"/>
    <x v="53"/>
  </r>
  <r>
    <x v="382"/>
    <d v="2011-09-19T13:51:41"/>
    <s v="SS"/>
    <s v="Software"/>
    <x v="78"/>
    <s v="Visual Verification"/>
    <s v="01"/>
    <x v="4"/>
    <x v="54"/>
  </r>
  <r>
    <x v="383"/>
    <d v="2008-12-09T14:21:01"/>
    <s v="MB"/>
    <s v="Motor Boats"/>
    <x v="79"/>
    <s v="1B725982"/>
    <s v="01"/>
    <x v="4"/>
    <x v="55"/>
  </r>
  <r>
    <x v="383"/>
    <d v="2008-12-09T14:21:01"/>
    <s v="MB"/>
    <s v="Motor Boats"/>
    <x v="79"/>
    <s v="1B725982"/>
    <s v="01"/>
    <x v="4"/>
    <x v="55"/>
  </r>
  <r>
    <x v="384"/>
    <d v="2014-06-10T10:18:51"/>
    <s v="AT"/>
    <s v="Computer, Laptop, Tablet"/>
    <x v="10"/>
    <s v="B52BHQ1"/>
    <s v="06"/>
    <x v="5"/>
    <x v="56"/>
  </r>
  <r>
    <x v="385"/>
    <d v="2015-01-16T14:03:27"/>
    <s v="AT"/>
    <s v="Computer, Laptop, Tablet"/>
    <x v="57"/>
    <s v="66XMDX1"/>
    <s v="06"/>
    <x v="5"/>
    <x v="57"/>
  </r>
  <r>
    <x v="386"/>
    <d v="2014-06-10T10:18:51"/>
    <s v="AT"/>
    <s v="Computer, Laptop, Tablet"/>
    <x v="56"/>
    <s v="66QMDX1"/>
    <s v="06"/>
    <x v="5"/>
    <x v="57"/>
  </r>
  <r>
    <x v="387"/>
    <d v="2014-06-10T10:18:51"/>
    <s v="AT"/>
    <s v="Computer, Laptop, Tablet"/>
    <x v="56"/>
    <s v="66HLDX1"/>
    <s v="06"/>
    <x v="5"/>
    <x v="57"/>
  </r>
  <r>
    <x v="388"/>
    <d v="2014-06-10T10:18:51"/>
    <s v="AT"/>
    <s v="Computer, Laptop, Tablet"/>
    <x v="56"/>
    <s v="65XNDX1"/>
    <s v="06"/>
    <x v="5"/>
    <x v="57"/>
  </r>
  <r>
    <x v="389"/>
    <d v="2014-06-10T10:18:51"/>
    <s v="AT"/>
    <s v="Computer, Laptop, Tablet"/>
    <x v="56"/>
    <s v="672NDX1"/>
    <s v="06"/>
    <x v="5"/>
    <x v="57"/>
  </r>
  <r>
    <x v="390"/>
    <d v="2014-06-10T10:18:51"/>
    <s v="AT"/>
    <s v="Computer, Laptop, Tablet"/>
    <x v="56"/>
    <s v="67LLDX1"/>
    <s v="06"/>
    <x v="5"/>
    <x v="57"/>
  </r>
  <r>
    <x v="391"/>
    <d v="2014-06-10T10:18:51"/>
    <s v="AT"/>
    <s v="Computer, Laptop, Tablet"/>
    <x v="56"/>
    <s v="66RNDX1"/>
    <s v="06"/>
    <x v="5"/>
    <x v="57"/>
  </r>
  <r>
    <x v="392"/>
    <d v="2014-06-10T10:18:51"/>
    <s v="AT"/>
    <s v="Computer, Laptop, Tablet"/>
    <x v="56"/>
    <s v="66KMDX1"/>
    <s v="06"/>
    <x v="5"/>
    <x v="57"/>
  </r>
  <r>
    <x v="393"/>
    <d v="2014-06-10T10:18:51"/>
    <s v="AT"/>
    <s v="Computer, Laptop, Tablet"/>
    <x v="56"/>
    <s v="672PDX1"/>
    <s v="06"/>
    <x v="5"/>
    <x v="57"/>
  </r>
  <r>
    <x v="394"/>
    <d v="2014-06-10T10:18:51"/>
    <s v="AT"/>
    <s v="Computer, Laptop, Tablet"/>
    <x v="56"/>
    <s v="67BLDX1"/>
    <s v="06"/>
    <x v="5"/>
    <x v="57"/>
  </r>
  <r>
    <x v="395"/>
    <d v="2014-06-10T10:18:51"/>
    <s v="AT"/>
    <s v="Computer, Laptop, Tablet"/>
    <x v="56"/>
    <s v="67DPDX1"/>
    <s v="06"/>
    <x v="5"/>
    <x v="57"/>
  </r>
  <r>
    <x v="396"/>
    <d v="2014-06-10T10:18:51"/>
    <s v="AT"/>
    <s v="Computer, Laptop, Tablet"/>
    <x v="56"/>
    <s v="678MDX1"/>
    <s v="06"/>
    <x v="5"/>
    <x v="57"/>
  </r>
  <r>
    <x v="397"/>
    <d v="2014-06-10T10:18:51"/>
    <s v="AT"/>
    <s v="Computer, Laptop, Tablet"/>
    <x v="56"/>
    <s v="66ZLDX1"/>
    <s v="06"/>
    <x v="5"/>
    <x v="57"/>
  </r>
  <r>
    <x v="398"/>
    <d v="2014-06-10T10:18:51"/>
    <s v="AT"/>
    <s v="Computer, Laptop, Tablet"/>
    <x v="56"/>
    <s v="66VMDX1"/>
    <s v="06"/>
    <x v="5"/>
    <x v="57"/>
  </r>
  <r>
    <x v="399"/>
    <d v="2014-06-10T10:18:51"/>
    <s v="AT"/>
    <s v="Computer, Laptop, Tablet"/>
    <x v="56"/>
    <s v="66WLDX1"/>
    <s v="06"/>
    <x v="5"/>
    <x v="57"/>
  </r>
  <r>
    <x v="400"/>
    <d v="2014-06-10T10:18:51"/>
    <s v="AT"/>
    <s v="Computer, Laptop, Tablet"/>
    <x v="56"/>
    <s v="67HMDX1"/>
    <s v="06"/>
    <x v="5"/>
    <x v="57"/>
  </r>
  <r>
    <x v="401"/>
    <d v="2014-06-10T10:18:51"/>
    <s v="AT"/>
    <s v="Computer, Laptop, Tablet"/>
    <x v="56"/>
    <s v="67HLDX1"/>
    <s v="06"/>
    <x v="5"/>
    <x v="57"/>
  </r>
  <r>
    <x v="402"/>
    <d v="2014-06-10T10:18:51"/>
    <s v="AT"/>
    <s v="Computer, Laptop, Tablet"/>
    <x v="56"/>
    <s v="65YNDX1"/>
    <s v="06"/>
    <x v="5"/>
    <x v="57"/>
  </r>
  <r>
    <x v="403"/>
    <d v="2014-06-10T10:18:51"/>
    <s v="AT"/>
    <s v="Computer, Laptop, Tablet"/>
    <x v="56"/>
    <s v="67BNDX1"/>
    <s v="06"/>
    <x v="5"/>
    <x v="57"/>
  </r>
  <r>
    <x v="404"/>
    <d v="2014-06-10T10:18:51"/>
    <s v="AT"/>
    <s v="Computer, Laptop, Tablet"/>
    <x v="56"/>
    <s v="66VLDX1"/>
    <s v="06"/>
    <x v="5"/>
    <x v="57"/>
  </r>
  <r>
    <x v="405"/>
    <d v="2014-06-10T10:18:51"/>
    <s v="AT"/>
    <s v="Computer, Laptop, Tablet"/>
    <x v="56"/>
    <s v="67HNDX1"/>
    <s v="06"/>
    <x v="5"/>
    <x v="57"/>
  </r>
  <r>
    <x v="406"/>
    <d v="2014-06-10T10:18:51"/>
    <s v="AT"/>
    <s v="Computer, Laptop, Tablet"/>
    <x v="56"/>
    <s v="67BMDX1"/>
    <s v="06"/>
    <x v="5"/>
    <x v="57"/>
  </r>
  <r>
    <x v="407"/>
    <d v="2014-06-10T10:18:51"/>
    <s v="AT"/>
    <s v="Computer, Laptop, Tablet"/>
    <x v="56"/>
    <s v="679MDX1"/>
    <s v="06"/>
    <x v="5"/>
    <x v="57"/>
  </r>
  <r>
    <x v="408"/>
    <d v="2014-06-10T10:18:51"/>
    <s v="AT"/>
    <s v="Computer, Laptop, Tablet"/>
    <x v="56"/>
    <s v="65ZNDX1"/>
    <s v="06"/>
    <x v="5"/>
    <x v="57"/>
  </r>
  <r>
    <x v="409"/>
    <d v="2014-06-10T10:18:51"/>
    <s v="AT"/>
    <s v="Computer, Laptop, Tablet"/>
    <x v="56"/>
    <s v="65TNDX1"/>
    <s v="06"/>
    <x v="5"/>
    <x v="57"/>
  </r>
  <r>
    <x v="410"/>
    <d v="2014-06-10T10:18:51"/>
    <s v="AT"/>
    <s v="Computer, Laptop, Tablet"/>
    <x v="56"/>
    <s v="66JMDX1"/>
    <s v="06"/>
    <x v="5"/>
    <x v="57"/>
  </r>
  <r>
    <x v="411"/>
    <d v="2014-06-10T10:18:51"/>
    <s v="AT"/>
    <s v="Computer, Laptop, Tablet"/>
    <x v="56"/>
    <s v="65WMDX1"/>
    <s v="06"/>
    <x v="5"/>
    <x v="57"/>
  </r>
  <r>
    <x v="412"/>
    <d v="2014-06-10T10:18:51"/>
    <s v="AT"/>
    <s v="Computer, Laptop, Tablet"/>
    <x v="56"/>
    <s v="668NDX1"/>
    <s v="06"/>
    <x v="5"/>
    <x v="57"/>
  </r>
  <r>
    <x v="413"/>
    <d v="2014-06-10T10:18:51"/>
    <s v="AT"/>
    <s v="Computer, Laptop, Tablet"/>
    <x v="56"/>
    <s v="65YLDX1"/>
    <s v="06"/>
    <x v="5"/>
    <x v="57"/>
  </r>
  <r>
    <x v="414"/>
    <d v="2014-06-10T10:18:51"/>
    <s v="AT"/>
    <s v="Computer, Laptop, Tablet"/>
    <x v="56"/>
    <s v="678LDX1"/>
    <s v="06"/>
    <x v="5"/>
    <x v="57"/>
  </r>
  <r>
    <x v="415"/>
    <d v="2014-06-10T10:18:51"/>
    <s v="AT"/>
    <s v="Computer, Laptop, Tablet"/>
    <x v="56"/>
    <s v="65VNDX1"/>
    <s v="06"/>
    <x v="5"/>
    <x v="57"/>
  </r>
  <r>
    <x v="416"/>
    <d v="2014-06-10T10:18:51"/>
    <s v="AT"/>
    <s v="Computer, Laptop, Tablet"/>
    <x v="56"/>
    <s v="66NMDX1"/>
    <s v="06"/>
    <x v="5"/>
    <x v="57"/>
  </r>
  <r>
    <x v="417"/>
    <d v="2014-06-10T10:18:51"/>
    <s v="AT"/>
    <s v="Computer, Laptop, Tablet"/>
    <x v="56"/>
    <s v="67CLDX1"/>
    <s v="06"/>
    <x v="5"/>
    <x v="57"/>
  </r>
  <r>
    <x v="418"/>
    <d v="2014-06-10T10:18:51"/>
    <s v="AT"/>
    <s v="Computer, Laptop, Tablet"/>
    <x v="56"/>
    <s v="670NDX1"/>
    <s v="06"/>
    <x v="5"/>
    <x v="57"/>
  </r>
  <r>
    <x v="419"/>
    <d v="2014-06-10T10:18:51"/>
    <s v="AT"/>
    <s v="Computer, Laptop, Tablet"/>
    <x v="56"/>
    <s v="67DMDX1"/>
    <s v="06"/>
    <x v="5"/>
    <x v="57"/>
  </r>
  <r>
    <x v="420"/>
    <d v="2014-06-10T10:18:51"/>
    <s v="AT"/>
    <s v="Computer, Laptop, Tablet"/>
    <x v="56"/>
    <s v="67LNDX1"/>
    <s v="06"/>
    <x v="5"/>
    <x v="57"/>
  </r>
  <r>
    <x v="421"/>
    <d v="2014-06-10T10:18:51"/>
    <s v="AT"/>
    <s v="Computer, Laptop, Tablet"/>
    <x v="56"/>
    <s v="67DNDX1"/>
    <s v="06"/>
    <x v="5"/>
    <x v="57"/>
  </r>
  <r>
    <x v="422"/>
    <d v="2014-06-10T10:18:51"/>
    <s v="AT"/>
    <s v="Computer, Laptop, Tablet"/>
    <x v="56"/>
    <s v="679NDX1"/>
    <s v="06"/>
    <x v="5"/>
    <x v="57"/>
  </r>
  <r>
    <x v="423"/>
    <d v="2014-06-10T10:18:51"/>
    <s v="AT"/>
    <s v="Computer, Laptop, Tablet"/>
    <x v="56"/>
    <s v="679PDX1"/>
    <s v="06"/>
    <x v="5"/>
    <x v="57"/>
  </r>
  <r>
    <x v="424"/>
    <d v="2014-06-10T10:18:51"/>
    <s v="AT"/>
    <s v="Computer, Laptop, Tablet"/>
    <x v="56"/>
    <s v="67KNDX1"/>
    <s v="06"/>
    <x v="5"/>
    <x v="57"/>
  </r>
  <r>
    <x v="425"/>
    <d v="2014-06-10T10:18:51"/>
    <s v="AT"/>
    <s v="Computer, Laptop, Tablet"/>
    <x v="56"/>
    <s v="67FMDX1"/>
    <s v="06"/>
    <x v="5"/>
    <x v="57"/>
  </r>
  <r>
    <x v="426"/>
    <d v="2014-06-10T10:18:51"/>
    <s v="AT"/>
    <s v="Computer, Laptop, Tablet"/>
    <x v="56"/>
    <s v="67JNDX1"/>
    <s v="06"/>
    <x v="5"/>
    <x v="57"/>
  </r>
  <r>
    <x v="427"/>
    <d v="2014-06-10T10:18:51"/>
    <s v="AT"/>
    <s v="Computer, Laptop, Tablet"/>
    <x v="56"/>
    <s v="67GPDX1"/>
    <s v="06"/>
    <x v="5"/>
    <x v="57"/>
  </r>
  <r>
    <x v="428"/>
    <d v="2014-06-10T10:18:51"/>
    <s v="AT"/>
    <s v="Computer, Laptop, Tablet"/>
    <x v="56"/>
    <s v="67FPDX1"/>
    <s v="06"/>
    <x v="5"/>
    <x v="57"/>
  </r>
  <r>
    <x v="429"/>
    <d v="2014-06-10T10:18:51"/>
    <s v="AT"/>
    <s v="Computer, Laptop, Tablet"/>
    <x v="56"/>
    <s v="65TLDX1"/>
    <s v="06"/>
    <x v="5"/>
    <x v="57"/>
  </r>
  <r>
    <x v="430"/>
    <d v="2014-06-10T10:18:51"/>
    <s v="AT"/>
    <s v="Computer, Laptop, Tablet"/>
    <x v="56"/>
    <s v="66CPDX1"/>
    <s v="06"/>
    <x v="5"/>
    <x v="57"/>
  </r>
  <r>
    <x v="431"/>
    <d v="2014-06-10T10:18:51"/>
    <s v="AT"/>
    <s v="Computer, Laptop, Tablet"/>
    <x v="56"/>
    <s v="66DLDX1"/>
    <s v="06"/>
    <x v="5"/>
    <x v="57"/>
  </r>
  <r>
    <x v="432"/>
    <d v="2014-06-10T10:18:51"/>
    <s v="AT"/>
    <s v="Computer, Laptop, Tablet"/>
    <x v="56"/>
    <s v="669LDX1"/>
    <s v="06"/>
    <x v="5"/>
    <x v="57"/>
  </r>
  <r>
    <x v="433"/>
    <d v="2014-06-10T10:18:51"/>
    <s v="AT"/>
    <s v="Computer, Laptop, Tablet"/>
    <x v="56"/>
    <s v="66KLDX1"/>
    <s v="06"/>
    <x v="5"/>
    <x v="57"/>
  </r>
  <r>
    <x v="434"/>
    <d v="2014-06-10T10:18:51"/>
    <s v="AT"/>
    <s v="Computer, Laptop, Tablet"/>
    <x v="56"/>
    <s v="675PDX1"/>
    <s v="06"/>
    <x v="5"/>
    <x v="57"/>
  </r>
  <r>
    <x v="435"/>
    <d v="2014-06-10T10:18:51"/>
    <s v="AT"/>
    <s v="Computer, Laptop, Tablet"/>
    <x v="56"/>
    <s v="66TMDX1"/>
    <s v="06"/>
    <x v="5"/>
    <x v="57"/>
  </r>
  <r>
    <x v="436"/>
    <d v="2014-06-10T10:18:51"/>
    <s v="AT"/>
    <s v="Computer, Laptop, Tablet"/>
    <x v="56"/>
    <s v="66SLDX1"/>
    <s v="06"/>
    <x v="5"/>
    <x v="57"/>
  </r>
  <r>
    <x v="437"/>
    <d v="2014-06-10T10:18:51"/>
    <s v="AT"/>
    <s v="Computer, Laptop, Tablet"/>
    <x v="56"/>
    <s v="661MDX1"/>
    <s v="06"/>
    <x v="5"/>
    <x v="57"/>
  </r>
  <r>
    <x v="438"/>
    <d v="2014-06-10T10:18:51"/>
    <s v="AT"/>
    <s v="Computer, Laptop, Tablet"/>
    <x v="56"/>
    <s v="670MDX1"/>
    <s v="06"/>
    <x v="5"/>
    <x v="57"/>
  </r>
  <r>
    <x v="439"/>
    <d v="2014-06-10T10:18:51"/>
    <s v="AT"/>
    <s v="Computer, Laptop, Tablet"/>
    <x v="56"/>
    <s v="663PDX1"/>
    <s v="06"/>
    <x v="5"/>
    <x v="57"/>
  </r>
  <r>
    <x v="440"/>
    <d v="2014-06-10T10:18:51"/>
    <s v="AT"/>
    <s v="Computer, Laptop, Tablet"/>
    <x v="56"/>
    <s v="66PNDX1"/>
    <s v="06"/>
    <x v="5"/>
    <x v="57"/>
  </r>
  <r>
    <x v="441"/>
    <d v="2014-06-10T10:18:51"/>
    <s v="AT"/>
    <s v="Computer, Laptop, Tablet"/>
    <x v="56"/>
    <s v="65ZLDX1"/>
    <s v="06"/>
    <x v="5"/>
    <x v="57"/>
  </r>
  <r>
    <x v="442"/>
    <d v="2014-06-10T10:18:51"/>
    <s v="AT"/>
    <s v="Computer, Laptop, Tablet"/>
    <x v="56"/>
    <s v="66RMDX1"/>
    <s v="06"/>
    <x v="5"/>
    <x v="57"/>
  </r>
  <r>
    <x v="443"/>
    <d v="2014-06-10T10:18:51"/>
    <s v="AT"/>
    <s v="Computer, Laptop, Tablet"/>
    <x v="56"/>
    <s v="667MDX1"/>
    <s v="06"/>
    <x v="5"/>
    <x v="57"/>
  </r>
  <r>
    <x v="444"/>
    <d v="2014-06-10T10:18:51"/>
    <s v="AT"/>
    <s v="Computer, Laptop, Tablet"/>
    <x v="56"/>
    <s v="663NDX1"/>
    <s v="06"/>
    <x v="5"/>
    <x v="57"/>
  </r>
  <r>
    <x v="445"/>
    <d v="2014-06-10T10:18:51"/>
    <s v="AT"/>
    <s v="Computer, Laptop, Tablet"/>
    <x v="56"/>
    <s v="66ZMDX1"/>
    <s v="06"/>
    <x v="5"/>
    <x v="57"/>
  </r>
  <r>
    <x v="446"/>
    <d v="2014-06-10T10:18:51"/>
    <s v="AT"/>
    <s v="Computer, Laptop, Tablet"/>
    <x v="56"/>
    <s v="66YMDX1"/>
    <s v="06"/>
    <x v="5"/>
    <x v="57"/>
  </r>
  <r>
    <x v="447"/>
    <d v="2014-06-10T10:18:51"/>
    <s v="AT"/>
    <s v="Computer, Laptop, Tablet"/>
    <x v="56"/>
    <s v="66SNDX1"/>
    <s v="06"/>
    <x v="5"/>
    <x v="57"/>
  </r>
  <r>
    <x v="448"/>
    <d v="2014-06-10T10:18:51"/>
    <s v="AT"/>
    <s v="Computer, Laptop, Tablet"/>
    <x v="56"/>
    <s v="667NDX1"/>
    <s v="06"/>
    <x v="5"/>
    <x v="57"/>
  </r>
  <r>
    <x v="449"/>
    <d v="2014-06-10T10:18:51"/>
    <s v="AT"/>
    <s v="Computer, Laptop, Tablet"/>
    <x v="56"/>
    <s v="664MDX1"/>
    <s v="06"/>
    <x v="5"/>
    <x v="57"/>
  </r>
  <r>
    <x v="450"/>
    <d v="2014-06-10T10:18:51"/>
    <s v="AT"/>
    <s v="Computer, Laptop, Tablet"/>
    <x v="56"/>
    <s v="671NDX1"/>
    <s v="06"/>
    <x v="5"/>
    <x v="57"/>
  </r>
  <r>
    <x v="451"/>
    <d v="2014-06-10T10:18:51"/>
    <s v="AT"/>
    <s v="Computer, Laptop, Tablet"/>
    <x v="56"/>
    <s v="678NDX1"/>
    <s v="06"/>
    <x v="5"/>
    <x v="57"/>
  </r>
  <r>
    <x v="452"/>
    <d v="2014-06-10T10:18:51"/>
    <s v="AT"/>
    <s v="Computer, Laptop, Tablet"/>
    <x v="56"/>
    <s v="66FNDX1"/>
    <s v="06"/>
    <x v="5"/>
    <x v="57"/>
  </r>
  <r>
    <x v="453"/>
    <d v="2014-06-10T10:18:51"/>
    <s v="AT"/>
    <s v="Computer, Laptop, Tablet"/>
    <x v="56"/>
    <s v="66JNDX1"/>
    <s v="06"/>
    <x v="5"/>
    <x v="57"/>
  </r>
  <r>
    <x v="454"/>
    <d v="2014-06-10T10:18:51"/>
    <s v="AT"/>
    <s v="Computer, Laptop, Tablet"/>
    <x v="56"/>
    <s v="66NNDX1"/>
    <s v="06"/>
    <x v="5"/>
    <x v="57"/>
  </r>
  <r>
    <x v="455"/>
    <d v="2014-06-10T10:18:51"/>
    <s v="AT"/>
    <s v="Computer, Laptop, Tablet"/>
    <x v="56"/>
    <s v="662MDX1"/>
    <s v="06"/>
    <x v="5"/>
    <x v="57"/>
  </r>
  <r>
    <x v="456"/>
    <d v="2014-06-10T10:18:51"/>
    <s v="AT"/>
    <s v="Computer, Laptop, Tablet"/>
    <x v="56"/>
    <s v="66FMDX1"/>
    <s v="06"/>
    <x v="5"/>
    <x v="57"/>
  </r>
  <r>
    <x v="457"/>
    <d v="2014-06-10T10:18:51"/>
    <s v="AT"/>
    <s v="Computer, Laptop, Tablet"/>
    <x v="56"/>
    <s v="66MNDX1"/>
    <s v="06"/>
    <x v="5"/>
    <x v="57"/>
  </r>
  <r>
    <x v="458"/>
    <d v="2014-06-10T10:18:51"/>
    <s v="AT"/>
    <s v="Computer, Laptop, Tablet"/>
    <x v="56"/>
    <s v="668MDX1"/>
    <s v="06"/>
    <x v="5"/>
    <x v="57"/>
  </r>
  <r>
    <x v="459"/>
    <d v="2014-06-10T10:18:51"/>
    <s v="AT"/>
    <s v="Computer, Laptop, Tablet"/>
    <x v="56"/>
    <s v="66GLDX1"/>
    <s v="06"/>
    <x v="5"/>
    <x v="57"/>
  </r>
  <r>
    <x v="460"/>
    <d v="2014-06-10T10:18:51"/>
    <s v="AT"/>
    <s v="Computer, Laptop, Tablet"/>
    <x v="56"/>
    <s v="66LMDX1"/>
    <s v="06"/>
    <x v="5"/>
    <x v="57"/>
  </r>
  <r>
    <x v="461"/>
    <d v="2014-06-10T10:18:51"/>
    <s v="AT"/>
    <s v="Computer, Laptop, Tablet"/>
    <x v="56"/>
    <s v="66BLDX1"/>
    <s v="06"/>
    <x v="5"/>
    <x v="57"/>
  </r>
  <r>
    <x v="462"/>
    <d v="2014-06-10T10:18:51"/>
    <s v="AT"/>
    <s v="Computer, Laptop, Tablet"/>
    <x v="56"/>
    <s v="668LDX1"/>
    <s v="06"/>
    <x v="5"/>
    <x v="57"/>
  </r>
  <r>
    <x v="463"/>
    <d v="2014-06-10T10:18:51"/>
    <s v="AT"/>
    <s v="Computer, Laptop, Tablet"/>
    <x v="56"/>
    <s v="66DNDX1"/>
    <s v="06"/>
    <x v="5"/>
    <x v="57"/>
  </r>
  <r>
    <x v="464"/>
    <d v="2014-06-10T10:18:51"/>
    <s v="AT"/>
    <s v="Computer, Laptop, Tablet"/>
    <x v="56"/>
    <s v="66NLDX1"/>
    <s v="06"/>
    <x v="5"/>
    <x v="57"/>
  </r>
  <r>
    <x v="465"/>
    <d v="2014-06-10T10:18:51"/>
    <s v="AT"/>
    <s v="Computer, Laptop, Tablet"/>
    <x v="56"/>
    <s v="65ZMDX1"/>
    <s v="06"/>
    <x v="5"/>
    <x v="57"/>
  </r>
  <r>
    <x v="466"/>
    <d v="2014-06-10T10:18:51"/>
    <s v="AT"/>
    <s v="Computer, Laptop, Tablet"/>
    <x v="56"/>
    <s v="66ZNDX1"/>
    <s v="06"/>
    <x v="5"/>
    <x v="57"/>
  </r>
  <r>
    <x v="467"/>
    <d v="2014-06-10T10:18:51"/>
    <s v="AT"/>
    <s v="Computer, Laptop, Tablet"/>
    <x v="56"/>
    <s v="66TNDX1"/>
    <s v="06"/>
    <x v="5"/>
    <x v="57"/>
  </r>
  <r>
    <x v="468"/>
    <d v="2014-06-10T10:18:51"/>
    <s v="AT"/>
    <s v="Computer, Laptop, Tablet"/>
    <x v="56"/>
    <s v="66YLDX1"/>
    <s v="06"/>
    <x v="5"/>
    <x v="57"/>
  </r>
  <r>
    <x v="469"/>
    <d v="2014-06-10T10:18:51"/>
    <s v="AT"/>
    <s v="Computer, Laptop, Tablet"/>
    <x v="56"/>
    <s v="65VLDX1"/>
    <s v="06"/>
    <x v="5"/>
    <x v="57"/>
  </r>
  <r>
    <x v="470"/>
    <d v="2014-06-10T10:18:51"/>
    <s v="AT"/>
    <s v="Computer, Laptop, Tablet"/>
    <x v="56"/>
    <s v="65WLDX1"/>
    <s v="06"/>
    <x v="5"/>
    <x v="57"/>
  </r>
  <r>
    <x v="471"/>
    <d v="2014-06-10T10:18:51"/>
    <s v="AT"/>
    <s v="Computer, Laptop, Tablet"/>
    <x v="56"/>
    <s v="66GNDX1"/>
    <s v="06"/>
    <x v="5"/>
    <x v="57"/>
  </r>
  <r>
    <x v="472"/>
    <d v="2014-06-10T10:18:51"/>
    <s v="AT"/>
    <s v="Computer, Laptop, Tablet"/>
    <x v="56"/>
    <s v="66JLDX1"/>
    <s v="06"/>
    <x v="5"/>
    <x v="57"/>
  </r>
  <r>
    <x v="473"/>
    <d v="2014-06-10T10:18:51"/>
    <s v="AT"/>
    <s v="Computer, Laptop, Tablet"/>
    <x v="56"/>
    <s v="67GMDX1"/>
    <s v="06"/>
    <x v="5"/>
    <x v="57"/>
  </r>
  <r>
    <x v="474"/>
    <d v="2014-06-10T10:18:51"/>
    <s v="AT"/>
    <s v="Computer, Laptop, Tablet"/>
    <x v="56"/>
    <s v="660MDX1"/>
    <s v="06"/>
    <x v="5"/>
    <x v="57"/>
  </r>
  <r>
    <x v="475"/>
    <d v="2014-06-10T10:18:51"/>
    <s v="AT"/>
    <s v="Computer, Laptop, Tablet"/>
    <x v="56"/>
    <s v="65XLDX1"/>
    <s v="06"/>
    <x v="5"/>
    <x v="57"/>
  </r>
  <r>
    <x v="476"/>
    <d v="2014-06-10T10:18:51"/>
    <s v="AT"/>
    <s v="Computer, Laptop, Tablet"/>
    <x v="56"/>
    <s v="66RLDX1"/>
    <s v="06"/>
    <x v="5"/>
    <x v="57"/>
  </r>
  <r>
    <x v="477"/>
    <d v="2014-06-10T10:18:51"/>
    <s v="AT"/>
    <s v="Computer, Laptop, Tablet"/>
    <x v="56"/>
    <s v="662PDX1"/>
    <s v="06"/>
    <x v="5"/>
    <x v="57"/>
  </r>
  <r>
    <x v="478"/>
    <d v="2014-06-10T10:18:51"/>
    <s v="AT"/>
    <s v="Computer, Laptop, Tablet"/>
    <x v="56"/>
    <s v="66KNDX1"/>
    <s v="06"/>
    <x v="5"/>
    <x v="57"/>
  </r>
  <r>
    <x v="479"/>
    <d v="2014-06-10T10:18:51"/>
    <s v="AT"/>
    <s v="Computer, Laptop, Tablet"/>
    <x v="56"/>
    <s v="664PDX1"/>
    <s v="06"/>
    <x v="5"/>
    <x v="57"/>
  </r>
  <r>
    <x v="480"/>
    <d v="2014-06-10T10:18:51"/>
    <s v="AT"/>
    <s v="Computer, Laptop, Tablet"/>
    <x v="56"/>
    <s v="66XNDX1"/>
    <s v="06"/>
    <x v="5"/>
    <x v="57"/>
  </r>
  <r>
    <x v="481"/>
    <d v="2014-06-10T10:18:51"/>
    <s v="AT"/>
    <s v="Computer, Laptop, Tablet"/>
    <x v="56"/>
    <s v="665MDX1"/>
    <s v="06"/>
    <x v="5"/>
    <x v="57"/>
  </r>
  <r>
    <x v="482"/>
    <d v="2014-06-10T10:18:51"/>
    <s v="AT"/>
    <s v="Computer, Laptop, Tablet"/>
    <x v="56"/>
    <s v="66WMDX1"/>
    <s v="06"/>
    <x v="5"/>
    <x v="57"/>
  </r>
  <r>
    <x v="483"/>
    <d v="2014-06-10T10:18:51"/>
    <s v="AT"/>
    <s v="Computer, Laptop, Tablet"/>
    <x v="56"/>
    <s v="66HMDX1"/>
    <s v="06"/>
    <x v="5"/>
    <x v="57"/>
  </r>
  <r>
    <x v="484"/>
    <d v="2014-06-10T10:18:51"/>
    <s v="AT"/>
    <s v="Computer, Laptop, Tablet"/>
    <x v="56"/>
    <s v="66CMDX1"/>
    <s v="06"/>
    <x v="5"/>
    <x v="57"/>
  </r>
  <r>
    <x v="485"/>
    <d v="2014-06-10T10:18:51"/>
    <s v="AT"/>
    <s v="Computer, Laptop, Tablet"/>
    <x v="56"/>
    <s v="66HNDX1"/>
    <s v="06"/>
    <x v="5"/>
    <x v="57"/>
  </r>
  <r>
    <x v="486"/>
    <d v="2014-06-10T10:18:51"/>
    <s v="AT"/>
    <s v="Computer, Laptop, Tablet"/>
    <x v="56"/>
    <s v="677PDX1"/>
    <s v="06"/>
    <x v="5"/>
    <x v="57"/>
  </r>
  <r>
    <x v="487"/>
    <d v="2014-06-10T10:18:51"/>
    <s v="AT"/>
    <s v="Computer, Laptop, Tablet"/>
    <x v="56"/>
    <s v="666NDX1"/>
    <s v="06"/>
    <x v="5"/>
    <x v="57"/>
  </r>
  <r>
    <x v="488"/>
    <d v="2014-06-10T10:18:51"/>
    <s v="AT"/>
    <s v="Computer, Laptop, Tablet"/>
    <x v="56"/>
    <s v="66CLDX1"/>
    <s v="06"/>
    <x v="5"/>
    <x v="57"/>
  </r>
  <r>
    <x v="489"/>
    <d v="2014-06-10T10:18:51"/>
    <s v="AT"/>
    <s v="Computer, Laptop, Tablet"/>
    <x v="56"/>
    <s v="665NDX1"/>
    <s v="06"/>
    <x v="5"/>
    <x v="57"/>
  </r>
  <r>
    <x v="490"/>
    <d v="2014-06-10T10:18:51"/>
    <s v="AT"/>
    <s v="Computer, Laptop, Tablet"/>
    <x v="56"/>
    <s v="66LLDX1"/>
    <s v="06"/>
    <x v="5"/>
    <x v="57"/>
  </r>
  <r>
    <x v="491"/>
    <d v="2014-06-10T10:18:51"/>
    <s v="AT"/>
    <s v="Computer, Laptop, Tablet"/>
    <x v="56"/>
    <s v="66BPDX1"/>
    <s v="06"/>
    <x v="5"/>
    <x v="57"/>
  </r>
  <r>
    <x v="492"/>
    <d v="2014-06-10T10:18:51"/>
    <s v="AT"/>
    <s v="Computer, Laptop, Tablet"/>
    <x v="56"/>
    <s v="65XMDX1"/>
    <s v="06"/>
    <x v="5"/>
    <x v="57"/>
  </r>
  <r>
    <x v="493"/>
    <d v="2014-06-10T10:18:51"/>
    <s v="AT"/>
    <s v="Computer, Laptop, Tablet"/>
    <x v="56"/>
    <s v="66BNDX1"/>
    <s v="06"/>
    <x v="5"/>
    <x v="57"/>
  </r>
  <r>
    <x v="494"/>
    <d v="2014-06-10T10:18:51"/>
    <s v="AT"/>
    <s v="Computer, Laptop, Tablet"/>
    <x v="56"/>
    <s v="669NDX1"/>
    <s v="06"/>
    <x v="5"/>
    <x v="57"/>
  </r>
  <r>
    <x v="495"/>
    <d v="2014-06-10T10:18:51"/>
    <s v="AT"/>
    <s v="Computer, Laptop, Tablet"/>
    <x v="56"/>
    <s v="677MDX1"/>
    <s v="06"/>
    <x v="5"/>
    <x v="57"/>
  </r>
  <r>
    <x v="496"/>
    <d v="2014-06-10T10:18:51"/>
    <s v="AT"/>
    <s v="Computer, Laptop, Tablet"/>
    <x v="56"/>
    <s v="66MLDX1"/>
    <s v="06"/>
    <x v="5"/>
    <x v="57"/>
  </r>
  <r>
    <x v="497"/>
    <d v="2014-06-10T10:18:51"/>
    <s v="AT"/>
    <s v="Computer, Laptop, Tablet"/>
    <x v="56"/>
    <s v="666MDX1"/>
    <s v="06"/>
    <x v="5"/>
    <x v="57"/>
  </r>
  <r>
    <x v="498"/>
    <d v="2014-06-10T10:18:51"/>
    <s v="AT"/>
    <s v="Computer, Laptop, Tablet"/>
    <x v="56"/>
    <s v="65TMDX1"/>
    <s v="06"/>
    <x v="5"/>
    <x v="57"/>
  </r>
  <r>
    <x v="499"/>
    <d v="2014-06-10T10:18:51"/>
    <s v="AT"/>
    <s v="Computer, Laptop, Tablet"/>
    <x v="10"/>
    <s v="6MY1QS1"/>
    <s v="06"/>
    <x v="5"/>
    <x v="57"/>
  </r>
  <r>
    <x v="500"/>
    <d v="2014-06-10T10:18:51"/>
    <s v="AT"/>
    <s v="Computer, Laptop, Tablet"/>
    <x v="10"/>
    <s v="6MYXPS1"/>
    <s v="06"/>
    <x v="5"/>
    <x v="57"/>
  </r>
  <r>
    <x v="501"/>
    <d v="2014-06-10T10:18:51"/>
    <s v="AT"/>
    <s v="Computer, Laptop, Tablet"/>
    <x v="10"/>
    <s v="6N30QS1"/>
    <s v="06"/>
    <x v="5"/>
    <x v="57"/>
  </r>
  <r>
    <x v="502"/>
    <d v="2014-06-10T10:18:51"/>
    <s v="AT"/>
    <s v="Computer, Laptop, Tablet"/>
    <x v="10"/>
    <s v="6MZ2QS1"/>
    <s v="06"/>
    <x v="5"/>
    <x v="57"/>
  </r>
  <r>
    <x v="503"/>
    <d v="2014-06-10T10:18:51"/>
    <s v="AT"/>
    <s v="Computer, Laptop, Tablet"/>
    <x v="10"/>
    <s v="6MHXPS1"/>
    <s v="06"/>
    <x v="5"/>
    <x v="57"/>
  </r>
  <r>
    <x v="504"/>
    <d v="2014-06-10T10:18:51"/>
    <s v="AT"/>
    <s v="Computer, Laptop, Tablet"/>
    <x v="10"/>
    <s v="6MGXPS1"/>
    <s v="06"/>
    <x v="5"/>
    <x v="57"/>
  </r>
  <r>
    <x v="505"/>
    <d v="2014-06-10T10:18:51"/>
    <s v="AT"/>
    <s v="Computer, Laptop, Tablet"/>
    <x v="10"/>
    <s v="6MH3QS1"/>
    <s v="06"/>
    <x v="5"/>
    <x v="57"/>
  </r>
  <r>
    <x v="506"/>
    <d v="2014-06-10T10:18:51"/>
    <s v="AT"/>
    <s v="Computer, Laptop, Tablet"/>
    <x v="10"/>
    <s v="6MD1QS1"/>
    <s v="06"/>
    <x v="5"/>
    <x v="57"/>
  </r>
  <r>
    <x v="507"/>
    <d v="2014-06-10T10:18:51"/>
    <s v="AT"/>
    <s v="Computer, Laptop, Tablet"/>
    <x v="10"/>
    <s v="6MDZPS1"/>
    <s v="06"/>
    <x v="5"/>
    <x v="57"/>
  </r>
  <r>
    <x v="508"/>
    <d v="2014-06-10T10:18:51"/>
    <s v="AT"/>
    <s v="Computer, Laptop, Tablet"/>
    <x v="10"/>
    <s v="6MB0QS1"/>
    <s v="06"/>
    <x v="5"/>
    <x v="57"/>
  </r>
  <r>
    <x v="509"/>
    <d v="2014-06-10T10:18:51"/>
    <s v="AT"/>
    <s v="Computer, Laptop, Tablet"/>
    <x v="10"/>
    <s v="6MF0QS1"/>
    <s v="06"/>
    <x v="5"/>
    <x v="57"/>
  </r>
  <r>
    <x v="510"/>
    <d v="2014-06-10T10:18:51"/>
    <s v="AT"/>
    <s v="Computer, Laptop, Tablet"/>
    <x v="10"/>
    <s v="6MF1QS1"/>
    <s v="06"/>
    <x v="5"/>
    <x v="57"/>
  </r>
  <r>
    <x v="511"/>
    <d v="2014-06-10T10:18:51"/>
    <s v="AT"/>
    <s v="Computer, Laptop, Tablet"/>
    <x v="10"/>
    <s v="6M93QS1"/>
    <s v="06"/>
    <x v="5"/>
    <x v="57"/>
  </r>
  <r>
    <x v="512"/>
    <d v="2014-06-10T10:18:51"/>
    <s v="AT"/>
    <s v="Computer, Laptop, Tablet"/>
    <x v="10"/>
    <s v="6MFYPS1"/>
    <s v="06"/>
    <x v="5"/>
    <x v="57"/>
  </r>
  <r>
    <x v="513"/>
    <d v="2014-06-10T10:18:51"/>
    <s v="AT"/>
    <s v="Computer, Laptop, Tablet"/>
    <x v="10"/>
    <s v="1K31KQ1"/>
    <s v="06"/>
    <x v="5"/>
    <x v="57"/>
  </r>
  <r>
    <x v="514"/>
    <d v="2014-06-10T10:18:51"/>
    <s v="AT"/>
    <s v="Computer, Laptop, Tablet"/>
    <x v="10"/>
    <s v="1K30KQ1"/>
    <s v="06"/>
    <x v="5"/>
    <x v="57"/>
  </r>
  <r>
    <x v="515"/>
    <d v="2014-06-10T10:18:51"/>
    <s v="AT"/>
    <s v="Computer, Laptop, Tablet"/>
    <x v="10"/>
    <s v="1K2ZJQ1"/>
    <s v="06"/>
    <x v="5"/>
    <x v="57"/>
  </r>
  <r>
    <x v="516"/>
    <d v="2014-06-10T10:18:51"/>
    <s v="AT"/>
    <s v="Computer, Laptop, Tablet"/>
    <x v="10"/>
    <s v="61G45V1"/>
    <s v="06"/>
    <x v="5"/>
    <x v="57"/>
  </r>
  <r>
    <x v="517"/>
    <d v="2014-06-10T10:18:51"/>
    <s v="AT"/>
    <s v="Computer, Laptop, Tablet"/>
    <x v="10"/>
    <s v="6MYYPS1"/>
    <s v="06"/>
    <x v="5"/>
    <x v="57"/>
  </r>
  <r>
    <x v="518"/>
    <d v="2014-06-10T10:18:51"/>
    <s v="AT"/>
    <s v="Computer, Laptop, Tablet"/>
    <x v="10"/>
    <s v="6MR0QS1"/>
    <s v="06"/>
    <x v="5"/>
    <x v="57"/>
  </r>
  <r>
    <x v="519"/>
    <d v="2014-06-10T10:18:51"/>
    <s v="AT"/>
    <s v="Computer, Laptop, Tablet"/>
    <x v="10"/>
    <s v="6MP2QS1"/>
    <s v="06"/>
    <x v="5"/>
    <x v="57"/>
  </r>
  <r>
    <x v="520"/>
    <d v="2014-10-14T00:00:00"/>
    <s v="AT"/>
    <s v="Computer, Laptop, Tablet"/>
    <x v="56"/>
    <s v="66MMDX1"/>
    <s v="06"/>
    <x v="5"/>
    <x v="57"/>
  </r>
  <r>
    <x v="521"/>
    <d v="2014-10-14T00:00:00"/>
    <s v="AT"/>
    <s v="Computer, Laptop, Tablet"/>
    <x v="56"/>
    <s v="66QLDX1"/>
    <s v="06"/>
    <x v="5"/>
    <x v="57"/>
  </r>
  <r>
    <x v="522"/>
    <d v="2015-01-16T14:03:27"/>
    <s v="AT"/>
    <s v="Computer, Laptop, Tablet"/>
    <x v="57"/>
    <s v="66TLDX1"/>
    <s v="06"/>
    <x v="5"/>
    <x v="57"/>
  </r>
  <r>
    <x v="523"/>
    <d v="2015-01-16T14:03:27"/>
    <s v="AT"/>
    <s v="Computer, Laptop, Tablet"/>
    <x v="57"/>
    <s v="670PDX1"/>
    <s v="06"/>
    <x v="5"/>
    <x v="57"/>
  </r>
  <r>
    <x v="524"/>
    <d v="2015-01-16T14:03:27"/>
    <s v="AT"/>
    <s v="Computer, Laptop, Tablet"/>
    <x v="57"/>
    <s v="660PDX1"/>
    <s v="06"/>
    <x v="5"/>
    <x v="57"/>
  </r>
  <r>
    <x v="525"/>
    <d v="2015-01-16T14:03:27"/>
    <s v="AT"/>
    <s v="Computer, Laptop, Tablet"/>
    <x v="57"/>
    <s v="65VMDX1"/>
    <s v="06"/>
    <x v="5"/>
    <x v="57"/>
  </r>
  <r>
    <x v="526"/>
    <d v="2015-01-16T14:03:27"/>
    <s v="AT"/>
    <s v="Computer, Laptop, Tablet"/>
    <x v="57"/>
    <s v="66BMDX1"/>
    <s v="06"/>
    <x v="5"/>
    <x v="57"/>
  </r>
  <r>
    <x v="527"/>
    <d v="2015-01-16T14:03:27"/>
    <s v="AT"/>
    <s v="Computer, Laptop, Tablet"/>
    <x v="57"/>
    <s v="666PDX1"/>
    <s v="06"/>
    <x v="5"/>
    <x v="57"/>
  </r>
  <r>
    <x v="528"/>
    <d v="2015-01-16T14:03:27"/>
    <s v="AT"/>
    <s v="Computer, Laptop, Tablet"/>
    <x v="10"/>
    <s v="7J612R1"/>
    <s v="06"/>
    <x v="5"/>
    <x v="57"/>
  </r>
  <r>
    <x v="529"/>
    <d v="2015-01-16T14:03:27"/>
    <s v="AT"/>
    <s v="Computer, Laptop, Tablet"/>
    <x v="10"/>
    <s v="9X6PJQ1"/>
    <s v="06"/>
    <x v="5"/>
    <x v="57"/>
  </r>
  <r>
    <x v="530"/>
    <d v="2015-01-16T14:03:27"/>
    <s v="AT"/>
    <s v="Computer, Laptop, Tablet"/>
    <x v="10"/>
    <s v="7J822R1"/>
    <s v="06"/>
    <x v="5"/>
    <x v="57"/>
  </r>
  <r>
    <x v="531"/>
    <d v="2015-01-16T14:03:27"/>
    <s v="AT"/>
    <s v="Computer, Laptop, Tablet"/>
    <x v="10"/>
    <s v="7J812R1"/>
    <s v="06"/>
    <x v="5"/>
    <x v="57"/>
  </r>
  <r>
    <x v="532"/>
    <d v="2015-01-16T14:03:27"/>
    <s v="AT"/>
    <s v="Computer, Laptop, Tablet"/>
    <x v="10"/>
    <s v="9WBMJQ1"/>
    <s v="06"/>
    <x v="5"/>
    <x v="57"/>
  </r>
  <r>
    <x v="533"/>
    <d v="2015-01-16T14:03:27"/>
    <s v="AT"/>
    <s v="Computer, Laptop, Tablet"/>
    <x v="10"/>
    <s v="6MKZPS1"/>
    <s v="06"/>
    <x v="5"/>
    <x v="57"/>
  </r>
  <r>
    <x v="534"/>
    <d v="2015-01-16T14:03:27"/>
    <s v="AT"/>
    <s v="Computer, Laptop, Tablet"/>
    <x v="10"/>
    <s v="7J512R1"/>
    <s v="06"/>
    <x v="5"/>
    <x v="57"/>
  </r>
  <r>
    <x v="535"/>
    <d v="2015-01-16T14:03:27"/>
    <s v="AT"/>
    <s v="Computer, Laptop, Tablet"/>
    <x v="10"/>
    <s v="6NYZPS1"/>
    <s v="06"/>
    <x v="5"/>
    <x v="57"/>
  </r>
  <r>
    <x v="536"/>
    <d v="2015-05-04T00:00:00"/>
    <s v="AT"/>
    <s v="Computer, Laptop, Tablet"/>
    <x v="57"/>
    <s v="671MDX1"/>
    <s v="06"/>
    <x v="5"/>
    <x v="57"/>
  </r>
  <r>
    <x v="537"/>
    <d v="2013-12-03T00:00:00"/>
    <s v="AT"/>
    <s v="Computer, Laptop, Tablet"/>
    <x v="80"/>
    <s v="DMPFW1P3DFHW"/>
    <s v="01"/>
    <x v="4"/>
    <x v="58"/>
  </r>
  <r>
    <x v="538"/>
    <d v="2014-02-13T08:50:28"/>
    <s v="AT"/>
    <s v="Computer, Laptop, Tablet"/>
    <x v="81"/>
    <s v="CKTQQT1"/>
    <s v="01"/>
    <x v="4"/>
    <x v="58"/>
  </r>
  <r>
    <x v="539"/>
    <d v="2014-06-25T11:50:27"/>
    <s v="AT"/>
    <s v="Computer, Laptop, Tablet"/>
    <x v="59"/>
    <s v="DLXF97RMDFJ0"/>
    <s v="01"/>
    <x v="4"/>
    <x v="58"/>
  </r>
  <r>
    <x v="540"/>
    <d v="1999-07-06T00:00:00"/>
    <s v="ES"/>
    <s v="Equipment Science"/>
    <x v="82"/>
    <s v="VY05-829-8       "/>
    <s v="01"/>
    <x v="4"/>
    <x v="59"/>
  </r>
  <r>
    <x v="541"/>
    <d v="2007-04-20T11:04:12"/>
    <s v="ES"/>
    <s v="Equipment Science"/>
    <x v="83"/>
    <s v="023S-238305-P5"/>
    <s v="01"/>
    <x v="4"/>
    <x v="60"/>
  </r>
  <r>
    <x v="542"/>
    <d v="2014-06-19T00:00:00"/>
    <s v="AT"/>
    <s v="Computer, Laptop, Tablet"/>
    <x v="84"/>
    <s v="026240740853"/>
    <s v="06"/>
    <x v="5"/>
    <x v="61"/>
  </r>
  <r>
    <x v="543"/>
    <d v="2014-03-28T08:48:42"/>
    <s v="AT"/>
    <s v="Computer, Laptop, Tablet"/>
    <x v="10"/>
    <s v="FKQKNS1"/>
    <s v="06"/>
    <x v="5"/>
    <x v="61"/>
  </r>
  <r>
    <x v="544"/>
    <d v="2014-06-19T00:00:00"/>
    <s v="AT"/>
    <s v="Computer, Laptop, Tablet"/>
    <x v="85"/>
    <s v="C02MFLUKG085"/>
    <s v="06"/>
    <x v="5"/>
    <x v="61"/>
  </r>
  <r>
    <x v="545"/>
    <d v="2010-05-17T16:07:51"/>
    <s v="BS"/>
    <s v="Building Storage/Shed"/>
    <x v="86"/>
    <s v="N/A"/>
    <s v="01"/>
    <x v="4"/>
    <x v="62"/>
  </r>
  <r>
    <x v="545"/>
    <d v="2010-05-17T16:07:51"/>
    <s v="BS"/>
    <s v="Building Storage/Shed"/>
    <x v="86"/>
    <s v="N/A"/>
    <s v="01"/>
    <x v="4"/>
    <x v="62"/>
  </r>
  <r>
    <x v="545"/>
    <d v="2010-05-17T16:07:51"/>
    <s v="BS"/>
    <s v="Building Storage/Shed"/>
    <x v="86"/>
    <s v="N/A"/>
    <s v="01"/>
    <x v="4"/>
    <x v="62"/>
  </r>
  <r>
    <x v="546"/>
    <d v="2014-03-28T08:48:42"/>
    <s v="AT"/>
    <s v="Computer, Laptop, Tablet"/>
    <x v="87"/>
    <s v="CB1HXW1"/>
    <s v="06"/>
    <x v="5"/>
    <x v="63"/>
  </r>
  <r>
    <x v="547"/>
    <d v="2015-04-20T00:00:00"/>
    <s v="AT"/>
    <s v="Computer, Laptop, Tablet"/>
    <x v="88"/>
    <s v="022498343653"/>
    <s v="06"/>
    <x v="5"/>
    <x v="63"/>
  </r>
  <r>
    <x v="548"/>
    <d v="2018-07-31T11:20:08"/>
    <s v="AT"/>
    <s v="Computer, Laptop, Tablet"/>
    <x v="89"/>
    <s v="C02WJ2JFJ1WK"/>
    <s v="06"/>
    <x v="5"/>
    <x v="64"/>
  </r>
  <r>
    <x v="549"/>
    <d v="2014-08-26T00:00:00"/>
    <s v="AT"/>
    <s v="Computer, Laptop, Tablet"/>
    <x v="90"/>
    <s v="CK61612"/>
    <s v="06"/>
    <x v="5"/>
    <x v="64"/>
  </r>
  <r>
    <x v="550"/>
    <d v="2014-06-10T10:18:50"/>
    <s v="AT"/>
    <s v="Computer, Laptop, Tablet"/>
    <x v="91"/>
    <s v="B172XJ1"/>
    <s v="06"/>
    <x v="5"/>
    <x v="64"/>
  </r>
  <r>
    <x v="551"/>
    <d v="2013-10-17T00:00:00"/>
    <s v="AT"/>
    <s v="Computer, Laptop, Tablet"/>
    <x v="92"/>
    <s v="DYTKRT4EDFHW"/>
    <s v="06"/>
    <x v="5"/>
    <x v="64"/>
  </r>
  <r>
    <x v="552"/>
    <d v="2018-06-27T10:14:38"/>
    <s v="AT"/>
    <s v="Computer, Laptop, Tablet"/>
    <x v="93"/>
    <s v="J4N0CX04L39815A"/>
    <s v="06"/>
    <x v="5"/>
    <x v="64"/>
  </r>
  <r>
    <x v="553"/>
    <d v="2015-05-21T00:00:00"/>
    <s v="AT"/>
    <s v="Computer, Laptop, Tablet"/>
    <x v="94"/>
    <s v="DMQNRFTJG5W0"/>
    <s v="06"/>
    <x v="5"/>
    <x v="64"/>
  </r>
  <r>
    <x v="554"/>
    <d v="2017-08-04T00:00:00"/>
    <s v="AT"/>
    <s v="Computer, Laptop, Tablet"/>
    <x v="19"/>
    <s v="00112401e108"/>
    <s v="06"/>
    <x v="5"/>
    <x v="64"/>
  </r>
  <r>
    <x v="555"/>
    <d v="2014-02-13T08:50:28"/>
    <s v="AT"/>
    <s v="Computer, Laptop, Tablet"/>
    <x v="95"/>
    <s v="9J33HX1"/>
    <s v="06"/>
    <x v="5"/>
    <x v="64"/>
  </r>
  <r>
    <x v="556"/>
    <d v="2019-03-18T12:04:16"/>
    <s v="AT"/>
    <s v="Computer, Laptop, Tablet"/>
    <x v="41"/>
    <s v="181YFG1"/>
    <s v="06"/>
    <x v="5"/>
    <x v="64"/>
  </r>
  <r>
    <x v="557"/>
    <d v="2019-03-18T14:23:56"/>
    <s v="AT"/>
    <s v="Computer, Laptop, Tablet"/>
    <x v="10"/>
    <s v="8CN1QS1"/>
    <s v="06"/>
    <x v="5"/>
    <x v="64"/>
  </r>
  <r>
    <x v="558"/>
    <d v="2019-03-18T14:31:02"/>
    <s v="AT"/>
    <s v="Computer, Laptop, Tablet"/>
    <x v="95"/>
    <s v="FWDN6GX1"/>
    <s v="06"/>
    <x v="5"/>
    <x v="64"/>
  </r>
  <r>
    <x v="559"/>
    <d v="2019-03-18T14:38:31"/>
    <s v="AT"/>
    <s v="Computer, Laptop, Tablet"/>
    <x v="95"/>
    <s v="FSPBM0Z"/>
    <s v="06"/>
    <x v="5"/>
    <x v="64"/>
  </r>
  <r>
    <x v="560"/>
    <d v="2019-03-18T14:44:04"/>
    <s v="AT"/>
    <s v="Computer, Laptop, Tablet"/>
    <x v="95"/>
    <s v="F6B67Y1"/>
    <s v="06"/>
    <x v="5"/>
    <x v="64"/>
  </r>
  <r>
    <x v="561"/>
    <d v="2019-03-18T14:56:30"/>
    <s v="AT"/>
    <s v="Computer, Laptop, Tablet"/>
    <x v="95"/>
    <s v="BBFKW1Z"/>
    <s v="06"/>
    <x v="5"/>
    <x v="64"/>
  </r>
  <r>
    <x v="562"/>
    <d v="2019-03-18T15:01:31"/>
    <s v="AT"/>
    <s v="Computer, Laptop, Tablet"/>
    <x v="95"/>
    <s v="2LNG9Y1"/>
    <s v="06"/>
    <x v="5"/>
    <x v="64"/>
  </r>
  <r>
    <x v="563"/>
    <d v="2019-03-18T15:09:37"/>
    <s v="AT"/>
    <s v="Computer, Laptop, Tablet"/>
    <x v="95"/>
    <s v="2XNKFX1"/>
    <s v="06"/>
    <x v="5"/>
    <x v="64"/>
  </r>
  <r>
    <x v="564"/>
    <d v="2019-03-18T15:14:26"/>
    <s v="AT"/>
    <s v="Computer, Laptop, Tablet"/>
    <x v="95"/>
    <s v="D7P6HX1"/>
    <s v="06"/>
    <x v="5"/>
    <x v="64"/>
  </r>
  <r>
    <x v="565"/>
    <d v="2019-03-18T15:20:54"/>
    <s v="AT"/>
    <s v="Computer, Laptop, Tablet"/>
    <x v="95"/>
    <s v="F6B47Y1"/>
    <s v="06"/>
    <x v="5"/>
    <x v="64"/>
  </r>
  <r>
    <x v="566"/>
    <d v="2019-03-18T15:28:12"/>
    <s v="AT"/>
    <s v="Computer, Laptop, Tablet"/>
    <x v="95"/>
    <s v="6X7LDX1"/>
    <s v="06"/>
    <x v="5"/>
    <x v="64"/>
  </r>
  <r>
    <x v="567"/>
    <d v="2019-03-18T15:32:41"/>
    <s v="AT"/>
    <s v="Computer, Laptop, Tablet"/>
    <x v="95"/>
    <s v="9MZZGX1"/>
    <s v="06"/>
    <x v="5"/>
    <x v="64"/>
  </r>
  <r>
    <x v="568"/>
    <d v="2019-03-18T15:37:05"/>
    <s v="AT"/>
    <s v="Computer, Laptop, Tablet"/>
    <x v="95"/>
    <s v="9ZP88Z1"/>
    <s v="06"/>
    <x v="5"/>
    <x v="64"/>
  </r>
  <r>
    <x v="569"/>
    <d v="2019-03-18T16:16:12"/>
    <s v="AT"/>
    <s v="Computer, Laptop, Tablet"/>
    <x v="95"/>
    <s v="2XNMFX1"/>
    <s v="06"/>
    <x v="5"/>
    <x v="64"/>
  </r>
  <r>
    <x v="570"/>
    <d v="2019-03-18T16:25:15"/>
    <s v="AT"/>
    <s v="Computer, Laptop, Tablet"/>
    <x v="95"/>
    <s v="1T87W12"/>
    <s v="06"/>
    <x v="5"/>
    <x v="64"/>
  </r>
  <r>
    <x v="571"/>
    <d v="2019-03-18T16:42:39"/>
    <s v="AT"/>
    <s v="Computer, Laptop, Tablet"/>
    <x v="96"/>
    <s v="2LNH9Y1"/>
    <s v="06"/>
    <x v="5"/>
    <x v="64"/>
  </r>
  <r>
    <x v="572"/>
    <d v="2013-12-12T09:15:26"/>
    <s v="AT"/>
    <s v="Computer, Laptop, Tablet"/>
    <x v="95"/>
    <s v="F6967Y1"/>
    <s v="06"/>
    <x v="5"/>
    <x v="64"/>
  </r>
  <r>
    <x v="573"/>
    <d v="2013-12-12T09:15:26"/>
    <s v="AT"/>
    <s v="Computer, Laptop, Tablet"/>
    <x v="95"/>
    <s v="1FMQ7Y1"/>
    <s v="06"/>
    <x v="5"/>
    <x v="64"/>
  </r>
  <r>
    <x v="574"/>
    <d v="2013-12-12T09:15:26"/>
    <s v="AT"/>
    <s v="Computer, Laptop, Tablet"/>
    <x v="95"/>
    <s v="1FMR7Y1"/>
    <s v="06"/>
    <x v="5"/>
    <x v="64"/>
  </r>
  <r>
    <x v="575"/>
    <d v="2013-12-12T09:15:26"/>
    <s v="AT"/>
    <s v="Computer, Laptop, Tablet"/>
    <x v="95"/>
    <s v="96LV6Y1"/>
    <s v="06"/>
    <x v="5"/>
    <x v="64"/>
  </r>
  <r>
    <x v="576"/>
    <d v="2013-10-16T00:00:00"/>
    <s v="AT"/>
    <s v="Computer, Laptop, Tablet"/>
    <x v="59"/>
    <s v="V5022EF2Z38"/>
    <s v="06"/>
    <x v="5"/>
    <x v="64"/>
  </r>
  <r>
    <x v="577"/>
    <d v="2013-10-16T00:00:00"/>
    <s v="AT"/>
    <s v="Computer, Laptop, Tablet"/>
    <x v="59"/>
    <s v="GB030FD2Z3A"/>
    <s v="06"/>
    <x v="5"/>
    <x v="64"/>
  </r>
  <r>
    <x v="578"/>
    <d v="2013-10-17T00:00:00"/>
    <s v="AT"/>
    <s v="Computer, Laptop, Tablet"/>
    <x v="59"/>
    <s v="GB0300LY23A"/>
    <s v="06"/>
    <x v="5"/>
    <x v="64"/>
  </r>
  <r>
    <x v="579"/>
    <d v="2013-12-12T09:15:26"/>
    <s v="AT"/>
    <s v="Computer, Laptop, Tablet"/>
    <x v="95"/>
    <s v="2PDGHX1"/>
    <s v="06"/>
    <x v="5"/>
    <x v="64"/>
  </r>
  <r>
    <x v="580"/>
    <d v="2013-12-12T09:15:26"/>
    <s v="AT"/>
    <s v="Computer, Laptop, Tablet"/>
    <x v="97"/>
    <s v="011351332453"/>
    <s v="06"/>
    <x v="5"/>
    <x v="64"/>
  </r>
  <r>
    <x v="581"/>
    <d v="2013-12-12T09:15:26"/>
    <s v="AT"/>
    <s v="Computer, Laptop, Tablet"/>
    <x v="97"/>
    <s v="010052632453"/>
    <s v="06"/>
    <x v="5"/>
    <x v="64"/>
  </r>
  <r>
    <x v="582"/>
    <d v="2013-12-12T09:15:26"/>
    <s v="AT"/>
    <s v="Computer, Laptop, Tablet"/>
    <x v="97"/>
    <s v="005473232553"/>
    <s v="06"/>
    <x v="5"/>
    <x v="64"/>
  </r>
  <r>
    <x v="583"/>
    <d v="2013-12-12T09:15:26"/>
    <s v="AT"/>
    <s v="Computer, Laptop, Tablet"/>
    <x v="95"/>
    <s v="1QX88Y1"/>
    <s v="06"/>
    <x v="5"/>
    <x v="64"/>
  </r>
  <r>
    <x v="584"/>
    <d v="2013-12-12T09:15:26"/>
    <s v="AT"/>
    <s v="Computer, Laptop, Tablet"/>
    <x v="95"/>
    <s v="1QV88Y1"/>
    <s v="06"/>
    <x v="5"/>
    <x v="64"/>
  </r>
  <r>
    <x v="585"/>
    <d v="2013-12-12T09:15:26"/>
    <s v="AT"/>
    <s v="Computer, Laptop, Tablet"/>
    <x v="95"/>
    <s v="1QV98Y1"/>
    <s v="06"/>
    <x v="5"/>
    <x v="64"/>
  </r>
  <r>
    <x v="586"/>
    <d v="2013-12-12T09:15:26"/>
    <s v="AT"/>
    <s v="Computer, Laptop, Tablet"/>
    <x v="95"/>
    <s v="1QW98Y1"/>
    <s v="06"/>
    <x v="5"/>
    <x v="64"/>
  </r>
  <r>
    <x v="587"/>
    <d v="2013-12-12T09:15:26"/>
    <s v="AT"/>
    <s v="Computer, Laptop, Tablet"/>
    <x v="95"/>
    <s v="1QVB8Y1"/>
    <s v="06"/>
    <x v="5"/>
    <x v="64"/>
  </r>
  <r>
    <x v="588"/>
    <d v="2013-12-12T09:15:26"/>
    <s v="AT"/>
    <s v="Computer, Laptop, Tablet"/>
    <x v="95"/>
    <s v="1QWD8Y1"/>
    <s v="06"/>
    <x v="5"/>
    <x v="64"/>
  </r>
  <r>
    <x v="589"/>
    <d v="2013-12-12T09:15:26"/>
    <s v="AT"/>
    <s v="Computer, Laptop, Tablet"/>
    <x v="95"/>
    <s v="1QW88Y1"/>
    <s v="06"/>
    <x v="5"/>
    <x v="64"/>
  </r>
  <r>
    <x v="590"/>
    <d v="2013-12-12T09:15:26"/>
    <s v="AT"/>
    <s v="Computer, Laptop, Tablet"/>
    <x v="97"/>
    <s v="11067632453"/>
    <s v="06"/>
    <x v="5"/>
    <x v="64"/>
  </r>
  <r>
    <x v="591"/>
    <d v="2013-12-12T09:15:26"/>
    <s v="AT"/>
    <s v="Computer, Laptop, Tablet"/>
    <x v="97"/>
    <s v="18624732653"/>
    <s v="06"/>
    <x v="5"/>
    <x v="64"/>
  </r>
  <r>
    <x v="592"/>
    <d v="2013-12-12T09:15:26"/>
    <s v="AT"/>
    <s v="Computer, Laptop, Tablet"/>
    <x v="95"/>
    <s v="2LPF9Y1"/>
    <s v="06"/>
    <x v="5"/>
    <x v="64"/>
  </r>
  <r>
    <x v="593"/>
    <d v="2013-09-23T00:00:00"/>
    <s v="AT"/>
    <s v="Computer, Laptop, Tablet"/>
    <x v="41"/>
    <s v="4BKRFG1"/>
    <s v="06"/>
    <x v="5"/>
    <x v="64"/>
  </r>
  <r>
    <x v="594"/>
    <d v="2013-10-03T00:00:00"/>
    <s v="AT"/>
    <s v="Computer, Laptop, Tablet"/>
    <x v="98"/>
    <s v="F2BJNS1"/>
    <s v="06"/>
    <x v="5"/>
    <x v="64"/>
  </r>
  <r>
    <x v="595"/>
    <d v="2013-10-03T00:00:00"/>
    <s v="AT"/>
    <s v="Computer, Laptop, Tablet"/>
    <x v="99"/>
    <s v="8YD0FN1"/>
    <s v="06"/>
    <x v="5"/>
    <x v="64"/>
  </r>
  <r>
    <x v="596"/>
    <d v="2014-02-13T08:50:28"/>
    <s v="AT"/>
    <s v="Computer, Laptop, Tablet"/>
    <x v="10"/>
    <s v="9ZV3P51"/>
    <s v="06"/>
    <x v="5"/>
    <x v="64"/>
  </r>
  <r>
    <x v="597"/>
    <d v="2013-10-17T00:00:00"/>
    <s v="AT"/>
    <s v="Computer, Laptop, Tablet"/>
    <x v="95"/>
    <s v="8XPPCX1"/>
    <s v="06"/>
    <x v="5"/>
    <x v="64"/>
  </r>
  <r>
    <x v="598"/>
    <d v="2013-10-17T00:00:00"/>
    <s v="AT"/>
    <s v="Computer, Laptop, Tablet"/>
    <x v="100"/>
    <s v="D7R85Q1"/>
    <s v="06"/>
    <x v="5"/>
    <x v="64"/>
  </r>
  <r>
    <x v="599"/>
    <d v="2013-10-03T00:00:00"/>
    <s v="AT"/>
    <s v="Computer, Laptop, Tablet"/>
    <x v="10"/>
    <s v="F29LJS1"/>
    <s v="06"/>
    <x v="5"/>
    <x v="64"/>
  </r>
  <r>
    <x v="600"/>
    <d v="2013-10-03T00:00:00"/>
    <s v="AT"/>
    <s v="Computer, Laptop, Tablet"/>
    <x v="10"/>
    <s v="F29JJS1"/>
    <s v="06"/>
    <x v="5"/>
    <x v="64"/>
  </r>
  <r>
    <x v="601"/>
    <d v="2013-12-12T09:15:26"/>
    <s v="AT"/>
    <s v="Computer, Laptop, Tablet"/>
    <x v="95"/>
    <s v="3SZF9Y1"/>
    <s v="06"/>
    <x v="5"/>
    <x v="64"/>
  </r>
  <r>
    <x v="602"/>
    <d v="2013-12-12T09:15:26"/>
    <s v="AT"/>
    <s v="Computer, Laptop, Tablet"/>
    <x v="95"/>
    <s v="66XF9Y1"/>
    <s v="06"/>
    <x v="5"/>
    <x v="64"/>
  </r>
  <r>
    <x v="603"/>
    <d v="2013-10-15T00:00:00"/>
    <s v="AT"/>
    <s v="Computer, Laptop, Tablet"/>
    <x v="10"/>
    <s v="HG1GNS1"/>
    <s v="06"/>
    <x v="5"/>
    <x v="64"/>
  </r>
  <r>
    <x v="604"/>
    <d v="2013-10-15T00:00:00"/>
    <s v="AT"/>
    <s v="Computer, Laptop, Tablet"/>
    <x v="30"/>
    <s v="BPH5QM1"/>
    <s v="06"/>
    <x v="5"/>
    <x v="64"/>
  </r>
  <r>
    <x v="605"/>
    <d v="2013-10-16T00:00:00"/>
    <s v="AT"/>
    <s v="Computer, Laptop, Tablet"/>
    <x v="101"/>
    <s v="1194630553"/>
    <s v="06"/>
    <x v="5"/>
    <x v="64"/>
  </r>
  <r>
    <x v="606"/>
    <d v="2013-10-16T00:00:00"/>
    <s v="AT"/>
    <s v="Computer, Laptop, Tablet"/>
    <x v="95"/>
    <s v="6X7NDX1"/>
    <s v="06"/>
    <x v="5"/>
    <x v="64"/>
  </r>
  <r>
    <x v="607"/>
    <d v="2014-06-10T10:18:51"/>
    <s v="AT"/>
    <s v="Computer, Laptop, Tablet"/>
    <x v="30"/>
    <s v="G4V8QM1"/>
    <s v="06"/>
    <x v="5"/>
    <x v="64"/>
  </r>
  <r>
    <x v="608"/>
    <d v="2014-06-10T10:18:51"/>
    <s v="AT"/>
    <s v="Computer, Laptop, Tablet"/>
    <x v="18"/>
    <s v="H09262SJ4PD"/>
    <s v="06"/>
    <x v="5"/>
    <x v="64"/>
  </r>
  <r>
    <x v="609"/>
    <d v="2014-06-10T10:18:51"/>
    <s v="AT"/>
    <s v="Computer, Laptop, Tablet"/>
    <x v="18"/>
    <s v="H09261NS4PD"/>
    <s v="06"/>
    <x v="5"/>
    <x v="64"/>
  </r>
  <r>
    <x v="610"/>
    <d v="2014-06-10T10:18:51"/>
    <s v="AT"/>
    <s v="Computer, Laptop, Tablet"/>
    <x v="18"/>
    <s v="H09261L64PD"/>
    <s v="06"/>
    <x v="5"/>
    <x v="64"/>
  </r>
  <r>
    <x v="611"/>
    <d v="2014-06-10T10:18:51"/>
    <s v="AT"/>
    <s v="Computer, Laptop, Tablet"/>
    <x v="18"/>
    <s v="H09261LT4PD"/>
    <s v="06"/>
    <x v="5"/>
    <x v="64"/>
  </r>
  <r>
    <x v="612"/>
    <d v="2013-12-12T09:15:26"/>
    <s v="AT"/>
    <s v="Computer, Laptop, Tablet"/>
    <x v="95"/>
    <s v="8814BY1"/>
    <s v="06"/>
    <x v="5"/>
    <x v="64"/>
  </r>
  <r>
    <x v="613"/>
    <d v="2013-12-12T09:15:26"/>
    <s v="AT"/>
    <s v="Computer, Laptop, Tablet"/>
    <x v="95"/>
    <s v="8812BY1"/>
    <s v="06"/>
    <x v="5"/>
    <x v="64"/>
  </r>
  <r>
    <x v="614"/>
    <d v="2013-12-12T09:15:26"/>
    <s v="AT"/>
    <s v="Computer, Laptop, Tablet"/>
    <x v="95"/>
    <s v="8803BY1"/>
    <s v="06"/>
    <x v="5"/>
    <x v="64"/>
  </r>
  <r>
    <x v="615"/>
    <d v="2013-12-12T09:15:26"/>
    <s v="AT"/>
    <s v="Computer, Laptop, Tablet"/>
    <x v="95"/>
    <s v="5VM7BY1"/>
    <s v="06"/>
    <x v="5"/>
    <x v="64"/>
  </r>
  <r>
    <x v="616"/>
    <d v="2014-02-05T00:00:00"/>
    <s v="AT"/>
    <s v="Computer, Laptop, Tablet"/>
    <x v="90"/>
    <s v="BVKYRT1"/>
    <s v="06"/>
    <x v="5"/>
    <x v="64"/>
  </r>
  <r>
    <x v="617"/>
    <d v="2014-01-14T00:00:00"/>
    <s v="AT"/>
    <s v="Computer, Laptop, Tablet"/>
    <x v="95"/>
    <s v="C30SCZ1"/>
    <s v="06"/>
    <x v="5"/>
    <x v="64"/>
  </r>
  <r>
    <x v="618"/>
    <d v="2014-02-07T00:00:00"/>
    <s v="AT"/>
    <s v="Computer, Laptop, Tablet"/>
    <x v="95"/>
    <s v="3GYBDZ1"/>
    <s v="06"/>
    <x v="5"/>
    <x v="64"/>
  </r>
  <r>
    <x v="619"/>
    <d v="2013-10-21T00:00:00"/>
    <s v="AT"/>
    <s v="Computer, Laptop, Tablet"/>
    <x v="95"/>
    <s v="7XCPFX1"/>
    <s v="06"/>
    <x v="5"/>
    <x v="64"/>
  </r>
  <r>
    <x v="620"/>
    <d v="2014-03-24T15:02:12"/>
    <s v="AT"/>
    <s v="Computer, Laptop, Tablet"/>
    <x v="102"/>
    <s v="JXDBDX1"/>
    <s v="06"/>
    <x v="5"/>
    <x v="64"/>
  </r>
  <r>
    <x v="621"/>
    <d v="2014-03-24T15:02:12"/>
    <s v="AT"/>
    <s v="Computer, Laptop, Tablet"/>
    <x v="95"/>
    <s v="JXDBFX1"/>
    <s v="06"/>
    <x v="5"/>
    <x v="64"/>
  </r>
  <r>
    <x v="622"/>
    <d v="2014-03-24T15:02:12"/>
    <s v="AT"/>
    <s v="Computer, Laptop, Tablet"/>
    <x v="59"/>
    <s v="FQ0460XHZ38"/>
    <s v="06"/>
    <x v="5"/>
    <x v="64"/>
  </r>
  <r>
    <x v="623"/>
    <d v="2013-10-22T00:00:00"/>
    <s v="AT"/>
    <s v="Computer, Laptop, Tablet"/>
    <x v="103"/>
    <s v="D25G5151DHJN"/>
    <s v="06"/>
    <x v="5"/>
    <x v="64"/>
  </r>
  <r>
    <x v="624"/>
    <d v="2013-12-12T09:15:26"/>
    <s v="AT"/>
    <s v="Computer, Laptop, Tablet"/>
    <x v="95"/>
    <s v="9ZN88Z1"/>
    <s v="06"/>
    <x v="5"/>
    <x v="64"/>
  </r>
  <r>
    <x v="625"/>
    <d v="2013-12-12T09:15:26"/>
    <s v="AT"/>
    <s v="Computer, Laptop, Tablet"/>
    <x v="95"/>
    <s v="9ZP98Z1"/>
    <s v="06"/>
    <x v="5"/>
    <x v="64"/>
  </r>
  <r>
    <x v="626"/>
    <d v="2013-12-12T09:15:26"/>
    <s v="AT"/>
    <s v="Computer, Laptop, Tablet"/>
    <x v="95"/>
    <s v="9ZM98Z1"/>
    <s v="06"/>
    <x v="5"/>
    <x v="64"/>
  </r>
  <r>
    <x v="627"/>
    <d v="2013-12-12T09:15:26"/>
    <s v="AT"/>
    <s v="Computer, Laptop, Tablet"/>
    <x v="95"/>
    <s v="9ZT98Z1"/>
    <s v="06"/>
    <x v="5"/>
    <x v="64"/>
  </r>
  <r>
    <x v="628"/>
    <d v="2013-12-12T09:15:26"/>
    <s v="AT"/>
    <s v="Computer, Laptop, Tablet"/>
    <x v="95"/>
    <s v="9ZN98Z1"/>
    <s v="06"/>
    <x v="5"/>
    <x v="64"/>
  </r>
  <r>
    <x v="629"/>
    <d v="2013-12-12T09:15:26"/>
    <s v="AT"/>
    <s v="Computer, Laptop, Tablet"/>
    <x v="95"/>
    <s v="CC4JCY1"/>
    <s v="06"/>
    <x v="5"/>
    <x v="64"/>
  </r>
  <r>
    <x v="630"/>
    <d v="2013-12-12T09:15:26"/>
    <s v="AT"/>
    <s v="Computer, Laptop, Tablet"/>
    <x v="95"/>
    <s v="CC5GCY1"/>
    <s v="06"/>
    <x v="5"/>
    <x v="64"/>
  </r>
  <r>
    <x v="631"/>
    <d v="2013-12-05T00:00:00"/>
    <s v="AT"/>
    <s v="Computer, Laptop, Tablet"/>
    <x v="10"/>
    <s v="50D0QS1"/>
    <s v="06"/>
    <x v="5"/>
    <x v="64"/>
  </r>
  <r>
    <x v="632"/>
    <d v="2013-12-03T00:00:00"/>
    <s v="AT"/>
    <s v="Computer, Laptop, Tablet"/>
    <x v="57"/>
    <s v="8T0FGX1"/>
    <s v="06"/>
    <x v="5"/>
    <x v="64"/>
  </r>
  <r>
    <x v="633"/>
    <d v="2013-12-04T00:00:00"/>
    <s v="AT"/>
    <s v="Computer, Laptop, Tablet"/>
    <x v="104"/>
    <s v="GB042CBJETV"/>
    <s v="06"/>
    <x v="5"/>
    <x v="64"/>
  </r>
  <r>
    <x v="634"/>
    <d v="2013-12-04T00:00:00"/>
    <s v="AT"/>
    <s v="Computer, Laptop, Tablet"/>
    <x v="105"/>
    <s v="024381331153"/>
    <s v="06"/>
    <x v="5"/>
    <x v="64"/>
  </r>
  <r>
    <x v="635"/>
    <d v="2013-12-12T09:15:26"/>
    <s v="AT"/>
    <s v="Computer, Laptop, Tablet"/>
    <x v="95"/>
    <s v="GX0T8Z1"/>
    <s v="06"/>
    <x v="5"/>
    <x v="64"/>
  </r>
  <r>
    <x v="636"/>
    <d v="2014-02-13T08:50:28"/>
    <s v="AT"/>
    <s v="Computer, Laptop, Tablet"/>
    <x v="106"/>
    <s v="5CD3033R7H"/>
    <s v="06"/>
    <x v="5"/>
    <x v="64"/>
  </r>
  <r>
    <x v="637"/>
    <d v="2013-12-05T00:00:00"/>
    <s v="AT"/>
    <s v="Computer, Laptop, Tablet"/>
    <x v="107"/>
    <s v="W89271BS64B"/>
    <s v="06"/>
    <x v="5"/>
    <x v="64"/>
  </r>
  <r>
    <x v="638"/>
    <d v="2014-06-10T10:18:51"/>
    <s v="AT"/>
    <s v="Computer, Laptop, Tablet"/>
    <x v="56"/>
    <s v="66WNDX1"/>
    <s v="06"/>
    <x v="5"/>
    <x v="64"/>
  </r>
  <r>
    <x v="639"/>
    <d v="2014-06-10T10:18:51"/>
    <s v="AT"/>
    <s v="Computer, Laptop, Tablet"/>
    <x v="56"/>
    <s v="66GMDX1"/>
    <s v="06"/>
    <x v="5"/>
    <x v="64"/>
  </r>
  <r>
    <x v="640"/>
    <d v="2014-06-10T10:18:51"/>
    <s v="AT"/>
    <s v="Computer, Laptop, Tablet"/>
    <x v="56"/>
    <s v="667PDX1"/>
    <s v="06"/>
    <x v="5"/>
    <x v="64"/>
  </r>
  <r>
    <x v="641"/>
    <d v="2014-06-10T10:18:51"/>
    <s v="AT"/>
    <s v="Computer, Laptop, Tablet"/>
    <x v="56"/>
    <s v="665PDX1"/>
    <s v="06"/>
    <x v="5"/>
    <x v="64"/>
  </r>
  <r>
    <x v="642"/>
    <d v="2013-11-05T00:00:00"/>
    <s v="AT"/>
    <s v="Computer, Laptop, Tablet"/>
    <x v="57"/>
    <s v="HLXRGX1"/>
    <s v="06"/>
    <x v="5"/>
    <x v="64"/>
  </r>
  <r>
    <x v="643"/>
    <d v="2013-11-05T00:00:00"/>
    <s v="AT"/>
    <s v="Computer, Laptop, Tablet"/>
    <x v="57"/>
    <s v="HLX1HX1"/>
    <s v="06"/>
    <x v="5"/>
    <x v="64"/>
  </r>
  <r>
    <x v="644"/>
    <d v="2013-11-06T00:00:00"/>
    <s v="AT"/>
    <s v="Computer, Laptop, Tablet"/>
    <x v="108"/>
    <s v="1HD4BS1"/>
    <s v="06"/>
    <x v="5"/>
    <x v="64"/>
  </r>
  <r>
    <x v="645"/>
    <d v="2013-11-06T00:00:00"/>
    <s v="AT"/>
    <s v="Computer, Laptop, Tablet"/>
    <x v="57"/>
    <s v="HLXXGX1"/>
    <s v="06"/>
    <x v="5"/>
    <x v="64"/>
  </r>
  <r>
    <x v="646"/>
    <d v="2013-12-12T09:15:26"/>
    <s v="AT"/>
    <s v="Computer, Laptop, Tablet"/>
    <x v="90"/>
    <s v="8G3H1Z1"/>
    <s v="06"/>
    <x v="5"/>
    <x v="64"/>
  </r>
  <r>
    <x v="647"/>
    <d v="2013-12-10T09:46:31"/>
    <s v="AT"/>
    <s v="Computer, Laptop, Tablet"/>
    <x v="32"/>
    <s v="2GJ4YW1"/>
    <s v="06"/>
    <x v="5"/>
    <x v="64"/>
  </r>
  <r>
    <x v="648"/>
    <d v="2013-12-05T00:00:00"/>
    <s v="AT"/>
    <s v="Computer, Laptop, Tablet"/>
    <x v="95"/>
    <s v="8V5KGX1"/>
    <s v="06"/>
    <x v="5"/>
    <x v="64"/>
  </r>
  <r>
    <x v="649"/>
    <d v="2013-12-06T00:00:00"/>
    <s v="AT"/>
    <s v="Computer, Laptop, Tablet"/>
    <x v="95"/>
    <s v="8V4JGX1"/>
    <s v="06"/>
    <x v="5"/>
    <x v="64"/>
  </r>
  <r>
    <x v="650"/>
    <d v="2013-12-06T00:00:00"/>
    <s v="AT"/>
    <s v="Computer, Laptop, Tablet"/>
    <x v="95"/>
    <s v="8V5FGX1"/>
    <s v="06"/>
    <x v="5"/>
    <x v="64"/>
  </r>
  <r>
    <x v="651"/>
    <d v="2013-12-06T00:00:00"/>
    <s v="AT"/>
    <s v="Computer, Laptop, Tablet"/>
    <x v="95"/>
    <s v="6X8MDX1"/>
    <s v="06"/>
    <x v="5"/>
    <x v="64"/>
  </r>
  <r>
    <x v="652"/>
    <d v="2014-06-10T10:18:51"/>
    <s v="AT"/>
    <s v="Computer, Laptop, Tablet"/>
    <x v="10"/>
    <s v="9VJPJQ1"/>
    <s v="06"/>
    <x v="5"/>
    <x v="64"/>
  </r>
  <r>
    <x v="653"/>
    <d v="2014-02-13T08:50:28"/>
    <s v="AT"/>
    <s v="Computer, Laptop, Tablet"/>
    <x v="10"/>
    <s v="866ZPS1"/>
    <s v="06"/>
    <x v="5"/>
    <x v="64"/>
  </r>
  <r>
    <x v="654"/>
    <d v="2014-02-13T08:50:28"/>
    <s v="AT"/>
    <s v="Computer, Laptop, Tablet"/>
    <x v="95"/>
    <s v="D7P8HX1"/>
    <s v="06"/>
    <x v="5"/>
    <x v="64"/>
  </r>
  <r>
    <x v="655"/>
    <d v="2013-12-04T00:00:00"/>
    <s v="AT"/>
    <s v="Computer, Laptop, Tablet"/>
    <x v="30"/>
    <s v="1NQVDQ1"/>
    <s v="06"/>
    <x v="5"/>
    <x v="64"/>
  </r>
  <r>
    <x v="656"/>
    <d v="2013-12-04T00:00:00"/>
    <s v="AT"/>
    <s v="Computer, Laptop, Tablet"/>
    <x v="109"/>
    <s v="CO2J2129DV30"/>
    <s v="06"/>
    <x v="5"/>
    <x v="64"/>
  </r>
  <r>
    <x v="657"/>
    <d v="2013-12-12T09:15:26"/>
    <s v="AT"/>
    <s v="Computer, Laptop, Tablet"/>
    <x v="59"/>
    <s v="GB0202XIZ3A"/>
    <s v="06"/>
    <x v="5"/>
    <x v="64"/>
  </r>
  <r>
    <x v="658"/>
    <d v="2013-12-12T09:15:26"/>
    <s v="AT"/>
    <s v="Computer, Laptop, Tablet"/>
    <x v="59"/>
    <s v="GB013ANKZ3A"/>
    <s v="06"/>
    <x v="5"/>
    <x v="64"/>
  </r>
  <r>
    <x v="659"/>
    <d v="2013-12-12T09:15:26"/>
    <s v="AT"/>
    <s v="Computer, Laptop, Tablet"/>
    <x v="110"/>
    <s v="C17FDX6KDH2G"/>
    <s v="06"/>
    <x v="5"/>
    <x v="64"/>
  </r>
  <r>
    <x v="660"/>
    <d v="2013-12-12T09:15:26"/>
    <s v="AT"/>
    <s v="Computer, Laptop, Tablet"/>
    <x v="59"/>
    <s v="GB10523EZ3A"/>
    <s v="06"/>
    <x v="5"/>
    <x v="64"/>
  </r>
  <r>
    <x v="661"/>
    <d v="2013-12-12T09:15:26"/>
    <s v="AT"/>
    <s v="Computer, Laptop, Tablet"/>
    <x v="111"/>
    <s v="1700614742A13317"/>
    <s v="06"/>
    <x v="5"/>
    <x v="64"/>
  </r>
  <r>
    <x v="662"/>
    <d v="2013-12-12T09:15:26"/>
    <s v="AT"/>
    <s v="Computer, Laptop, Tablet"/>
    <x v="111"/>
    <s v="027831C743BFD457"/>
    <s v="06"/>
    <x v="5"/>
    <x v="64"/>
  </r>
  <r>
    <x v="663"/>
    <d v="2014-03-06T15:03:05"/>
    <s v="AT"/>
    <s v="Computer, Laptop, Tablet"/>
    <x v="108"/>
    <s v="629XCS1"/>
    <s v="06"/>
    <x v="5"/>
    <x v="64"/>
  </r>
  <r>
    <x v="664"/>
    <d v="2014-02-13T08:50:28"/>
    <s v="AT"/>
    <s v="Computer, Laptop, Tablet"/>
    <x v="95"/>
    <s v="D7Q8HX1"/>
    <s v="06"/>
    <x v="5"/>
    <x v="64"/>
  </r>
  <r>
    <x v="665"/>
    <d v="2014-02-13T08:50:28"/>
    <s v="AT"/>
    <s v="Computer, Laptop, Tablet"/>
    <x v="95"/>
    <s v="D7H9HX1"/>
    <s v="06"/>
    <x v="5"/>
    <x v="64"/>
  </r>
  <r>
    <x v="666"/>
    <d v="2014-06-10T10:18:51"/>
    <s v="AT"/>
    <s v="Computer, Laptop, Tablet"/>
    <x v="10"/>
    <s v="6MN3QS1"/>
    <s v="06"/>
    <x v="5"/>
    <x v="64"/>
  </r>
  <r>
    <x v="667"/>
    <d v="2014-06-10T10:18:51"/>
    <s v="AT"/>
    <s v="Computer, Laptop, Tablet"/>
    <x v="10"/>
    <s v="6MD2QS1"/>
    <s v="06"/>
    <x v="5"/>
    <x v="64"/>
  </r>
  <r>
    <x v="668"/>
    <d v="2014-03-07T15:12:29"/>
    <s v="AT"/>
    <s v="Computer, Laptop, Tablet"/>
    <x v="112"/>
    <s v="3H78P01"/>
    <s v="06"/>
    <x v="5"/>
    <x v="64"/>
  </r>
  <r>
    <x v="669"/>
    <d v="2014-03-07T15:12:29"/>
    <s v="AT"/>
    <s v="Computer, Laptop, Tablet"/>
    <x v="95"/>
    <s v="360YDX1"/>
    <s v="06"/>
    <x v="5"/>
    <x v="64"/>
  </r>
  <r>
    <x v="670"/>
    <d v="2014-01-10T00:00:00"/>
    <s v="AT"/>
    <s v="Computer, Laptop, Tablet"/>
    <x v="95"/>
    <s v="8PTHCZ1"/>
    <s v="06"/>
    <x v="5"/>
    <x v="64"/>
  </r>
  <r>
    <x v="671"/>
    <d v="2014-03-26T08:17:11"/>
    <s v="AT"/>
    <s v="Computer, Laptop, Tablet"/>
    <x v="108"/>
    <s v="FY1S5Q1"/>
    <s v="06"/>
    <x v="5"/>
    <x v="64"/>
  </r>
  <r>
    <x v="672"/>
    <d v="2014-03-26T08:17:11"/>
    <s v="AT"/>
    <s v="Computer, Laptop, Tablet"/>
    <x v="31"/>
    <s v="H4TYRK1"/>
    <s v="06"/>
    <x v="5"/>
    <x v="64"/>
  </r>
  <r>
    <x v="673"/>
    <d v="2014-03-26T08:17:11"/>
    <s v="AT"/>
    <s v="Computer, Laptop, Tablet"/>
    <x v="113"/>
    <s v="20TP4Q1"/>
    <s v="06"/>
    <x v="5"/>
    <x v="64"/>
  </r>
  <r>
    <x v="674"/>
    <d v="2014-01-23T00:00:00"/>
    <s v="AT"/>
    <s v="Computer, Laptop, Tablet"/>
    <x v="40"/>
    <s v="3D4CYY1"/>
    <s v="06"/>
    <x v="5"/>
    <x v="64"/>
  </r>
  <r>
    <x v="675"/>
    <d v="2014-01-23T00:00:00"/>
    <s v="AT"/>
    <s v="Computer, Laptop, Tablet"/>
    <x v="40"/>
    <s v="7B4CYY1"/>
    <s v="06"/>
    <x v="5"/>
    <x v="64"/>
  </r>
  <r>
    <x v="676"/>
    <d v="2014-01-23T00:00:00"/>
    <s v="AT"/>
    <s v="Computer, Laptop, Tablet"/>
    <x v="40"/>
    <s v="DB4CYY1"/>
    <s v="06"/>
    <x v="5"/>
    <x v="64"/>
  </r>
  <r>
    <x v="677"/>
    <d v="2014-02-13T08:50:28"/>
    <s v="AT"/>
    <s v="Computer, Laptop, Tablet"/>
    <x v="95"/>
    <s v="9J3XGX1"/>
    <s v="06"/>
    <x v="5"/>
    <x v="64"/>
  </r>
  <r>
    <x v="678"/>
    <d v="2014-02-13T08:50:28"/>
    <s v="AT"/>
    <s v="Computer, Laptop, Tablet"/>
    <x v="95"/>
    <s v="9J32HX1"/>
    <s v="06"/>
    <x v="5"/>
    <x v="64"/>
  </r>
  <r>
    <x v="679"/>
    <d v="2014-02-13T08:50:28"/>
    <s v="AT"/>
    <s v="Computer, Laptop, Tablet"/>
    <x v="97"/>
    <s v="004603131353"/>
    <s v="06"/>
    <x v="5"/>
    <x v="64"/>
  </r>
  <r>
    <x v="680"/>
    <d v="2014-02-13T08:50:28"/>
    <s v="AT"/>
    <s v="Computer, Laptop, Tablet"/>
    <x v="114"/>
    <s v="7C7FWN1"/>
    <s v="06"/>
    <x v="5"/>
    <x v="64"/>
  </r>
  <r>
    <x v="681"/>
    <d v="2014-02-13T08:50:28"/>
    <s v="AT"/>
    <s v="Computer, Laptop, Tablet"/>
    <x v="97"/>
    <s v="058789531253"/>
    <s v="06"/>
    <x v="5"/>
    <x v="64"/>
  </r>
  <r>
    <x v="682"/>
    <d v="2014-02-13T08:50:28"/>
    <s v="AT"/>
    <s v="Computer, Laptop, Tablet"/>
    <x v="115"/>
    <s v="006425431353"/>
    <s v="06"/>
    <x v="5"/>
    <x v="64"/>
  </r>
  <r>
    <x v="683"/>
    <d v="2014-02-13T08:50:28"/>
    <s v="AT"/>
    <s v="Computer, Laptop, Tablet"/>
    <x v="10"/>
    <s v="8PRJPS1"/>
    <s v="06"/>
    <x v="5"/>
    <x v="64"/>
  </r>
  <r>
    <x v="684"/>
    <d v="2014-02-13T08:50:28"/>
    <s v="AT"/>
    <s v="Computer, Laptop, Tablet"/>
    <x v="115"/>
    <s v="002048731353"/>
    <s v="06"/>
    <x v="5"/>
    <x v="64"/>
  </r>
  <r>
    <x v="685"/>
    <d v="2014-02-13T08:50:28"/>
    <s v="AT"/>
    <s v="Computer, Laptop, Tablet"/>
    <x v="95"/>
    <s v="9J30HX1"/>
    <s v="06"/>
    <x v="5"/>
    <x v="64"/>
  </r>
  <r>
    <x v="686"/>
    <d v="2014-02-13T08:50:28"/>
    <s v="AT"/>
    <s v="Computer, Laptop, Tablet"/>
    <x v="10"/>
    <s v="GG1JNS1"/>
    <s v="06"/>
    <x v="5"/>
    <x v="64"/>
  </r>
  <r>
    <x v="687"/>
    <d v="2014-02-13T08:50:28"/>
    <s v="AT"/>
    <s v="Computer, Laptop, Tablet"/>
    <x v="95"/>
    <s v="9J31HX1"/>
    <s v="06"/>
    <x v="5"/>
    <x v="64"/>
  </r>
  <r>
    <x v="688"/>
    <d v="2014-02-13T08:50:28"/>
    <s v="AT"/>
    <s v="Computer, Laptop, Tablet"/>
    <x v="115"/>
    <s v="029787231053"/>
    <s v="06"/>
    <x v="5"/>
    <x v="64"/>
  </r>
  <r>
    <x v="689"/>
    <d v="2014-02-13T08:50:28"/>
    <s v="AT"/>
    <s v="Computer, Laptop, Tablet"/>
    <x v="116"/>
    <s v="007810531353"/>
    <s v="06"/>
    <x v="5"/>
    <x v="64"/>
  </r>
  <r>
    <x v="690"/>
    <d v="2014-02-13T08:50:28"/>
    <s v="AT"/>
    <s v="Computer, Laptop, Tablet"/>
    <x v="10"/>
    <s v="H1N54V1"/>
    <s v="06"/>
    <x v="5"/>
    <x v="64"/>
  </r>
  <r>
    <x v="691"/>
    <d v="2014-02-13T08:50:28"/>
    <s v="AT"/>
    <s v="Computer, Laptop, Tablet"/>
    <x v="90"/>
    <s v="8FP4RT1"/>
    <s v="06"/>
    <x v="5"/>
    <x v="64"/>
  </r>
  <r>
    <x v="692"/>
    <d v="2014-02-13T08:50:28"/>
    <s v="AT"/>
    <s v="Computer, Laptop, Tablet"/>
    <x v="59"/>
    <s v="GB019LPGZ39"/>
    <s v="06"/>
    <x v="5"/>
    <x v="64"/>
  </r>
  <r>
    <x v="693"/>
    <d v="2014-02-13T08:50:28"/>
    <s v="AT"/>
    <s v="Computer, Laptop, Tablet"/>
    <x v="10"/>
    <s v="H1NF4V1"/>
    <s v="06"/>
    <x v="5"/>
    <x v="64"/>
  </r>
  <r>
    <x v="694"/>
    <d v="2014-02-13T08:50:28"/>
    <s v="AT"/>
    <s v="Computer, Laptop, Tablet"/>
    <x v="10"/>
    <s v="H1NH4V1"/>
    <s v="06"/>
    <x v="5"/>
    <x v="64"/>
  </r>
  <r>
    <x v="695"/>
    <d v="2014-01-09T00:00:00"/>
    <s v="AT"/>
    <s v="Computer, Laptop, Tablet"/>
    <x v="95"/>
    <s v="7VBVCZ1"/>
    <s v="06"/>
    <x v="5"/>
    <x v="64"/>
  </r>
  <r>
    <x v="696"/>
    <d v="2014-01-21T00:00:00"/>
    <s v="AT"/>
    <s v="Computer, Laptop, Tablet"/>
    <x v="117"/>
    <s v="005330332953"/>
    <s v="06"/>
    <x v="5"/>
    <x v="64"/>
  </r>
  <r>
    <x v="697"/>
    <d v="2014-01-21T00:00:00"/>
    <s v="AT"/>
    <s v="Computer, Laptop, Tablet"/>
    <x v="117"/>
    <s v="002679432953"/>
    <s v="06"/>
    <x v="5"/>
    <x v="64"/>
  </r>
  <r>
    <x v="698"/>
    <d v="2014-01-21T00:00:00"/>
    <s v="AT"/>
    <s v="Computer, Laptop, Tablet"/>
    <x v="117"/>
    <s v="016801532553"/>
    <s v="06"/>
    <x v="5"/>
    <x v="64"/>
  </r>
  <r>
    <x v="699"/>
    <d v="2014-02-05T00:00:00"/>
    <s v="AT"/>
    <s v="Computer, Laptop, Tablet"/>
    <x v="118"/>
    <s v="052314631053"/>
    <s v="06"/>
    <x v="5"/>
    <x v="64"/>
  </r>
  <r>
    <x v="700"/>
    <d v="2014-02-06T00:00:00"/>
    <s v="AT"/>
    <s v="Computer, Laptop, Tablet"/>
    <x v="95"/>
    <s v="20N2FZ1"/>
    <s v="06"/>
    <x v="5"/>
    <x v="64"/>
  </r>
  <r>
    <x v="701"/>
    <d v="2014-03-10T00:00:00"/>
    <s v="AT"/>
    <s v="Computer, Laptop, Tablet"/>
    <x v="40"/>
    <s v="DJSZTZ1"/>
    <s v="06"/>
    <x v="5"/>
    <x v="64"/>
  </r>
  <r>
    <x v="702"/>
    <d v="2014-05-23T09:08:14"/>
    <s v="AT"/>
    <s v="Computer, Laptop, Tablet"/>
    <x v="10"/>
    <s v="JZ1PZQ1"/>
    <s v="06"/>
    <x v="5"/>
    <x v="64"/>
  </r>
  <r>
    <x v="703"/>
    <d v="2014-05-23T09:08:14"/>
    <s v="AT"/>
    <s v="Computer, Laptop, Tablet"/>
    <x v="10"/>
    <s v="6MW0KS1"/>
    <s v="06"/>
    <x v="5"/>
    <x v="64"/>
  </r>
  <r>
    <x v="704"/>
    <d v="2014-03-25T09:38:40"/>
    <s v="AT"/>
    <s v="Computer, Laptop, Tablet"/>
    <x v="95"/>
    <s v="JX9BFX1"/>
    <s v="06"/>
    <x v="5"/>
    <x v="64"/>
  </r>
  <r>
    <x v="705"/>
    <d v="2014-03-25T09:38:40"/>
    <s v="AT"/>
    <s v="Computer, Laptop, Tablet"/>
    <x v="32"/>
    <s v="7Z2R3X1"/>
    <s v="06"/>
    <x v="5"/>
    <x v="64"/>
  </r>
  <r>
    <x v="706"/>
    <d v="2014-03-25T09:38:40"/>
    <s v="AT"/>
    <s v="Computer, Laptop, Tablet"/>
    <x v="30"/>
    <s v="2N5CKQ1"/>
    <s v="06"/>
    <x v="5"/>
    <x v="64"/>
  </r>
  <r>
    <x v="707"/>
    <d v="2014-03-25T09:38:40"/>
    <s v="AT"/>
    <s v="Computer, Laptop, Tablet"/>
    <x v="95"/>
    <s v="JX5RDX1"/>
    <s v="06"/>
    <x v="5"/>
    <x v="64"/>
  </r>
  <r>
    <x v="708"/>
    <d v="2014-03-25T09:38:40"/>
    <s v="AT"/>
    <s v="Computer, Laptop, Tablet"/>
    <x v="95"/>
    <s v="JX5QDX1"/>
    <s v="06"/>
    <x v="5"/>
    <x v="64"/>
  </r>
  <r>
    <x v="709"/>
    <d v="2014-03-25T09:38:40"/>
    <s v="AT"/>
    <s v="Computer, Laptop, Tablet"/>
    <x v="95"/>
    <s v="JX9BDX1"/>
    <s v="06"/>
    <x v="5"/>
    <x v="64"/>
  </r>
  <r>
    <x v="710"/>
    <d v="2014-03-25T09:38:40"/>
    <s v="AT"/>
    <s v="Computer, Laptop, Tablet"/>
    <x v="119"/>
    <s v="F13R3X1"/>
    <s v="06"/>
    <x v="5"/>
    <x v="64"/>
  </r>
  <r>
    <x v="711"/>
    <d v="2014-06-10T10:38:41"/>
    <s v="AT"/>
    <s v="Computer, Laptop, Tablet"/>
    <x v="95"/>
    <s v="2XNJFX1"/>
    <s v="06"/>
    <x v="5"/>
    <x v="64"/>
  </r>
  <r>
    <x v="712"/>
    <d v="2014-06-10T10:38:41"/>
    <s v="AT"/>
    <s v="Computer, Laptop, Tablet"/>
    <x v="120"/>
    <s v="B7YMBG1"/>
    <s v="06"/>
    <x v="5"/>
    <x v="64"/>
  </r>
  <r>
    <x v="713"/>
    <d v="2014-06-10T10:38:41"/>
    <s v="AT"/>
    <s v="Computer, Laptop, Tablet"/>
    <x v="10"/>
    <s v="39YX4V1"/>
    <s v="06"/>
    <x v="5"/>
    <x v="64"/>
  </r>
  <r>
    <x v="714"/>
    <d v="2014-06-10T10:38:41"/>
    <s v="AT"/>
    <s v="Computer, Laptop, Tablet"/>
    <x v="10"/>
    <s v="39XY4V1"/>
    <s v="06"/>
    <x v="5"/>
    <x v="64"/>
  </r>
  <r>
    <x v="715"/>
    <d v="2014-06-10T10:38:41"/>
    <s v="AT"/>
    <s v="Computer, Laptop, Tablet"/>
    <x v="10"/>
    <s v="39XW4V1"/>
    <s v="06"/>
    <x v="5"/>
    <x v="64"/>
  </r>
  <r>
    <x v="716"/>
    <d v="2014-06-10T10:38:41"/>
    <s v="AT"/>
    <s v="Computer, Laptop, Tablet"/>
    <x v="95"/>
    <s v="H0QVDX1"/>
    <s v="06"/>
    <x v="5"/>
    <x v="64"/>
  </r>
  <r>
    <x v="717"/>
    <d v="2014-06-10T10:38:41"/>
    <s v="AT"/>
    <s v="Computer, Laptop, Tablet"/>
    <x v="95"/>
    <s v="2XNLFX1"/>
    <s v="06"/>
    <x v="5"/>
    <x v="64"/>
  </r>
  <r>
    <x v="718"/>
    <d v="2014-06-10T10:38:41"/>
    <s v="AT"/>
    <s v="Computer, Laptop, Tablet"/>
    <x v="95"/>
    <s v="H0QTDX1"/>
    <s v="06"/>
    <x v="5"/>
    <x v="64"/>
  </r>
  <r>
    <x v="719"/>
    <d v="2014-06-10T10:38:41"/>
    <s v="AT"/>
    <s v="Computer, Laptop, Tablet"/>
    <x v="10"/>
    <s v="39YS4V1"/>
    <s v="06"/>
    <x v="5"/>
    <x v="64"/>
  </r>
  <r>
    <x v="720"/>
    <d v="2014-06-10T10:38:41"/>
    <s v="AT"/>
    <s v="Computer, Laptop, Tablet"/>
    <x v="10"/>
    <s v="HSRY3V1"/>
    <s v="06"/>
    <x v="5"/>
    <x v="64"/>
  </r>
  <r>
    <x v="721"/>
    <d v="2014-06-10T10:38:41"/>
    <s v="AT"/>
    <s v="Computer, Laptop, Tablet"/>
    <x v="10"/>
    <s v="HSRZ3V1"/>
    <s v="06"/>
    <x v="5"/>
    <x v="64"/>
  </r>
  <r>
    <x v="722"/>
    <d v="2014-06-10T10:38:41"/>
    <s v="AT"/>
    <s v="Computer, Laptop, Tablet"/>
    <x v="10"/>
    <s v="D5YTPS1"/>
    <s v="06"/>
    <x v="5"/>
    <x v="64"/>
  </r>
  <r>
    <x v="723"/>
    <d v="2014-06-10T10:38:41"/>
    <s v="AT"/>
    <s v="Computer, Laptop, Tablet"/>
    <x v="95"/>
    <s v="8V58HX1"/>
    <s v="06"/>
    <x v="5"/>
    <x v="64"/>
  </r>
  <r>
    <x v="724"/>
    <d v="2014-06-10T10:38:41"/>
    <s v="AT"/>
    <s v="Computer, Laptop, Tablet"/>
    <x v="95"/>
    <s v="8V49HX1"/>
    <s v="06"/>
    <x v="5"/>
    <x v="64"/>
  </r>
  <r>
    <x v="725"/>
    <d v="2014-06-10T10:38:41"/>
    <s v="AT"/>
    <s v="Computer, Laptop, Tablet"/>
    <x v="10"/>
    <s v="39YV4V1"/>
    <s v="06"/>
    <x v="5"/>
    <x v="64"/>
  </r>
  <r>
    <x v="726"/>
    <d v="2014-06-10T10:38:41"/>
    <s v="AT"/>
    <s v="Computer, Laptop, Tablet"/>
    <x v="10"/>
    <s v="39Z25V1"/>
    <s v="06"/>
    <x v="5"/>
    <x v="64"/>
  </r>
  <r>
    <x v="727"/>
    <d v="2014-06-10T10:38:41"/>
    <s v="AT"/>
    <s v="Computer, Laptop, Tablet"/>
    <x v="95"/>
    <s v="HOPZDX1"/>
    <s v="06"/>
    <x v="5"/>
    <x v="64"/>
  </r>
  <r>
    <x v="728"/>
    <d v="2014-06-10T10:38:41"/>
    <s v="AT"/>
    <s v="Computer, Laptop, Tablet"/>
    <x v="48"/>
    <s v="2V9GBN1"/>
    <s v="06"/>
    <x v="5"/>
    <x v="64"/>
  </r>
  <r>
    <x v="729"/>
    <d v="2014-06-10T10:38:41"/>
    <s v="AT"/>
    <s v="Computer, Laptop, Tablet"/>
    <x v="10"/>
    <s v="39XX4V1"/>
    <s v="06"/>
    <x v="5"/>
    <x v="64"/>
  </r>
  <r>
    <x v="730"/>
    <d v="2014-06-10T10:38:41"/>
    <s v="AT"/>
    <s v="Computer, Laptop, Tablet"/>
    <x v="95"/>
    <s v="2XMMFX1"/>
    <s v="06"/>
    <x v="5"/>
    <x v="64"/>
  </r>
  <r>
    <x v="731"/>
    <d v="2014-06-10T10:38:41"/>
    <s v="AT"/>
    <s v="Computer, Laptop, Tablet"/>
    <x v="95"/>
    <s v="2X6MFX1"/>
    <s v="06"/>
    <x v="5"/>
    <x v="64"/>
  </r>
  <r>
    <x v="732"/>
    <d v="2015-02-04T00:00:00"/>
    <s v="AT"/>
    <s v="Computer, Laptop, Tablet"/>
    <x v="95"/>
    <s v="JWXPM22"/>
    <s v="06"/>
    <x v="5"/>
    <x v="64"/>
  </r>
  <r>
    <x v="733"/>
    <d v="2014-06-25T11:50:27"/>
    <s v="AT"/>
    <s v="Computer, Laptop, Tablet"/>
    <x v="30"/>
    <s v="7CFHJQ1"/>
    <s v="06"/>
    <x v="5"/>
    <x v="64"/>
  </r>
  <r>
    <x v="734"/>
    <d v="2015-04-07T00:00:00"/>
    <s v="AT"/>
    <s v="Computer, Laptop, Tablet"/>
    <x v="121"/>
    <s v="B9N0AS794684397"/>
    <s v="06"/>
    <x v="5"/>
    <x v="64"/>
  </r>
  <r>
    <x v="735"/>
    <d v="2015-02-06T00:00:00"/>
    <s v="AT"/>
    <s v="Computer, Laptop, Tablet"/>
    <x v="108"/>
    <s v="H2JB2Q1"/>
    <s v="06"/>
    <x v="5"/>
    <x v="64"/>
  </r>
  <r>
    <x v="736"/>
    <d v="2014-10-03T00:00:00"/>
    <s v="AT"/>
    <s v="Computer, Laptop, Tablet"/>
    <x v="122"/>
    <s v="B9N0AS79472739B"/>
    <s v="06"/>
    <x v="5"/>
    <x v="64"/>
  </r>
  <r>
    <x v="737"/>
    <d v="2014-06-25T11:50:27"/>
    <s v="AT"/>
    <s v="Computer, Laptop, Tablet"/>
    <x v="123"/>
    <s v="W802406NAGZ"/>
    <s v="06"/>
    <x v="5"/>
    <x v="64"/>
  </r>
  <r>
    <x v="738"/>
    <d v="2014-06-25T11:50:27"/>
    <s v="AT"/>
    <s v="Computer, Laptop, Tablet"/>
    <x v="30"/>
    <s v="9N7CKM1"/>
    <s v="06"/>
    <x v="5"/>
    <x v="64"/>
  </r>
  <r>
    <x v="739"/>
    <d v="2014-06-25T11:50:27"/>
    <s v="AT"/>
    <s v="Computer, Laptop, Tablet"/>
    <x v="10"/>
    <s v="G0NVSR1"/>
    <s v="06"/>
    <x v="5"/>
    <x v="64"/>
  </r>
  <r>
    <x v="740"/>
    <d v="2014-06-25T11:50:27"/>
    <s v="AT"/>
    <s v="Computer, Laptop, Tablet"/>
    <x v="10"/>
    <s v="8683QS1"/>
    <s v="06"/>
    <x v="5"/>
    <x v="64"/>
  </r>
  <r>
    <x v="741"/>
    <d v="2014-04-16T13:46:45"/>
    <s v="AT"/>
    <s v="Computer, Laptop, Tablet"/>
    <x v="80"/>
    <s v="GB024LYUZ38"/>
    <s v="06"/>
    <x v="5"/>
    <x v="64"/>
  </r>
  <r>
    <x v="742"/>
    <d v="2014-04-16T13:46:45"/>
    <s v="AT"/>
    <s v="Computer, Laptop, Tablet"/>
    <x v="80"/>
    <s v="GB023KBRZ38"/>
    <s v="06"/>
    <x v="5"/>
    <x v="64"/>
  </r>
  <r>
    <x v="743"/>
    <d v="2014-04-16T13:46:45"/>
    <s v="AT"/>
    <s v="Computer, Laptop, Tablet"/>
    <x v="80"/>
    <s v="GB023JT2Z38"/>
    <s v="06"/>
    <x v="5"/>
    <x v="64"/>
  </r>
  <r>
    <x v="744"/>
    <d v="2014-04-01T00:00:00"/>
    <s v="AT"/>
    <s v="Computer, Laptop, Tablet"/>
    <x v="95"/>
    <s v="C73DJ02"/>
    <s v="06"/>
    <x v="5"/>
    <x v="64"/>
  </r>
  <r>
    <x v="745"/>
    <d v="2014-04-01T00:00:00"/>
    <s v="AT"/>
    <s v="Computer, Laptop, Tablet"/>
    <x v="95"/>
    <s v="C74DJ02"/>
    <s v="06"/>
    <x v="5"/>
    <x v="64"/>
  </r>
  <r>
    <x v="746"/>
    <d v="2014-04-01T00:00:00"/>
    <s v="AT"/>
    <s v="Computer, Laptop, Tablet"/>
    <x v="95"/>
    <s v="C7FDJ02"/>
    <s v="06"/>
    <x v="5"/>
    <x v="64"/>
  </r>
  <r>
    <x v="747"/>
    <d v="2014-04-01T00:00:00"/>
    <s v="AT"/>
    <s v="Computer, Laptop, Tablet"/>
    <x v="95"/>
    <s v="C72GJ02"/>
    <s v="06"/>
    <x v="5"/>
    <x v="64"/>
  </r>
  <r>
    <x v="748"/>
    <d v="2014-04-01T00:00:00"/>
    <s v="AT"/>
    <s v="Computer, Laptop, Tablet"/>
    <x v="95"/>
    <s v="C72BJ02"/>
    <s v="06"/>
    <x v="5"/>
    <x v="64"/>
  </r>
  <r>
    <x v="749"/>
    <d v="2014-04-01T00:00:00"/>
    <s v="AT"/>
    <s v="Computer, Laptop, Tablet"/>
    <x v="95"/>
    <s v="C749J02"/>
    <s v="06"/>
    <x v="5"/>
    <x v="64"/>
  </r>
  <r>
    <x v="750"/>
    <d v="2014-04-01T00:00:00"/>
    <s v="AT"/>
    <s v="Computer, Laptop, Tablet"/>
    <x v="95"/>
    <s v="C72FJ02"/>
    <s v="06"/>
    <x v="5"/>
    <x v="64"/>
  </r>
  <r>
    <x v="751"/>
    <d v="2014-04-01T00:00:00"/>
    <s v="AT"/>
    <s v="Computer, Laptop, Tablet"/>
    <x v="95"/>
    <s v="C78BJ02"/>
    <s v="06"/>
    <x v="5"/>
    <x v="64"/>
  </r>
  <r>
    <x v="752"/>
    <d v="2014-04-01T00:00:00"/>
    <s v="AT"/>
    <s v="Computer, Laptop, Tablet"/>
    <x v="95"/>
    <s v="C77FJ02"/>
    <s v="06"/>
    <x v="5"/>
    <x v="64"/>
  </r>
  <r>
    <x v="753"/>
    <d v="2014-04-01T00:00:00"/>
    <s v="AT"/>
    <s v="Computer, Laptop, Tablet"/>
    <x v="95"/>
    <s v="C7KGJ02"/>
    <s v="06"/>
    <x v="5"/>
    <x v="64"/>
  </r>
  <r>
    <x v="754"/>
    <d v="2014-04-01T00:00:00"/>
    <s v="AT"/>
    <s v="Computer, Laptop, Tablet"/>
    <x v="95"/>
    <s v="C78HJ02"/>
    <s v="06"/>
    <x v="5"/>
    <x v="64"/>
  </r>
  <r>
    <x v="755"/>
    <d v="2014-04-01T00:00:00"/>
    <s v="AT"/>
    <s v="Computer, Laptop, Tablet"/>
    <x v="95"/>
    <s v="C72DJ02"/>
    <s v="06"/>
    <x v="5"/>
    <x v="64"/>
  </r>
  <r>
    <x v="756"/>
    <d v="2014-04-01T00:00:00"/>
    <s v="AT"/>
    <s v="Computer, Laptop, Tablet"/>
    <x v="95"/>
    <s v="C75BJ02"/>
    <s v="06"/>
    <x v="5"/>
    <x v="64"/>
  </r>
  <r>
    <x v="757"/>
    <d v="2014-04-01T00:00:00"/>
    <s v="AT"/>
    <s v="Computer, Laptop, Tablet"/>
    <x v="95"/>
    <s v="C779J02"/>
    <s v="06"/>
    <x v="5"/>
    <x v="64"/>
  </r>
  <r>
    <x v="758"/>
    <d v="2014-04-01T00:00:00"/>
    <s v="AT"/>
    <s v="Computer, Laptop, Tablet"/>
    <x v="95"/>
    <s v="C7BBJ02"/>
    <s v="06"/>
    <x v="5"/>
    <x v="64"/>
  </r>
  <r>
    <x v="759"/>
    <d v="2014-04-01T00:00:00"/>
    <s v="AT"/>
    <s v="Computer, Laptop, Tablet"/>
    <x v="95"/>
    <s v="C77BJ02"/>
    <s v="06"/>
    <x v="5"/>
    <x v="64"/>
  </r>
  <r>
    <x v="760"/>
    <d v="2014-04-01T00:00:00"/>
    <s v="AT"/>
    <s v="Computer, Laptop, Tablet"/>
    <x v="95"/>
    <s v="C7CBJ02"/>
    <s v="06"/>
    <x v="5"/>
    <x v="64"/>
  </r>
  <r>
    <x v="761"/>
    <d v="2014-04-01T00:00:00"/>
    <s v="AT"/>
    <s v="Computer, Laptop, Tablet"/>
    <x v="95"/>
    <s v="C76GJ02"/>
    <s v="06"/>
    <x v="5"/>
    <x v="64"/>
  </r>
  <r>
    <x v="762"/>
    <d v="2014-04-01T00:00:00"/>
    <s v="AT"/>
    <s v="Computer, Laptop, Tablet"/>
    <x v="95"/>
    <s v="C75GJ02"/>
    <s v="06"/>
    <x v="5"/>
    <x v="64"/>
  </r>
  <r>
    <x v="763"/>
    <d v="2014-04-01T00:00:00"/>
    <s v="AT"/>
    <s v="Computer, Laptop, Tablet"/>
    <x v="95"/>
    <s v="C77CJ02"/>
    <s v="06"/>
    <x v="5"/>
    <x v="64"/>
  </r>
  <r>
    <x v="764"/>
    <d v="2014-04-01T00:00:00"/>
    <s v="AT"/>
    <s v="Computer, Laptop, Tablet"/>
    <x v="95"/>
    <s v="C78FJ02"/>
    <s v="06"/>
    <x v="5"/>
    <x v="64"/>
  </r>
  <r>
    <x v="765"/>
    <d v="2014-04-01T00:00:00"/>
    <s v="AT"/>
    <s v="Computer, Laptop, Tablet"/>
    <x v="95"/>
    <s v="C75DJ02"/>
    <s v="06"/>
    <x v="5"/>
    <x v="64"/>
  </r>
  <r>
    <x v="766"/>
    <d v="2014-04-01T00:00:00"/>
    <s v="AT"/>
    <s v="Computer, Laptop, Tablet"/>
    <x v="95"/>
    <s v="C7DBJ02"/>
    <s v="06"/>
    <x v="5"/>
    <x v="64"/>
  </r>
  <r>
    <x v="767"/>
    <d v="2014-04-01T00:00:00"/>
    <s v="AT"/>
    <s v="Computer, Laptop, Tablet"/>
    <x v="95"/>
    <s v="C7KFJ02"/>
    <s v="06"/>
    <x v="5"/>
    <x v="64"/>
  </r>
  <r>
    <x v="768"/>
    <d v="2014-04-01T00:00:00"/>
    <s v="AT"/>
    <s v="Computer, Laptop, Tablet"/>
    <x v="95"/>
    <s v="C7CFJ02"/>
    <s v="06"/>
    <x v="5"/>
    <x v="64"/>
  </r>
  <r>
    <x v="769"/>
    <d v="2014-04-01T00:00:00"/>
    <s v="AT"/>
    <s v="Computer, Laptop, Tablet"/>
    <x v="95"/>
    <s v="C7JGJ02"/>
    <s v="06"/>
    <x v="5"/>
    <x v="64"/>
  </r>
  <r>
    <x v="770"/>
    <d v="2014-04-01T00:00:00"/>
    <s v="AT"/>
    <s v="Computer, Laptop, Tablet"/>
    <x v="95"/>
    <s v="C71DJ02"/>
    <s v="06"/>
    <x v="5"/>
    <x v="64"/>
  </r>
  <r>
    <x v="771"/>
    <d v="2014-04-01T00:00:00"/>
    <s v="AT"/>
    <s v="Computer, Laptop, Tablet"/>
    <x v="95"/>
    <s v="C769J02"/>
    <s v="06"/>
    <x v="5"/>
    <x v="64"/>
  </r>
  <r>
    <x v="772"/>
    <d v="2014-04-01T00:00:00"/>
    <s v="AT"/>
    <s v="Computer, Laptop, Tablet"/>
    <x v="95"/>
    <s v="C76BJ02"/>
    <s v="06"/>
    <x v="5"/>
    <x v="64"/>
  </r>
  <r>
    <x v="773"/>
    <d v="2014-04-01T00:00:00"/>
    <s v="AT"/>
    <s v="Computer, Laptop, Tablet"/>
    <x v="95"/>
    <s v="C79FJ02"/>
    <s v="06"/>
    <x v="5"/>
    <x v="64"/>
  </r>
  <r>
    <x v="774"/>
    <d v="2014-04-01T00:00:00"/>
    <s v="AT"/>
    <s v="Computer, Laptop, Tablet"/>
    <x v="95"/>
    <s v="C71FJ02"/>
    <s v="06"/>
    <x v="5"/>
    <x v="64"/>
  </r>
  <r>
    <x v="775"/>
    <d v="2014-04-01T00:00:00"/>
    <s v="AT"/>
    <s v="Computer, Laptop, Tablet"/>
    <x v="95"/>
    <s v="C2CSJ02"/>
    <s v="06"/>
    <x v="5"/>
    <x v="64"/>
  </r>
  <r>
    <x v="776"/>
    <d v="2014-04-01T00:00:00"/>
    <s v="AT"/>
    <s v="Computer, Laptop, Tablet"/>
    <x v="95"/>
    <s v="C2CTJ02"/>
    <s v="06"/>
    <x v="5"/>
    <x v="64"/>
  </r>
  <r>
    <x v="777"/>
    <d v="2014-04-01T00:00:00"/>
    <s v="AT"/>
    <s v="Computer, Laptop, Tablet"/>
    <x v="95"/>
    <s v="C2BXJ02"/>
    <s v="06"/>
    <x v="5"/>
    <x v="64"/>
  </r>
  <r>
    <x v="778"/>
    <d v="2014-04-02T00:00:00"/>
    <s v="AT"/>
    <s v="Computer, Laptop, Tablet"/>
    <x v="124"/>
    <s v="8GL5XZ1"/>
    <s v="06"/>
    <x v="5"/>
    <x v="64"/>
  </r>
  <r>
    <x v="779"/>
    <d v="2014-04-16T09:46:11"/>
    <s v="AT"/>
    <s v="Computer, Laptop, Tablet"/>
    <x v="95"/>
    <s v="JLZ6HX1"/>
    <s v="06"/>
    <x v="5"/>
    <x v="64"/>
  </r>
  <r>
    <x v="780"/>
    <d v="2014-04-21T00:00:00"/>
    <s v="AT"/>
    <s v="Computer, Laptop, Tablet"/>
    <x v="95"/>
    <s v="47RDK02"/>
    <s v="06"/>
    <x v="5"/>
    <x v="64"/>
  </r>
  <r>
    <x v="781"/>
    <d v="2014-04-21T00:00:00"/>
    <s v="AT"/>
    <s v="Computer, Laptop, Tablet"/>
    <x v="95"/>
    <s v="47PDK02"/>
    <s v="06"/>
    <x v="5"/>
    <x v="64"/>
  </r>
  <r>
    <x v="782"/>
    <d v="2014-04-21T00:00:00"/>
    <s v="AT"/>
    <s v="Computer, Laptop, Tablet"/>
    <x v="95"/>
    <s v="47RCK02"/>
    <s v="06"/>
    <x v="5"/>
    <x v="64"/>
  </r>
  <r>
    <x v="783"/>
    <d v="2014-04-21T00:00:00"/>
    <s v="AT"/>
    <s v="Computer, Laptop, Tablet"/>
    <x v="95"/>
    <s v="47RJK02"/>
    <s v="06"/>
    <x v="5"/>
    <x v="64"/>
  </r>
  <r>
    <x v="784"/>
    <d v="2014-04-21T00:00:00"/>
    <s v="AT"/>
    <s v="Computer, Laptop, Tablet"/>
    <x v="95"/>
    <s v="47PCK02"/>
    <s v="06"/>
    <x v="5"/>
    <x v="64"/>
  </r>
  <r>
    <x v="785"/>
    <d v="2014-04-21T00:00:00"/>
    <s v="AT"/>
    <s v="Computer, Laptop, Tablet"/>
    <x v="95"/>
    <s v="47QCK02"/>
    <s v="06"/>
    <x v="5"/>
    <x v="64"/>
  </r>
  <r>
    <x v="786"/>
    <d v="2014-04-21T00:00:00"/>
    <s v="AT"/>
    <s v="Computer, Laptop, Tablet"/>
    <x v="95"/>
    <s v="47QJK02"/>
    <s v="06"/>
    <x v="5"/>
    <x v="64"/>
  </r>
  <r>
    <x v="787"/>
    <d v="2014-04-21T00:00:00"/>
    <s v="AT"/>
    <s v="Computer, Laptop, Tablet"/>
    <x v="95"/>
    <s v="47QDK02"/>
    <s v="06"/>
    <x v="5"/>
    <x v="64"/>
  </r>
  <r>
    <x v="788"/>
    <d v="2014-04-21T00:00:00"/>
    <s v="AT"/>
    <s v="Computer, Laptop, Tablet"/>
    <x v="95"/>
    <s v="47PJK02"/>
    <s v="06"/>
    <x v="5"/>
    <x v="64"/>
  </r>
  <r>
    <x v="789"/>
    <d v="2014-05-23T09:08:14"/>
    <s v="AT"/>
    <s v="Computer, Laptop, Tablet"/>
    <x v="95"/>
    <s v="2KCMFX1"/>
    <s v="06"/>
    <x v="5"/>
    <x v="64"/>
  </r>
  <r>
    <x v="790"/>
    <d v="2014-05-23T09:08:14"/>
    <s v="AT"/>
    <s v="Computer, Laptop, Tablet"/>
    <x v="95"/>
    <s v="2KCLFX1"/>
    <s v="06"/>
    <x v="5"/>
    <x v="64"/>
  </r>
  <r>
    <x v="791"/>
    <d v="2014-04-16T09:46:11"/>
    <s v="AT"/>
    <s v="Computer, Laptop, Tablet"/>
    <x v="39"/>
    <s v="W80284U8DAS"/>
    <s v="06"/>
    <x v="5"/>
    <x v="64"/>
  </r>
  <r>
    <x v="792"/>
    <d v="2014-04-16T09:46:11"/>
    <s v="AT"/>
    <s v="Computer, Laptop, Tablet"/>
    <x v="39"/>
    <s v="QP0380N9DNP"/>
    <s v="06"/>
    <x v="5"/>
    <x v="64"/>
  </r>
  <r>
    <x v="793"/>
    <d v="2014-05-13T10:17:29"/>
    <s v="AT"/>
    <s v="Computer, Laptop, Tablet"/>
    <x v="32"/>
    <s v="8PKLKX1"/>
    <s v="06"/>
    <x v="5"/>
    <x v="64"/>
  </r>
  <r>
    <x v="794"/>
    <d v="2014-05-13T10:17:29"/>
    <s v="AT"/>
    <s v="Computer, Laptop, Tablet"/>
    <x v="95"/>
    <s v="FXGNGX1"/>
    <s v="06"/>
    <x v="5"/>
    <x v="64"/>
  </r>
  <r>
    <x v="795"/>
    <d v="2014-05-13T10:17:29"/>
    <s v="AT"/>
    <s v="Computer, Laptop, Tablet"/>
    <x v="39"/>
    <s v="C02J5318DHJP"/>
    <s v="06"/>
    <x v="5"/>
    <x v="64"/>
  </r>
  <r>
    <x v="796"/>
    <d v="2014-04-21T00:00:00"/>
    <s v="AT"/>
    <s v="Computer, Laptop, Tablet"/>
    <x v="84"/>
    <s v="014951135053"/>
    <s v="06"/>
    <x v="5"/>
    <x v="64"/>
  </r>
  <r>
    <x v="797"/>
    <d v="2014-06-02T00:00:00"/>
    <s v="AT"/>
    <s v="Computer, Laptop, Tablet"/>
    <x v="95"/>
    <s v="3TH5L02"/>
    <s v="06"/>
    <x v="5"/>
    <x v="64"/>
  </r>
  <r>
    <x v="798"/>
    <d v="2014-04-15T00:00:00"/>
    <s v="AT"/>
    <s v="Computer, Laptop, Tablet"/>
    <x v="30"/>
    <s v="3YP5JQ1"/>
    <s v="06"/>
    <x v="5"/>
    <x v="64"/>
  </r>
  <r>
    <x v="799"/>
    <d v="2014-06-19T00:00:00"/>
    <s v="AT"/>
    <s v="Computer, Laptop, Tablet"/>
    <x v="95"/>
    <s v="F9L5K02"/>
    <s v="06"/>
    <x v="5"/>
    <x v="64"/>
  </r>
  <r>
    <x v="800"/>
    <d v="2014-05-06T00:00:00"/>
    <s v="AT"/>
    <s v="Computer, Laptop, Tablet"/>
    <x v="124"/>
    <s v="FMFHYZ1"/>
    <s v="06"/>
    <x v="5"/>
    <x v="64"/>
  </r>
  <r>
    <x v="801"/>
    <d v="2014-06-19T00:00:00"/>
    <s v="AT"/>
    <s v="Computer, Laptop, Tablet"/>
    <x v="95"/>
    <s v="38JYL02"/>
    <s v="06"/>
    <x v="5"/>
    <x v="64"/>
  </r>
  <r>
    <x v="802"/>
    <d v="2014-06-19T00:00:00"/>
    <s v="AT"/>
    <s v="Computer, Laptop, Tablet"/>
    <x v="95"/>
    <s v="38JVL02"/>
    <s v="06"/>
    <x v="5"/>
    <x v="64"/>
  </r>
  <r>
    <x v="803"/>
    <d v="2014-06-19T00:00:00"/>
    <s v="AT"/>
    <s v="Computer, Laptop, Tablet"/>
    <x v="95"/>
    <s v="38LYL02"/>
    <s v="06"/>
    <x v="5"/>
    <x v="64"/>
  </r>
  <r>
    <x v="804"/>
    <d v="2014-06-19T00:00:00"/>
    <s v="AT"/>
    <s v="Computer, Laptop, Tablet"/>
    <x v="95"/>
    <s v="38J0M02"/>
    <s v="06"/>
    <x v="5"/>
    <x v="64"/>
  </r>
  <r>
    <x v="805"/>
    <d v="2014-06-10T10:18:50"/>
    <s v="AT"/>
    <s v="Computer, Laptop, Tablet"/>
    <x v="10"/>
    <s v="GR1LYR1"/>
    <s v="06"/>
    <x v="5"/>
    <x v="64"/>
  </r>
  <r>
    <x v="806"/>
    <d v="2014-06-10T10:18:50"/>
    <s v="AT"/>
    <s v="Computer, Laptop, Tablet"/>
    <x v="41"/>
    <s v="24BT6G1"/>
    <s v="06"/>
    <x v="5"/>
    <x v="64"/>
  </r>
  <r>
    <x v="807"/>
    <d v="2014-07-28T00:00:00"/>
    <s v="AT"/>
    <s v="Computer, Laptop, Tablet"/>
    <x v="95"/>
    <s v="1T95W12"/>
    <s v="06"/>
    <x v="5"/>
    <x v="64"/>
  </r>
  <r>
    <x v="808"/>
    <d v="2014-05-30T00:00:00"/>
    <s v="AT"/>
    <s v="Computer, Laptop, Tablet"/>
    <x v="95"/>
    <s v="G203M02"/>
    <s v="06"/>
    <x v="5"/>
    <x v="64"/>
  </r>
  <r>
    <x v="809"/>
    <d v="2014-05-30T00:00:00"/>
    <s v="AT"/>
    <s v="Computer, Laptop, Tablet"/>
    <x v="95"/>
    <s v="G2M1M02"/>
    <s v="06"/>
    <x v="5"/>
    <x v="64"/>
  </r>
  <r>
    <x v="810"/>
    <d v="2014-07-18T00:00:00"/>
    <s v="AT"/>
    <s v="Computer, Laptop, Tablet"/>
    <x v="95"/>
    <s v="950FM02"/>
    <s v="06"/>
    <x v="5"/>
    <x v="64"/>
  </r>
  <r>
    <x v="811"/>
    <d v="2014-07-18T00:00:00"/>
    <s v="AT"/>
    <s v="Computer, Laptop, Tablet"/>
    <x v="95"/>
    <s v="95NFM02"/>
    <s v="06"/>
    <x v="5"/>
    <x v="64"/>
  </r>
  <r>
    <x v="812"/>
    <d v="2014-07-18T00:00:00"/>
    <s v="AT"/>
    <s v="Computer, Laptop, Tablet"/>
    <x v="95"/>
    <s v="94L9M02"/>
    <s v="06"/>
    <x v="5"/>
    <x v="64"/>
  </r>
  <r>
    <x v="813"/>
    <d v="2014-07-18T00:00:00"/>
    <s v="AT"/>
    <s v="Computer, Laptop, Tablet"/>
    <x v="95"/>
    <s v="94D9M02"/>
    <s v="06"/>
    <x v="5"/>
    <x v="64"/>
  </r>
  <r>
    <x v="814"/>
    <d v="2014-07-21T00:00:00"/>
    <s v="AT"/>
    <s v="Computer, Laptop, Tablet"/>
    <x v="95"/>
    <s v="94HBM02"/>
    <s v="06"/>
    <x v="5"/>
    <x v="64"/>
  </r>
  <r>
    <x v="815"/>
    <d v="2014-07-21T00:00:00"/>
    <s v="AT"/>
    <s v="Computer, Laptop, Tablet"/>
    <x v="95"/>
    <s v="94QDM02"/>
    <s v="06"/>
    <x v="5"/>
    <x v="64"/>
  </r>
  <r>
    <x v="816"/>
    <d v="2014-07-21T00:00:00"/>
    <s v="AT"/>
    <s v="Computer, Laptop, Tablet"/>
    <x v="95"/>
    <s v="94X8M02"/>
    <s v="06"/>
    <x v="5"/>
    <x v="64"/>
  </r>
  <r>
    <x v="817"/>
    <d v="2014-06-02T00:00:00"/>
    <s v="AT"/>
    <s v="Computer, Laptop, Tablet"/>
    <x v="84"/>
    <s v="000933640953"/>
    <s v="06"/>
    <x v="5"/>
    <x v="64"/>
  </r>
  <r>
    <x v="818"/>
    <d v="2014-07-17T00:00:00"/>
    <s v="AT"/>
    <s v="Computer, Laptop, Tablet"/>
    <x v="90"/>
    <s v="J7GY412"/>
    <s v="06"/>
    <x v="5"/>
    <x v="64"/>
  </r>
  <r>
    <x v="819"/>
    <d v="2014-06-04T00:00:00"/>
    <s v="AT"/>
    <s v="Computer, Laptop, Tablet"/>
    <x v="95"/>
    <s v="1Q9XM02"/>
    <s v="06"/>
    <x v="5"/>
    <x v="64"/>
  </r>
  <r>
    <x v="820"/>
    <d v="2014-06-04T00:00:00"/>
    <s v="AT"/>
    <s v="Computer, Laptop, Tablet"/>
    <x v="95"/>
    <s v="1Q9YM02"/>
    <s v="06"/>
    <x v="5"/>
    <x v="64"/>
  </r>
  <r>
    <x v="821"/>
    <d v="2014-06-04T00:00:00"/>
    <s v="AT"/>
    <s v="Computer, Laptop, Tablet"/>
    <x v="95"/>
    <s v="1Q9WM02"/>
    <s v="06"/>
    <x v="5"/>
    <x v="64"/>
  </r>
  <r>
    <x v="822"/>
    <d v="2014-06-10T10:18:50"/>
    <s v="AT"/>
    <s v="Computer, Laptop, Tablet"/>
    <x v="95"/>
    <s v="9N13HX1"/>
    <s v="06"/>
    <x v="5"/>
    <x v="64"/>
  </r>
  <r>
    <x v="823"/>
    <d v="2014-06-10T10:18:50"/>
    <s v="AT"/>
    <s v="Computer, Laptop, Tablet"/>
    <x v="10"/>
    <s v="6N354V1"/>
    <s v="06"/>
    <x v="5"/>
    <x v="64"/>
  </r>
  <r>
    <x v="824"/>
    <d v="2014-06-10T10:18:50"/>
    <s v="AT"/>
    <s v="Computer, Laptop, Tablet"/>
    <x v="95"/>
    <s v="9MZYGX1"/>
    <s v="06"/>
    <x v="5"/>
    <x v="64"/>
  </r>
  <r>
    <x v="825"/>
    <d v="2014-06-10T10:18:50"/>
    <s v="AT"/>
    <s v="Computer, Laptop, Tablet"/>
    <x v="95"/>
    <s v="9N0XGX1"/>
    <s v="06"/>
    <x v="5"/>
    <x v="64"/>
  </r>
  <r>
    <x v="826"/>
    <d v="2014-06-10T10:18:50"/>
    <s v="AT"/>
    <s v="Computer, Laptop, Tablet"/>
    <x v="95"/>
    <s v="9N0ZGX1"/>
    <s v="06"/>
    <x v="5"/>
    <x v="64"/>
  </r>
  <r>
    <x v="827"/>
    <d v="2014-06-10T00:00:00"/>
    <s v="AT"/>
    <s v="Computer, Laptop, Tablet"/>
    <x v="95"/>
    <s v="3291V12"/>
    <s v="06"/>
    <x v="5"/>
    <x v="64"/>
  </r>
  <r>
    <x v="828"/>
    <d v="2014-06-10T00:00:00"/>
    <s v="AT"/>
    <s v="Computer, Laptop, Tablet"/>
    <x v="95"/>
    <s v="3293V12"/>
    <s v="06"/>
    <x v="5"/>
    <x v="64"/>
  </r>
  <r>
    <x v="829"/>
    <d v="2014-06-11T00:00:00"/>
    <s v="AT"/>
    <s v="Computer, Laptop, Tablet"/>
    <x v="95"/>
    <s v="3283V12"/>
    <s v="06"/>
    <x v="5"/>
    <x v="64"/>
  </r>
  <r>
    <x v="830"/>
    <d v="2014-06-11T00:00:00"/>
    <s v="AT"/>
    <s v="Computer, Laptop, Tablet"/>
    <x v="95"/>
    <s v="32B3V12"/>
    <s v="06"/>
    <x v="5"/>
    <x v="64"/>
  </r>
  <r>
    <x v="831"/>
    <d v="2014-06-11T00:00:00"/>
    <s v="AT"/>
    <s v="Computer, Laptop, Tablet"/>
    <x v="95"/>
    <s v="3292V12"/>
    <s v="06"/>
    <x v="5"/>
    <x v="64"/>
  </r>
  <r>
    <x v="832"/>
    <d v="2014-06-11T00:00:00"/>
    <s v="AT"/>
    <s v="Computer, Laptop, Tablet"/>
    <x v="95"/>
    <s v="32B2V12"/>
    <s v="06"/>
    <x v="5"/>
    <x v="64"/>
  </r>
  <r>
    <x v="833"/>
    <d v="2014-06-11T00:00:00"/>
    <s v="AT"/>
    <s v="Computer, Laptop, Tablet"/>
    <x v="95"/>
    <s v="32B1V12"/>
    <s v="06"/>
    <x v="5"/>
    <x v="64"/>
  </r>
  <r>
    <x v="834"/>
    <d v="2014-06-18T00:00:00"/>
    <s v="AT"/>
    <s v="Computer, Laptop, Tablet"/>
    <x v="90"/>
    <s v="GSFS312"/>
    <s v="06"/>
    <x v="5"/>
    <x v="64"/>
  </r>
  <r>
    <x v="835"/>
    <d v="2014-07-17T00:00:00"/>
    <s v="AT"/>
    <s v="Computer, Laptop, Tablet"/>
    <x v="90"/>
    <s v="3ZD8312"/>
    <s v="06"/>
    <x v="5"/>
    <x v="64"/>
  </r>
  <r>
    <x v="836"/>
    <d v="2014-06-19T00:00:00"/>
    <s v="AT"/>
    <s v="Computer, Laptop, Tablet"/>
    <x v="95"/>
    <s v="5KXDV12"/>
    <s v="06"/>
    <x v="5"/>
    <x v="64"/>
  </r>
  <r>
    <x v="837"/>
    <d v="2014-06-19T00:00:00"/>
    <s v="AT"/>
    <s v="Computer, Laptop, Tablet"/>
    <x v="95"/>
    <s v="5KYBV12"/>
    <s v="06"/>
    <x v="5"/>
    <x v="64"/>
  </r>
  <r>
    <x v="838"/>
    <d v="2014-06-19T00:00:00"/>
    <s v="AT"/>
    <s v="Computer, Laptop, Tablet"/>
    <x v="95"/>
    <s v="5KXCV12"/>
    <s v="06"/>
    <x v="5"/>
    <x v="64"/>
  </r>
  <r>
    <x v="839"/>
    <d v="2015-01-28T00:00:00"/>
    <s v="AT"/>
    <s v="Computer, Laptop, Tablet"/>
    <x v="108"/>
    <s v="D2JB2Q1"/>
    <s v="06"/>
    <x v="5"/>
    <x v="64"/>
  </r>
  <r>
    <x v="840"/>
    <d v="2014-06-25T11:50:27"/>
    <s v="AT"/>
    <s v="Computer, Laptop, Tablet"/>
    <x v="39"/>
    <s v="C02HK1EZDHJN"/>
    <s v="06"/>
    <x v="5"/>
    <x v="64"/>
  </r>
  <r>
    <x v="841"/>
    <d v="2014-06-25T11:50:27"/>
    <s v="AT"/>
    <s v="Computer, Laptop, Tablet"/>
    <x v="10"/>
    <s v="865ZPS1"/>
    <s v="06"/>
    <x v="5"/>
    <x v="64"/>
  </r>
  <r>
    <x v="842"/>
    <d v="2014-10-07T00:00:00"/>
    <s v="AT"/>
    <s v="Computer, Laptop, Tablet"/>
    <x v="107"/>
    <s v="C02J9C2RDV33"/>
    <s v="06"/>
    <x v="5"/>
    <x v="64"/>
  </r>
  <r>
    <x v="843"/>
    <d v="2014-06-25T11:50:26"/>
    <s v="AT"/>
    <s v="Computer, Laptop, Tablet"/>
    <x v="95"/>
    <s v="9N30HX1"/>
    <s v="06"/>
    <x v="5"/>
    <x v="64"/>
  </r>
  <r>
    <x v="844"/>
    <d v="2014-06-25T11:50:27"/>
    <s v="AT"/>
    <s v="Computer, Laptop, Tablet"/>
    <x v="39"/>
    <s v="C02FNYRBDHJF"/>
    <s v="06"/>
    <x v="5"/>
    <x v="64"/>
  </r>
  <r>
    <x v="845"/>
    <d v="2014-06-25T11:50:27"/>
    <s v="AT"/>
    <s v="Computer, Laptop, Tablet"/>
    <x v="39"/>
    <s v="C02HK1B9DHJN"/>
    <s v="06"/>
    <x v="5"/>
    <x v="64"/>
  </r>
  <r>
    <x v="846"/>
    <d v="2015-01-06T00:00:00"/>
    <s v="AT"/>
    <s v="Computer, Laptop, Tablet"/>
    <x v="124"/>
    <s v="HBF3N12"/>
    <s v="06"/>
    <x v="5"/>
    <x v="64"/>
  </r>
  <r>
    <x v="847"/>
    <d v="2014-06-25T11:50:26"/>
    <s v="AT"/>
    <s v="Computer, Laptop, Tablet"/>
    <x v="30"/>
    <s v="7C9JJQ1"/>
    <s v="06"/>
    <x v="5"/>
    <x v="64"/>
  </r>
  <r>
    <x v="848"/>
    <d v="2014-11-25T00:00:00"/>
    <s v="AT"/>
    <s v="Computer, Laptop, Tablet"/>
    <x v="95"/>
    <s v="4BJ0N22"/>
    <s v="06"/>
    <x v="5"/>
    <x v="64"/>
  </r>
  <r>
    <x v="849"/>
    <d v="2014-11-25T00:00:00"/>
    <s v="AT"/>
    <s v="Computer, Laptop, Tablet"/>
    <x v="95"/>
    <s v="4BJ1N22"/>
    <s v="06"/>
    <x v="5"/>
    <x v="64"/>
  </r>
  <r>
    <x v="850"/>
    <d v="2014-07-17T00:00:00"/>
    <s v="AT"/>
    <s v="Computer, Laptop, Tablet"/>
    <x v="95"/>
    <s v="46F8W12"/>
    <s v="06"/>
    <x v="5"/>
    <x v="64"/>
  </r>
  <r>
    <x v="851"/>
    <d v="2014-12-03T14:01:06"/>
    <s v="AT"/>
    <s v="Computer, Laptop, Tablet"/>
    <x v="90"/>
    <s v="930DRT1"/>
    <s v="06"/>
    <x v="5"/>
    <x v="64"/>
  </r>
  <r>
    <x v="852"/>
    <d v="2014-07-28T00:00:00"/>
    <s v="AT"/>
    <s v="Computer, Laptop, Tablet"/>
    <x v="95"/>
    <s v="5SKFW12"/>
    <s v="06"/>
    <x v="5"/>
    <x v="64"/>
  </r>
  <r>
    <x v="853"/>
    <d v="2014-06-25T11:50:27"/>
    <s v="AT"/>
    <s v="Computer, Laptop, Tablet"/>
    <x v="110"/>
    <s v="C02FLA40DF8V"/>
    <s v="06"/>
    <x v="5"/>
    <x v="64"/>
  </r>
  <r>
    <x v="854"/>
    <d v="2014-12-03T14:01:06"/>
    <s v="AT"/>
    <s v="Computer, Laptop, Tablet"/>
    <x v="108"/>
    <s v="7VHB2Q1"/>
    <s v="06"/>
    <x v="5"/>
    <x v="64"/>
  </r>
  <r>
    <x v="855"/>
    <d v="2014-07-25T00:00:00"/>
    <s v="AT"/>
    <s v="Computer, Laptop, Tablet"/>
    <x v="95"/>
    <s v="7KFJW12"/>
    <s v="06"/>
    <x v="5"/>
    <x v="64"/>
  </r>
  <r>
    <x v="856"/>
    <d v="2014-07-25T00:00:00"/>
    <s v="AT"/>
    <s v="Computer, Laptop, Tablet"/>
    <x v="95"/>
    <s v="7KFKW12"/>
    <s v="06"/>
    <x v="5"/>
    <x v="64"/>
  </r>
  <r>
    <x v="857"/>
    <d v="2014-07-28T00:00:00"/>
    <s v="AT"/>
    <s v="Computer, Laptop, Tablet"/>
    <x v="95"/>
    <s v="BB7KW12"/>
    <s v="06"/>
    <x v="5"/>
    <x v="64"/>
  </r>
  <r>
    <x v="858"/>
    <d v="2014-07-28T00:00:00"/>
    <s v="AT"/>
    <s v="Computer, Laptop, Tablet"/>
    <x v="95"/>
    <s v="BB7JW12"/>
    <s v="06"/>
    <x v="5"/>
    <x v="64"/>
  </r>
  <r>
    <x v="859"/>
    <d v="2014-07-28T00:00:00"/>
    <s v="AT"/>
    <s v="Computer, Laptop, Tablet"/>
    <x v="95"/>
    <s v="BBFJW12"/>
    <s v="06"/>
    <x v="5"/>
    <x v="64"/>
  </r>
  <r>
    <x v="860"/>
    <d v="2014-07-28T00:00:00"/>
    <s v="AT"/>
    <s v="Computer, Laptop, Tablet"/>
    <x v="95"/>
    <s v="BBFDW12"/>
    <s v="06"/>
    <x v="5"/>
    <x v="64"/>
  </r>
  <r>
    <x v="861"/>
    <d v="2014-07-28T00:00:00"/>
    <s v="AT"/>
    <s v="Computer, Laptop, Tablet"/>
    <x v="95"/>
    <s v="BBDKW12"/>
    <s v="06"/>
    <x v="5"/>
    <x v="64"/>
  </r>
  <r>
    <x v="862"/>
    <d v="2014-07-28T00:00:00"/>
    <s v="AT"/>
    <s v="Computer, Laptop, Tablet"/>
    <x v="95"/>
    <s v="BB7HW12"/>
    <s v="06"/>
    <x v="5"/>
    <x v="64"/>
  </r>
  <r>
    <x v="863"/>
    <d v="2014-07-28T00:00:00"/>
    <s v="AT"/>
    <s v="Computer, Laptop, Tablet"/>
    <x v="95"/>
    <s v="BBFGW12"/>
    <s v="06"/>
    <x v="5"/>
    <x v="64"/>
  </r>
  <r>
    <x v="864"/>
    <d v="2014-07-28T00:00:00"/>
    <s v="AT"/>
    <s v="Computer, Laptop, Tablet"/>
    <x v="95"/>
    <s v="BBDHW12"/>
    <s v="06"/>
    <x v="5"/>
    <x v="64"/>
  </r>
  <r>
    <x v="865"/>
    <d v="2014-07-28T00:00:00"/>
    <s v="AT"/>
    <s v="Computer, Laptop, Tablet"/>
    <x v="95"/>
    <s v="936HV12"/>
    <s v="06"/>
    <x v="5"/>
    <x v="64"/>
  </r>
  <r>
    <x v="866"/>
    <d v="2014-07-28T00:00:00"/>
    <s v="AT"/>
    <s v="Computer, Laptop, Tablet"/>
    <x v="95"/>
    <s v="934JV12"/>
    <s v="06"/>
    <x v="5"/>
    <x v="64"/>
  </r>
  <r>
    <x v="867"/>
    <d v="2014-07-28T00:00:00"/>
    <s v="AT"/>
    <s v="Computer, Laptop, Tablet"/>
    <x v="95"/>
    <s v="937HV12"/>
    <s v="06"/>
    <x v="5"/>
    <x v="64"/>
  </r>
  <r>
    <x v="868"/>
    <d v="2014-07-28T00:00:00"/>
    <s v="AT"/>
    <s v="Computer, Laptop, Tablet"/>
    <x v="95"/>
    <s v="935JV12"/>
    <s v="06"/>
    <x v="5"/>
    <x v="64"/>
  </r>
  <r>
    <x v="869"/>
    <d v="2014-07-28T00:00:00"/>
    <s v="AT"/>
    <s v="Computer, Laptop, Tablet"/>
    <x v="95"/>
    <s v="93GFV12"/>
    <s v="06"/>
    <x v="5"/>
    <x v="64"/>
  </r>
  <r>
    <x v="870"/>
    <d v="2014-07-25T00:00:00"/>
    <s v="AT"/>
    <s v="Computer, Laptop, Tablet"/>
    <x v="95"/>
    <s v="936JV12"/>
    <s v="06"/>
    <x v="5"/>
    <x v="64"/>
  </r>
  <r>
    <x v="871"/>
    <d v="2014-07-25T00:00:00"/>
    <s v="AT"/>
    <s v="Computer, Laptop, Tablet"/>
    <x v="95"/>
    <s v="935HV12"/>
    <s v="06"/>
    <x v="5"/>
    <x v="64"/>
  </r>
  <r>
    <x v="872"/>
    <d v="2014-07-25T00:00:00"/>
    <s v="AT"/>
    <s v="Computer, Laptop, Tablet"/>
    <x v="95"/>
    <s v="936GV12"/>
    <s v="06"/>
    <x v="5"/>
    <x v="64"/>
  </r>
  <r>
    <x v="873"/>
    <d v="2014-07-25T00:00:00"/>
    <s v="AT"/>
    <s v="Computer, Laptop, Tablet"/>
    <x v="95"/>
    <s v="933GV12"/>
    <s v="06"/>
    <x v="5"/>
    <x v="64"/>
  </r>
  <r>
    <x v="874"/>
    <d v="2014-07-25T00:00:00"/>
    <s v="AT"/>
    <s v="Computer, Laptop, Tablet"/>
    <x v="95"/>
    <s v="937GV12"/>
    <s v="06"/>
    <x v="5"/>
    <x v="64"/>
  </r>
  <r>
    <x v="875"/>
    <d v="2014-07-28T00:00:00"/>
    <s v="AT"/>
    <s v="Computer, Laptop, Tablet"/>
    <x v="95"/>
    <s v="93GGV12"/>
    <s v="06"/>
    <x v="5"/>
    <x v="64"/>
  </r>
  <r>
    <x v="876"/>
    <d v="2014-07-28T00:00:00"/>
    <s v="AT"/>
    <s v="Computer, Laptop, Tablet"/>
    <x v="95"/>
    <s v="933HV12"/>
    <s v="06"/>
    <x v="5"/>
    <x v="64"/>
  </r>
  <r>
    <x v="877"/>
    <d v="2014-10-30T00:00:00"/>
    <s v="AT"/>
    <s v="Computer, Laptop, Tablet"/>
    <x v="95"/>
    <s v="DDKFZ12"/>
    <s v="06"/>
    <x v="5"/>
    <x v="64"/>
  </r>
  <r>
    <x v="878"/>
    <d v="2014-10-14T00:00:00"/>
    <s v="AT"/>
    <s v="Computer, Laptop, Tablet"/>
    <x v="10"/>
    <s v="6N02QS1"/>
    <s v="06"/>
    <x v="5"/>
    <x v="64"/>
  </r>
  <r>
    <x v="879"/>
    <d v="2014-10-14T00:00:00"/>
    <s v="AT"/>
    <s v="Computer, Laptop, Tablet"/>
    <x v="125"/>
    <s v="BHFJQ1"/>
    <s v="06"/>
    <x v="5"/>
    <x v="64"/>
  </r>
  <r>
    <x v="880"/>
    <d v="2014-10-14T00:00:00"/>
    <s v="AT"/>
    <s v="Computer, Laptop, Tablet"/>
    <x v="125"/>
    <s v="61G55V1"/>
    <s v="06"/>
    <x v="5"/>
    <x v="64"/>
  </r>
  <r>
    <x v="881"/>
    <d v="2014-10-14T00:00:00"/>
    <s v="AT"/>
    <s v="Computer, Laptop, Tablet"/>
    <x v="126"/>
    <s v="2ZYQYK1"/>
    <s v="06"/>
    <x v="5"/>
    <x v="64"/>
  </r>
  <r>
    <x v="882"/>
    <d v="2014-10-10T00:00:00"/>
    <s v="AT"/>
    <s v="Computer, Laptop, Tablet"/>
    <x v="30"/>
    <s v="7FB9QM1"/>
    <s v="06"/>
    <x v="5"/>
    <x v="64"/>
  </r>
  <r>
    <x v="883"/>
    <d v="2014-10-13T00:00:00"/>
    <s v="AT"/>
    <s v="Computer, Laptop, Tablet"/>
    <x v="127"/>
    <s v="B3H7X52"/>
    <s v="06"/>
    <x v="5"/>
    <x v="64"/>
  </r>
  <r>
    <x v="884"/>
    <d v="2014-07-25T00:00:00"/>
    <s v="AT"/>
    <s v="Computer, Laptop, Tablet"/>
    <x v="95"/>
    <s v="6RDTX12"/>
    <s v="06"/>
    <x v="5"/>
    <x v="64"/>
  </r>
  <r>
    <x v="885"/>
    <d v="2014-08-26T00:00:00"/>
    <s v="AT"/>
    <s v="Computer, Laptop, Tablet"/>
    <x v="95"/>
    <s v="DBRYX12"/>
    <s v="06"/>
    <x v="5"/>
    <x v="64"/>
  </r>
  <r>
    <x v="886"/>
    <d v="2014-08-15T00:00:00"/>
    <s v="AT"/>
    <s v="Computer, Laptop, Tablet"/>
    <x v="95"/>
    <s v="52CCY12"/>
    <s v="06"/>
    <x v="5"/>
    <x v="64"/>
  </r>
  <r>
    <x v="887"/>
    <d v="2014-08-14T00:00:00"/>
    <s v="AT"/>
    <s v="Computer, Laptop, Tablet"/>
    <x v="95"/>
    <s v="D5J9Y12"/>
    <s v="06"/>
    <x v="5"/>
    <x v="64"/>
  </r>
  <r>
    <x v="888"/>
    <d v="2014-09-09T00:00:00"/>
    <s v="AT"/>
    <s v="Computer, Laptop, Tablet"/>
    <x v="95"/>
    <s v="283VW12"/>
    <s v="06"/>
    <x v="5"/>
    <x v="64"/>
  </r>
  <r>
    <x v="889"/>
    <d v="2014-10-30T00:00:00"/>
    <s v="AT"/>
    <s v="Computer, Laptop, Tablet"/>
    <x v="95"/>
    <s v="380NX12"/>
    <s v="06"/>
    <x v="5"/>
    <x v="64"/>
  </r>
  <r>
    <x v="890"/>
    <d v="2014-09-09T00:00:00"/>
    <s v="AT"/>
    <s v="Computer, Laptop, Tablet"/>
    <x v="110"/>
    <s v="C1MN1HCQDTY3"/>
    <s v="06"/>
    <x v="5"/>
    <x v="64"/>
  </r>
  <r>
    <x v="891"/>
    <d v="2014-10-30T00:00:00"/>
    <s v="AT"/>
    <s v="Computer, Laptop, Tablet"/>
    <x v="95"/>
    <s v="F7C1Z12"/>
    <s v="06"/>
    <x v="5"/>
    <x v="64"/>
  </r>
  <r>
    <x v="892"/>
    <d v="2014-10-30T00:00:00"/>
    <s v="AT"/>
    <s v="Computer, Laptop, Tablet"/>
    <x v="95"/>
    <s v="F7D1Z12"/>
    <s v="06"/>
    <x v="5"/>
    <x v="64"/>
  </r>
  <r>
    <x v="893"/>
    <d v="2014-10-30T00:00:00"/>
    <s v="AT"/>
    <s v="Computer, Laptop, Tablet"/>
    <x v="95"/>
    <s v="F7D0Z12"/>
    <s v="06"/>
    <x v="5"/>
    <x v="64"/>
  </r>
  <r>
    <x v="894"/>
    <d v="2014-10-30T00:00:00"/>
    <s v="AT"/>
    <s v="Computer, Laptop, Tablet"/>
    <x v="95"/>
    <s v="F7B0Z12"/>
    <s v="06"/>
    <x v="5"/>
    <x v="64"/>
  </r>
  <r>
    <x v="895"/>
    <d v="2014-10-30T00:00:00"/>
    <s v="AT"/>
    <s v="Computer, Laptop, Tablet"/>
    <x v="95"/>
    <s v="F7C2Z12"/>
    <s v="06"/>
    <x v="5"/>
    <x v="64"/>
  </r>
  <r>
    <x v="896"/>
    <d v="2014-10-30T00:00:00"/>
    <s v="AT"/>
    <s v="Computer, Laptop, Tablet"/>
    <x v="95"/>
    <s v="F7C0Z12"/>
    <s v="06"/>
    <x v="5"/>
    <x v="64"/>
  </r>
  <r>
    <x v="897"/>
    <d v="2014-10-31T00:00:00"/>
    <s v="AT"/>
    <s v="Computer, Laptop, Tablet"/>
    <x v="128"/>
    <s v="DMPNDGB9F182"/>
    <s v="06"/>
    <x v="5"/>
    <x v="64"/>
  </r>
  <r>
    <x v="898"/>
    <d v="2014-10-31T00:00:00"/>
    <s v="AT"/>
    <s v="Computer, Laptop, Tablet"/>
    <x v="95"/>
    <s v="CP4RZ12"/>
    <s v="06"/>
    <x v="5"/>
    <x v="64"/>
  </r>
  <r>
    <x v="899"/>
    <d v="2014-10-31T00:00:00"/>
    <s v="AT"/>
    <s v="Computer, Laptop, Tablet"/>
    <x v="95"/>
    <s v="CP4TZ12"/>
    <s v="06"/>
    <x v="5"/>
    <x v="64"/>
  </r>
  <r>
    <x v="900"/>
    <d v="2014-10-31T00:00:00"/>
    <s v="AT"/>
    <s v="Computer, Laptop, Tablet"/>
    <x v="95"/>
    <s v="CP4SZ12"/>
    <s v="06"/>
    <x v="5"/>
    <x v="64"/>
  </r>
  <r>
    <x v="901"/>
    <d v="2014-10-30T00:00:00"/>
    <s v="AT"/>
    <s v="Computer, Laptop, Tablet"/>
    <x v="95"/>
    <s v="410XZ12"/>
    <s v="06"/>
    <x v="5"/>
    <x v="64"/>
  </r>
  <r>
    <x v="902"/>
    <d v="2014-12-03T14:01:06"/>
    <s v="AT"/>
    <s v="Computer, Laptop, Tablet"/>
    <x v="129"/>
    <s v="BJ1QXQ1"/>
    <s v="06"/>
    <x v="5"/>
    <x v="64"/>
  </r>
  <r>
    <x v="903"/>
    <d v="2015-01-06T00:00:00"/>
    <s v="AT"/>
    <s v="Computer, Laptop, Tablet"/>
    <x v="95"/>
    <s v="9DDCQ22"/>
    <s v="06"/>
    <x v="5"/>
    <x v="64"/>
  </r>
  <r>
    <x v="904"/>
    <d v="2014-12-03T14:01:06"/>
    <s v="AT"/>
    <s v="Computer, Laptop, Tablet"/>
    <x v="30"/>
    <s v="7CPHJQ1"/>
    <s v="06"/>
    <x v="5"/>
    <x v="64"/>
  </r>
  <r>
    <x v="905"/>
    <d v="2014-12-03T14:01:06"/>
    <s v="AT"/>
    <s v="Computer, Laptop, Tablet"/>
    <x v="31"/>
    <s v="9K305J1"/>
    <s v="06"/>
    <x v="5"/>
    <x v="64"/>
  </r>
  <r>
    <x v="906"/>
    <d v="2014-12-03T14:01:06"/>
    <s v="AT"/>
    <s v="Computer, Laptop, Tablet"/>
    <x v="108"/>
    <s v="4CHH2Q1"/>
    <s v="06"/>
    <x v="5"/>
    <x v="64"/>
  </r>
  <r>
    <x v="907"/>
    <d v="2014-12-12T00:00:00"/>
    <s v="AT"/>
    <s v="Computer, Laptop, Tablet"/>
    <x v="130"/>
    <s v="D2HH802YDTCJ"/>
    <s v="06"/>
    <x v="5"/>
    <x v="64"/>
  </r>
  <r>
    <x v="908"/>
    <d v="2015-01-07T00:00:00"/>
    <s v="AT"/>
    <s v="Computer, Laptop, Tablet"/>
    <x v="95"/>
    <s v="JZLSZ12"/>
    <s v="06"/>
    <x v="5"/>
    <x v="64"/>
  </r>
  <r>
    <x v="909"/>
    <d v="2015-01-08T00:00:00"/>
    <s v="AT"/>
    <s v="Computer, Laptop, Tablet"/>
    <x v="95"/>
    <s v="682TR22"/>
    <s v="06"/>
    <x v="5"/>
    <x v="64"/>
  </r>
  <r>
    <x v="910"/>
    <d v="2015-01-23T00:00:00"/>
    <s v="AT"/>
    <s v="Computer, Laptop, Tablet"/>
    <x v="131"/>
    <s v="8PFSGV1"/>
    <s v="06"/>
    <x v="5"/>
    <x v="64"/>
  </r>
  <r>
    <x v="911"/>
    <d v="2015-02-03T11:58:55"/>
    <s v="AT"/>
    <s v="Computer, Laptop, Tablet"/>
    <x v="30"/>
    <s v="5K6D4M1"/>
    <s v="06"/>
    <x v="5"/>
    <x v="64"/>
  </r>
  <r>
    <x v="912"/>
    <d v="2015-02-03T11:58:55"/>
    <s v="AT"/>
    <s v="Computer, Laptop, Tablet"/>
    <x v="30"/>
    <s v="7188NN1"/>
    <s v="06"/>
    <x v="5"/>
    <x v="64"/>
  </r>
  <r>
    <x v="913"/>
    <d v="2015-02-03T11:58:55"/>
    <s v="AT"/>
    <s v="Computer, Laptop, Tablet"/>
    <x v="30"/>
    <s v="JZXHZL1"/>
    <s v="06"/>
    <x v="5"/>
    <x v="64"/>
  </r>
  <r>
    <x v="914"/>
    <d v="2015-02-03T11:58:55"/>
    <s v="AT"/>
    <s v="Computer, Laptop, Tablet"/>
    <x v="30"/>
    <s v="9YMWPM1"/>
    <s v="06"/>
    <x v="5"/>
    <x v="64"/>
  </r>
  <r>
    <x v="915"/>
    <d v="2015-02-03T11:58:55"/>
    <s v="AT"/>
    <s v="Computer, Laptop, Tablet"/>
    <x v="30"/>
    <s v="DK6D4M1"/>
    <s v="06"/>
    <x v="5"/>
    <x v="64"/>
  </r>
  <r>
    <x v="916"/>
    <d v="2015-02-03T11:58:55"/>
    <s v="AT"/>
    <s v="Computer, Laptop, Tablet"/>
    <x v="30"/>
    <s v="225YTL1"/>
    <s v="06"/>
    <x v="5"/>
    <x v="64"/>
  </r>
  <r>
    <x v="917"/>
    <d v="2015-02-03T11:58:55"/>
    <s v="AT"/>
    <s v="Computer, Laptop, Tablet"/>
    <x v="30"/>
    <s v="717FNN1"/>
    <s v="06"/>
    <x v="5"/>
    <x v="64"/>
  </r>
  <r>
    <x v="918"/>
    <d v="2015-02-06T00:00:00"/>
    <s v="AT"/>
    <s v="Computer, Laptop, Tablet"/>
    <x v="95"/>
    <s v="9N33HX1"/>
    <s v="06"/>
    <x v="5"/>
    <x v="64"/>
  </r>
  <r>
    <x v="919"/>
    <d v="2014-06-10T10:18:51"/>
    <s v="AT"/>
    <s v="Computer, Laptop, Tablet"/>
    <x v="18"/>
    <s v="H09262SC4PD"/>
    <s v="06"/>
    <x v="5"/>
    <x v="64"/>
  </r>
  <r>
    <x v="920"/>
    <d v="2015-04-10T00:00:00"/>
    <s v="AT"/>
    <s v="Computer, Laptop, Tablet"/>
    <x v="110"/>
    <s v="C02FW9A3DF8V"/>
    <s v="06"/>
    <x v="5"/>
    <x v="64"/>
  </r>
  <r>
    <x v="921"/>
    <d v="2015-05-15T00:00:00"/>
    <s v="AT"/>
    <s v="Computer, Laptop, Tablet"/>
    <x v="132"/>
    <s v="3R1SB42"/>
    <s v="06"/>
    <x v="5"/>
    <x v="64"/>
  </r>
  <r>
    <x v="922"/>
    <d v="2015-05-15T00:00:00"/>
    <s v="AT"/>
    <s v="Computer, Laptop, Tablet"/>
    <x v="132"/>
    <s v="3N9SB42"/>
    <s v="06"/>
    <x v="5"/>
    <x v="64"/>
  </r>
  <r>
    <x v="923"/>
    <d v="2015-05-15T00:00:00"/>
    <s v="AT"/>
    <s v="Computer, Laptop, Tablet"/>
    <x v="132"/>
    <s v="3LZSB42"/>
    <s v="06"/>
    <x v="5"/>
    <x v="64"/>
  </r>
  <r>
    <x v="924"/>
    <d v="2015-05-15T00:00:00"/>
    <s v="AT"/>
    <s v="Computer, Laptop, Tablet"/>
    <x v="132"/>
    <s v="3NRSB42"/>
    <s v="06"/>
    <x v="5"/>
    <x v="64"/>
  </r>
  <r>
    <x v="925"/>
    <d v="2015-05-15T00:00:00"/>
    <s v="AT"/>
    <s v="Computer, Laptop, Tablet"/>
    <x v="132"/>
    <s v="3NYPB42"/>
    <s v="06"/>
    <x v="5"/>
    <x v="64"/>
  </r>
  <r>
    <x v="926"/>
    <d v="2015-05-18T00:00:00"/>
    <s v="AT"/>
    <s v="Computer, Laptop, Tablet"/>
    <x v="132"/>
    <s v="3N9VB42"/>
    <s v="06"/>
    <x v="5"/>
    <x v="64"/>
  </r>
  <r>
    <x v="927"/>
    <d v="2015-05-20T00:00:00"/>
    <s v="AT"/>
    <s v="Computer, Laptop, Tablet"/>
    <x v="132"/>
    <s v="3N9QB42"/>
    <s v="06"/>
    <x v="5"/>
    <x v="64"/>
  </r>
  <r>
    <x v="928"/>
    <d v="2015-08-13T00:00:00"/>
    <s v="AT"/>
    <s v="Computer, Laptop, Tablet"/>
    <x v="124"/>
    <s v="B1MNS32"/>
    <s v="06"/>
    <x v="5"/>
    <x v="64"/>
  </r>
  <r>
    <x v="929"/>
    <d v="2015-08-13T00:00:00"/>
    <s v="AT"/>
    <s v="Computer, Laptop, Tablet"/>
    <x v="124"/>
    <s v="FL7XT32"/>
    <s v="06"/>
    <x v="5"/>
    <x v="64"/>
  </r>
  <r>
    <x v="930"/>
    <d v="2015-09-24T00:00:00"/>
    <s v="AT"/>
    <s v="Computer, Laptop, Tablet"/>
    <x v="131"/>
    <s v="F0GSGV1"/>
    <s v="06"/>
    <x v="5"/>
    <x v="64"/>
  </r>
  <r>
    <x v="931"/>
    <d v="2015-09-24T00:00:00"/>
    <s v="AT"/>
    <s v="Computer, Laptop, Tablet"/>
    <x v="108"/>
    <s v="4KMH2Q1"/>
    <s v="06"/>
    <x v="5"/>
    <x v="64"/>
  </r>
  <r>
    <x v="932"/>
    <d v="2015-11-30T00:00:00"/>
    <s v="AT"/>
    <s v="Computer, Laptop, Tablet"/>
    <x v="133"/>
    <s v="8BD6662"/>
    <s v="06"/>
    <x v="5"/>
    <x v="64"/>
  </r>
  <r>
    <x v="933"/>
    <d v="2015-11-06T00:00:00"/>
    <s v="AT"/>
    <s v="Computer, Laptop, Tablet"/>
    <x v="108"/>
    <s v="DGDRCS1"/>
    <s v="06"/>
    <x v="5"/>
    <x v="64"/>
  </r>
  <r>
    <x v="934"/>
    <d v="2016-09-20T00:00:00"/>
    <s v="AT"/>
    <s v="Computer, Laptop, Tablet"/>
    <x v="10"/>
    <s v="5S6Z3V1"/>
    <s v="06"/>
    <x v="5"/>
    <x v="64"/>
  </r>
  <r>
    <x v="935"/>
    <d v="2016-10-31T00:00:00"/>
    <s v="AT"/>
    <s v="Computer, Laptop, Tablet"/>
    <x v="30"/>
    <s v="HPX3PM1"/>
    <s v="06"/>
    <x v="5"/>
    <x v="64"/>
  </r>
  <r>
    <x v="936"/>
    <d v="2016-10-31T00:00:00"/>
    <s v="AT"/>
    <s v="Computer, Laptop, Tablet"/>
    <x v="30"/>
    <s v="HPW2PM1"/>
    <s v="06"/>
    <x v="5"/>
    <x v="64"/>
  </r>
  <r>
    <x v="937"/>
    <d v="2016-10-31T00:00:00"/>
    <s v="AT"/>
    <s v="Computer, Laptop, Tablet"/>
    <x v="30"/>
    <s v="D5KPZQ1"/>
    <s v="06"/>
    <x v="5"/>
    <x v="64"/>
  </r>
  <r>
    <x v="938"/>
    <d v="2017-01-19T00:00:00"/>
    <s v="AT"/>
    <s v="Computer, Laptop, Tablet"/>
    <x v="108"/>
    <s v="4PV26Q1"/>
    <s v="06"/>
    <x v="5"/>
    <x v="64"/>
  </r>
  <r>
    <x v="939"/>
    <d v="2017-06-05T00:00:00"/>
    <s v="AT"/>
    <s v="Computer, Laptop, Tablet"/>
    <x v="59"/>
    <s v="V504550B239"/>
    <s v="06"/>
    <x v="5"/>
    <x v="64"/>
  </r>
  <r>
    <x v="940"/>
    <d v="2017-11-17T00:00:00"/>
    <s v="AT"/>
    <s v="Computer, Laptop, Tablet"/>
    <x v="39"/>
    <s v="D25G514KDHJN"/>
    <s v="06"/>
    <x v="5"/>
    <x v="64"/>
  </r>
  <r>
    <x v="941"/>
    <d v="2018-09-13T13:37:20"/>
    <s v="AT"/>
    <s v="Computer, Laptop, Tablet"/>
    <x v="134"/>
    <s v="9L63BMI"/>
    <s v="06"/>
    <x v="5"/>
    <x v="64"/>
  </r>
  <r>
    <x v="942"/>
    <d v="2019-01-03T08:16:08"/>
    <s v="AT"/>
    <s v="Computer, Laptop, Tablet"/>
    <x v="10"/>
    <s v="7J552R1"/>
    <s v="06"/>
    <x v="5"/>
    <x v="64"/>
  </r>
  <r>
    <x v="943"/>
    <d v="2019-01-03T08:19:39"/>
    <s v="AT"/>
    <s v="Computer, Laptop, Tablet"/>
    <x v="10"/>
    <s v="7J712R1"/>
    <s v="06"/>
    <x v="5"/>
    <x v="64"/>
  </r>
  <r>
    <x v="944"/>
    <d v="2018-11-05T14:25:03"/>
    <s v="AT"/>
    <s v="Computer, Laptop, Tablet"/>
    <x v="35"/>
    <s v="OKXGVD"/>
    <s v="06"/>
    <x v="5"/>
    <x v="64"/>
  </r>
  <r>
    <x v="945"/>
    <d v="2018-11-19T12:42:15"/>
    <s v="AT"/>
    <s v="Computer, Laptop, Tablet"/>
    <x v="30"/>
    <s v="9P9Z8P1"/>
    <s v="06"/>
    <x v="5"/>
    <x v="64"/>
  </r>
  <r>
    <x v="946"/>
    <d v="2014-05-23T09:08:14"/>
    <s v="AT"/>
    <s v="Computer, Laptop, Tablet"/>
    <x v="39"/>
    <s v="QP1100BFDNN"/>
    <s v="06"/>
    <x v="5"/>
    <x v="64"/>
  </r>
  <r>
    <x v="947"/>
    <d v="2013-10-03T00:00:00"/>
    <s v="AT"/>
    <s v="Computer, Laptop, Tablet"/>
    <x v="10"/>
    <s v="CTHNPW1"/>
    <s v="06"/>
    <x v="5"/>
    <x v="64"/>
  </r>
  <r>
    <x v="948"/>
    <d v="2014-04-30T10:31:08"/>
    <s v="AT"/>
    <s v="Computer, Laptop, Tablet"/>
    <x v="95"/>
    <s v="6670HX1"/>
    <s v="06"/>
    <x v="5"/>
    <x v="64"/>
  </r>
  <r>
    <x v="949"/>
    <d v="2015-06-22T00:00:00"/>
    <s v="AT"/>
    <s v="Computer, Laptop, Tablet"/>
    <x v="132"/>
    <s v="HCCKD42"/>
    <s v="06"/>
    <x v="5"/>
    <x v="64"/>
  </r>
  <r>
    <x v="950"/>
    <d v="2004-10-28T00:00:00"/>
    <s v="CO"/>
    <s v="Fixed - Computers/Laptops"/>
    <x v="135"/>
    <m/>
    <s v="06"/>
    <x v="5"/>
    <x v="65"/>
  </r>
  <r>
    <x v="951"/>
    <d v="2008-06-23T00:00:00"/>
    <s v="CO"/>
    <s v="Fixed - Computers/Laptops"/>
    <x v="136"/>
    <s v="DY1QQC1"/>
    <s v="06"/>
    <x v="5"/>
    <x v="66"/>
  </r>
  <r>
    <x v="952"/>
    <d v="2005-04-12T00:00:00"/>
    <s v="EU"/>
    <s v="Equipment Copiers/Duplicating"/>
    <x v="137"/>
    <s v="H874090019"/>
    <s v="01"/>
    <x v="4"/>
    <x v="67"/>
  </r>
  <r>
    <x v="952"/>
    <d v="2005-04-12T00:00:00"/>
    <s v="EU"/>
    <s v="Equipment Copiers/Duplicating"/>
    <x v="137"/>
    <s v="H874090019"/>
    <s v="01"/>
    <x v="4"/>
    <x v="67"/>
  </r>
  <r>
    <x v="953"/>
    <d v="2017-01-05T00:00:00"/>
    <s v="AT"/>
    <s v="Computer, Laptop, Tablet"/>
    <x v="125"/>
    <s v="BHCGJQ1"/>
    <s v="01"/>
    <x v="4"/>
    <x v="68"/>
  </r>
  <r>
    <x v="954"/>
    <d v="2014-10-14T00:00:00"/>
    <s v="AT"/>
    <s v="Computer, Laptop, Tablet"/>
    <x v="125"/>
    <s v="BH1GJQ1"/>
    <s v="01"/>
    <x v="4"/>
    <x v="68"/>
  </r>
  <r>
    <x v="955"/>
    <d v="2010-05-17T00:00:00"/>
    <s v="EV"/>
    <s v="Equipment Visuals/Audio"/>
    <x v="138"/>
    <s v="KE4F970046L"/>
    <s v="01"/>
    <x v="4"/>
    <x v="69"/>
  </r>
  <r>
    <x v="955"/>
    <d v="2010-05-17T00:00:00"/>
    <s v="EV"/>
    <s v="Equipment Visuals/Audio"/>
    <x v="138"/>
    <s v="KE4F970046L"/>
    <s v="01"/>
    <x v="4"/>
    <x v="69"/>
  </r>
  <r>
    <x v="956"/>
    <d v="2014-06-10T10:18:51"/>
    <s v="AT"/>
    <s v="Computer, Laptop, Tablet"/>
    <x v="10"/>
    <s v="B4V9HQ1"/>
    <s v="06"/>
    <x v="5"/>
    <x v="70"/>
  </r>
  <r>
    <x v="957"/>
    <d v="2014-06-10T10:18:50"/>
    <s v="AT"/>
    <s v="Computer, Laptop, Tablet"/>
    <x v="95"/>
    <s v="1GFNDX1"/>
    <s v="06"/>
    <x v="5"/>
    <x v="70"/>
  </r>
  <r>
    <x v="958"/>
    <d v="2014-06-10T10:18:50"/>
    <s v="AT"/>
    <s v="Computer, Laptop, Tablet"/>
    <x v="95"/>
    <s v="1GKNDX1"/>
    <s v="06"/>
    <x v="5"/>
    <x v="70"/>
  </r>
  <r>
    <x v="959"/>
    <d v="2014-06-10T10:18:50"/>
    <s v="AT"/>
    <s v="Computer, Laptop, Tablet"/>
    <x v="95"/>
    <s v="1GMLDX1"/>
    <s v="06"/>
    <x v="5"/>
    <x v="70"/>
  </r>
  <r>
    <x v="960"/>
    <d v="2014-06-10T10:18:50"/>
    <s v="AT"/>
    <s v="Computer, Laptop, Tablet"/>
    <x v="95"/>
    <s v="1GJNDX1"/>
    <s v="06"/>
    <x v="5"/>
    <x v="70"/>
  </r>
  <r>
    <x v="961"/>
    <d v="2014-06-10T10:18:50"/>
    <s v="AT"/>
    <s v="Computer, Laptop, Tablet"/>
    <x v="95"/>
    <s v="1G4MDX1"/>
    <s v="06"/>
    <x v="5"/>
    <x v="70"/>
  </r>
  <r>
    <x v="962"/>
    <d v="2014-06-10T10:18:50"/>
    <s v="AT"/>
    <s v="Computer, Laptop, Tablet"/>
    <x v="95"/>
    <s v="1G6PDX1"/>
    <s v="06"/>
    <x v="5"/>
    <x v="70"/>
  </r>
  <r>
    <x v="963"/>
    <d v="2015-01-16T14:03:27"/>
    <s v="AT"/>
    <s v="Computer, Laptop, Tablet"/>
    <x v="95"/>
    <s v="1G7MDX1"/>
    <s v="06"/>
    <x v="5"/>
    <x v="70"/>
  </r>
  <r>
    <x v="964"/>
    <d v="2014-06-10T10:18:50"/>
    <s v="AT"/>
    <s v="Computer, Laptop, Tablet"/>
    <x v="95"/>
    <s v="1GFPDX1"/>
    <s v="06"/>
    <x v="5"/>
    <x v="70"/>
  </r>
  <r>
    <x v="965"/>
    <d v="2015-01-16T14:03:27"/>
    <s v="AT"/>
    <s v="Computer, Laptop, Tablet"/>
    <x v="95"/>
    <s v="1G4PDX1"/>
    <s v="06"/>
    <x v="5"/>
    <x v="70"/>
  </r>
  <r>
    <x v="966"/>
    <d v="2015-01-16T14:03:27"/>
    <s v="AT"/>
    <s v="Computer, Laptop, Tablet"/>
    <x v="95"/>
    <s v="1GHLDX1"/>
    <s v="06"/>
    <x v="5"/>
    <x v="70"/>
  </r>
  <r>
    <x v="967"/>
    <d v="2015-01-16T14:03:27"/>
    <s v="AT"/>
    <s v="Computer, Laptop, Tablet"/>
    <x v="95"/>
    <s v="1GGNDX1"/>
    <s v="06"/>
    <x v="5"/>
    <x v="70"/>
  </r>
  <r>
    <x v="968"/>
    <d v="2015-01-16T14:03:27"/>
    <s v="AT"/>
    <s v="Computer, Laptop, Tablet"/>
    <x v="95"/>
    <s v="1GCNDX1"/>
    <s v="06"/>
    <x v="5"/>
    <x v="70"/>
  </r>
  <r>
    <x v="969"/>
    <d v="2015-01-16T14:03:27"/>
    <s v="AT"/>
    <s v="Computer, Laptop, Tablet"/>
    <x v="95"/>
    <s v="1G5MDX1"/>
    <s v="06"/>
    <x v="5"/>
    <x v="70"/>
  </r>
  <r>
    <x v="970"/>
    <d v="2015-01-16T14:03:27"/>
    <s v="AT"/>
    <s v="Computer, Laptop, Tablet"/>
    <x v="95"/>
    <s v="1GJMDX1"/>
    <s v="06"/>
    <x v="5"/>
    <x v="70"/>
  </r>
  <r>
    <x v="971"/>
    <d v="2015-01-16T14:03:27"/>
    <s v="AT"/>
    <s v="Computer, Laptop, Tablet"/>
    <x v="95"/>
    <s v="1GLNDX1"/>
    <s v="06"/>
    <x v="5"/>
    <x v="70"/>
  </r>
  <r>
    <x v="972"/>
    <d v="2015-01-16T14:03:27"/>
    <s v="AT"/>
    <s v="Computer, Laptop, Tablet"/>
    <x v="95"/>
    <s v="1G9PDX1"/>
    <s v="06"/>
    <x v="5"/>
    <x v="70"/>
  </r>
  <r>
    <x v="973"/>
    <d v="2015-01-16T14:03:27"/>
    <s v="AT"/>
    <s v="Computer, Laptop, Tablet"/>
    <x v="95"/>
    <s v="1G6NDX1"/>
    <s v="06"/>
    <x v="5"/>
    <x v="70"/>
  </r>
  <r>
    <x v="974"/>
    <d v="2015-01-16T14:03:27"/>
    <s v="AT"/>
    <s v="Computer, Laptop, Tablet"/>
    <x v="95"/>
    <s v="1GHMDX1"/>
    <s v="06"/>
    <x v="5"/>
    <x v="70"/>
  </r>
  <r>
    <x v="975"/>
    <d v="2014-06-10T10:18:50"/>
    <s v="AT"/>
    <s v="Computer, Laptop, Tablet"/>
    <x v="95"/>
    <s v="1GDNDX1"/>
    <s v="06"/>
    <x v="5"/>
    <x v="70"/>
  </r>
  <r>
    <x v="976"/>
    <d v="2015-01-16T14:03:27"/>
    <s v="AT"/>
    <s v="Computer, Laptop, Tablet"/>
    <x v="95"/>
    <s v="1GCLDX1"/>
    <s v="06"/>
    <x v="5"/>
    <x v="70"/>
  </r>
  <r>
    <x v="977"/>
    <d v="2015-01-16T14:03:27"/>
    <s v="AT"/>
    <s v="Computer, Laptop, Tablet"/>
    <x v="95"/>
    <s v="1G7LDX1"/>
    <s v="06"/>
    <x v="5"/>
    <x v="70"/>
  </r>
  <r>
    <x v="978"/>
    <d v="2004-04-01T11:23:22"/>
    <s v="MB"/>
    <s v="Motor Boats"/>
    <x v="139"/>
    <s v="PXM07197C404"/>
    <s v="08"/>
    <x v="6"/>
    <x v="71"/>
  </r>
  <r>
    <x v="978"/>
    <d v="2004-04-01T11:23:22"/>
    <s v="MB"/>
    <s v="Motor Boats"/>
    <x v="139"/>
    <s v="PXM07197C404"/>
    <s v="08"/>
    <x v="6"/>
    <x v="71"/>
  </r>
  <r>
    <x v="979"/>
    <d v="1998-09-03T00:00:00"/>
    <s v="MB"/>
    <s v="Motor Boats"/>
    <x v="140"/>
    <s v="EKHR0989H899"/>
    <s v="08"/>
    <x v="6"/>
    <x v="72"/>
  </r>
  <r>
    <x v="980"/>
    <d v="2007-10-11T09:28:31"/>
    <s v="MB"/>
    <s v="Motor Boats"/>
    <x v="141"/>
    <s v="1B508224"/>
    <s v="08"/>
    <x v="6"/>
    <x v="73"/>
  </r>
  <r>
    <x v="980"/>
    <d v="2007-10-11T09:28:31"/>
    <s v="MB"/>
    <s v="Motor Boats"/>
    <x v="141"/>
    <s v="1B508224"/>
    <s v="08"/>
    <x v="6"/>
    <x v="73"/>
  </r>
  <r>
    <x v="981"/>
    <d v="2009-04-08T16:23:02"/>
    <s v="EH"/>
    <s v="Equipment LAN/Peripherals"/>
    <x v="142"/>
    <s v="16BCVH1"/>
    <s v="01"/>
    <x v="4"/>
    <x v="74"/>
  </r>
  <r>
    <x v="982"/>
    <d v="2009-03-23T00:00:00"/>
    <s v="EH"/>
    <s v="Equipment LAN/Peripherals"/>
    <x v="143"/>
    <s v="H5NQGG1"/>
    <s v="01"/>
    <x v="4"/>
    <x v="75"/>
  </r>
  <r>
    <x v="983"/>
    <d v="2007-07-02T11:04:40"/>
    <s v="EH"/>
    <s v="Equipment LAN/Peripherals"/>
    <x v="144"/>
    <s v="JDVT3D1"/>
    <s v="01"/>
    <x v="4"/>
    <x v="76"/>
  </r>
  <r>
    <x v="984"/>
    <d v="2001-07-23T00:00:00"/>
    <s v="ES"/>
    <s v="Equipment Science"/>
    <x v="145"/>
    <m/>
    <s v="01"/>
    <x v="4"/>
    <x v="77"/>
  </r>
  <r>
    <x v="985"/>
    <d v="2010-07-07T15:23:11"/>
    <s v="EM"/>
    <s v="Equipment Machinery"/>
    <x v="13"/>
    <s v="174517/271717"/>
    <s v="03"/>
    <x v="2"/>
    <x v="78"/>
  </r>
  <r>
    <x v="985"/>
    <d v="2010-07-07T15:23:11"/>
    <s v="EM"/>
    <s v="Equipment Machinery"/>
    <x v="13"/>
    <s v="174517/271717"/>
    <s v="03"/>
    <x v="2"/>
    <x v="78"/>
  </r>
  <r>
    <x v="986"/>
    <d v="2004-09-17T14:33:29"/>
    <s v="SO"/>
    <s v="Software"/>
    <x v="146"/>
    <s v="N/A"/>
    <s v="01"/>
    <x v="4"/>
    <x v="79"/>
  </r>
  <r>
    <x v="987"/>
    <d v="2008-08-05T15:24:11"/>
    <s v="EM"/>
    <s v="Equipment Machinery"/>
    <x v="147"/>
    <s v="FLN-2256B"/>
    <s v="01"/>
    <x v="4"/>
    <x v="80"/>
  </r>
  <r>
    <x v="987"/>
    <d v="2008-08-05T15:24:11"/>
    <s v="EM"/>
    <s v="Equipment Machinery"/>
    <x v="147"/>
    <s v="FLN-2256B"/>
    <s v="01"/>
    <x v="4"/>
    <x v="80"/>
  </r>
  <r>
    <x v="988"/>
    <d v="2013-05-31T11:19:01"/>
    <s v="EH"/>
    <s v="Equipment LAN/Peripherals"/>
    <x v="148"/>
    <m/>
    <s v="06"/>
    <x v="5"/>
    <x v="81"/>
  </r>
  <r>
    <x v="988"/>
    <d v="2013-05-31T11:19:01"/>
    <s v="EH"/>
    <s v="Equipment LAN/Peripherals"/>
    <x v="148"/>
    <m/>
    <s v="06"/>
    <x v="5"/>
    <x v="81"/>
  </r>
  <r>
    <x v="989"/>
    <d v="2013-12-05T00:00:00"/>
    <s v="AT"/>
    <s v="Computer, Laptop, Tablet"/>
    <x v="149"/>
    <s v="DLXH80U4DJ8T"/>
    <s v="01"/>
    <x v="4"/>
    <x v="82"/>
  </r>
  <r>
    <x v="990"/>
    <d v="2014-04-23T08:53:19"/>
    <s v="AT"/>
    <s v="Computer, Laptop, Tablet"/>
    <x v="150"/>
    <s v="DYTHNS3PDVGG"/>
    <s v="01"/>
    <x v="4"/>
    <x v="82"/>
  </r>
  <r>
    <x v="991"/>
    <d v="2016-01-11T00:00:00"/>
    <s v="AT"/>
    <s v="Computer, Laptop, Tablet"/>
    <x v="151"/>
    <s v="GJ6YPD1"/>
    <s v="01"/>
    <x v="4"/>
    <x v="82"/>
  </r>
  <r>
    <x v="992"/>
    <d v="2016-01-11T00:00:00"/>
    <s v="AT"/>
    <s v="Computer, Laptop, Tablet"/>
    <x v="152"/>
    <s v="CN-0WY364-47985-7AF-0303"/>
    <s v="01"/>
    <x v="4"/>
    <x v="82"/>
  </r>
  <r>
    <x v="993"/>
    <d v="2015-11-06T00:00:00"/>
    <s v="AT"/>
    <s v="Computer, Laptop, Tablet"/>
    <x v="59"/>
    <s v="F5RKDRCJDFHW"/>
    <s v="04"/>
    <x v="7"/>
    <x v="83"/>
  </r>
  <r>
    <x v="994"/>
    <d v="2014-03-11T00:00:00"/>
    <s v="AT"/>
    <s v="Computer, Laptop, Tablet"/>
    <x v="153"/>
    <s v="DMRM476WFK10"/>
    <s v="04"/>
    <x v="7"/>
    <x v="83"/>
  </r>
  <r>
    <x v="995"/>
    <d v="2014-10-10T00:00:00"/>
    <s v="AT"/>
    <s v="Computer, Laptop, Tablet"/>
    <x v="154"/>
    <s v="8D8W5S1"/>
    <s v="04"/>
    <x v="7"/>
    <x v="83"/>
  </r>
  <r>
    <x v="996"/>
    <d v="2014-05-22T00:00:00"/>
    <s v="AT"/>
    <s v="Computer, Laptop, Tablet"/>
    <x v="108"/>
    <s v="B9532Q1"/>
    <s v="04"/>
    <x v="7"/>
    <x v="83"/>
  </r>
  <r>
    <x v="997"/>
    <d v="2015-02-03T11:58:55"/>
    <s v="AT"/>
    <s v="Computer, Laptop, Tablet"/>
    <x v="30"/>
    <s v="96N9HM1"/>
    <s v="04"/>
    <x v="7"/>
    <x v="83"/>
  </r>
  <r>
    <x v="998"/>
    <d v="2016-07-08T00:00:00"/>
    <s v="AT"/>
    <s v="Computer, Laptop, Tablet"/>
    <x v="109"/>
    <s v="C02RV254G8WM"/>
    <s v="04"/>
    <x v="7"/>
    <x v="83"/>
  </r>
  <r>
    <x v="999"/>
    <d v="2014-09-09T00:00:00"/>
    <s v="AT"/>
    <s v="Computer, Laptop, Tablet"/>
    <x v="155"/>
    <s v="DMPN1KAAFK15"/>
    <s v="04"/>
    <x v="7"/>
    <x v="83"/>
  </r>
  <r>
    <x v="1000"/>
    <d v="2016-06-20T00:00:00"/>
    <s v="AT"/>
    <s v="Computer, Laptop, Tablet"/>
    <x v="156"/>
    <s v="DMPRR1FFG5VV"/>
    <s v="04"/>
    <x v="7"/>
    <x v="83"/>
  </r>
  <r>
    <x v="1001"/>
    <d v="2015-04-20T00:00:00"/>
    <s v="AT"/>
    <s v="Computer, Laptop, Tablet"/>
    <x v="88"/>
    <s v="005112543353"/>
    <s v="04"/>
    <x v="7"/>
    <x v="83"/>
  </r>
  <r>
    <x v="1002"/>
    <d v="2014-06-10T10:18:50"/>
    <s v="AT"/>
    <s v="Computer, Laptop, Tablet"/>
    <x v="42"/>
    <s v="4CM2SL1"/>
    <s v="04"/>
    <x v="7"/>
    <x v="83"/>
  </r>
  <r>
    <x v="1003"/>
    <d v="2007-06-13T17:02:11"/>
    <s v="EH"/>
    <s v="Equipment LAN/Peripherals"/>
    <x v="157"/>
    <s v="0721791"/>
    <s v="01"/>
    <x v="4"/>
    <x v="84"/>
  </r>
  <r>
    <x v="1004"/>
    <d v="2003-01-24T00:00:00"/>
    <s v="EV"/>
    <s v="Equipment Visuals/Audio"/>
    <x v="158"/>
    <m/>
    <s v="04"/>
    <x v="7"/>
    <x v="85"/>
  </r>
  <r>
    <x v="1005"/>
    <d v="2003-02-04T00:00:00"/>
    <s v="EV"/>
    <s v="Equipment Visuals/Audio"/>
    <x v="158"/>
    <m/>
    <s v="04"/>
    <x v="7"/>
    <x v="86"/>
  </r>
  <r>
    <x v="1006"/>
    <d v="1997-03-11T00:00:00"/>
    <s v="ER"/>
    <s v="Equipment Radio/TV"/>
    <x v="159"/>
    <s v="N/A              "/>
    <s v="04"/>
    <x v="7"/>
    <x v="87"/>
  </r>
  <r>
    <x v="1007"/>
    <d v="1998-01-28T00:00:00"/>
    <s v="ER"/>
    <s v="Equipment Radio/TV"/>
    <x v="160"/>
    <s v="60227"/>
    <s v="04"/>
    <x v="7"/>
    <x v="88"/>
  </r>
  <r>
    <x v="1008"/>
    <d v="2015-05-19T00:00:00"/>
    <s v="AT"/>
    <s v="Computer, Laptop, Tablet"/>
    <x v="154"/>
    <s v="12ZPBT1"/>
    <s v="03"/>
    <x v="2"/>
    <x v="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ED4508-207F-43CE-A25E-6743EBD533D6}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showHeaders="0" outline="1" outlineData="1" multipleFieldFilters="0">
  <location ref="A3:D129" firstHeaderRow="1" firstDataRow="2" firstDataCol="1"/>
  <pivotFields count="11">
    <pivotField dataField="1" showAll="0">
      <items count="1010">
        <item x="354"/>
        <item x="1006"/>
        <item x="1007"/>
        <item x="355"/>
        <item x="979"/>
        <item x="352"/>
        <item x="540"/>
        <item x="381"/>
        <item x="357"/>
        <item x="984"/>
        <item x="379"/>
        <item x="361"/>
        <item x="362"/>
        <item x="1004"/>
        <item x="1005"/>
        <item x="358"/>
        <item x="359"/>
        <item x="380"/>
        <item x="360"/>
        <item x="376"/>
        <item x="377"/>
        <item x="378"/>
        <item x="978"/>
        <item x="24"/>
        <item x="986"/>
        <item x="160"/>
        <item x="950"/>
        <item x="952"/>
        <item x="152"/>
        <item x="28"/>
        <item x="2"/>
        <item x="172"/>
        <item x="356"/>
        <item x="541"/>
        <item x="3"/>
        <item x="951"/>
        <item x="25"/>
        <item x="26"/>
        <item x="983"/>
        <item x="1003"/>
        <item x="980"/>
        <item x="987"/>
        <item x="982"/>
        <item x="375"/>
        <item x="23"/>
        <item x="383"/>
        <item x="981"/>
        <item x="149"/>
        <item x="5"/>
        <item x="27"/>
        <item x="545"/>
        <item x="955"/>
        <item x="985"/>
        <item x="372"/>
        <item x="171"/>
        <item x="374"/>
        <item x="1"/>
        <item x="382"/>
        <item x="150"/>
        <item x="988"/>
        <item x="373"/>
        <item x="363"/>
        <item x="30"/>
        <item x="13"/>
        <item x="14"/>
        <item x="6"/>
        <item x="7"/>
        <item x="8"/>
        <item x="9"/>
        <item x="10"/>
        <item x="11"/>
        <item x="12"/>
        <item x="15"/>
        <item x="29"/>
        <item x="16"/>
        <item x="365"/>
        <item x="366"/>
        <item x="364"/>
        <item x="367"/>
        <item x="368"/>
        <item x="369"/>
        <item x="370"/>
        <item x="371"/>
        <item x="4"/>
        <item x="572"/>
        <item x="192"/>
        <item x="193"/>
        <item x="194"/>
        <item x="573"/>
        <item x="574"/>
        <item x="575"/>
        <item x="551"/>
        <item x="576"/>
        <item x="577"/>
        <item x="578"/>
        <item x="579"/>
        <item x="195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196"/>
        <item x="591"/>
        <item x="592"/>
        <item x="197"/>
        <item x="593"/>
        <item x="198"/>
        <item x="947"/>
        <item x="594"/>
        <item x="595"/>
        <item x="199"/>
        <item x="200"/>
        <item x="201"/>
        <item x="202"/>
        <item x="203"/>
        <item x="596"/>
        <item x="204"/>
        <item x="597"/>
        <item x="598"/>
        <item x="205"/>
        <item x="206"/>
        <item x="599"/>
        <item x="600"/>
        <item x="601"/>
        <item x="207"/>
        <item x="34"/>
        <item x="35"/>
        <item x="36"/>
        <item x="37"/>
        <item x="38"/>
        <item x="208"/>
        <item x="39"/>
        <item x="40"/>
        <item x="41"/>
        <item x="42"/>
        <item x="31"/>
        <item x="43"/>
        <item x="209"/>
        <item x="210"/>
        <item x="44"/>
        <item x="211"/>
        <item x="45"/>
        <item x="46"/>
        <item x="47"/>
        <item x="48"/>
        <item x="49"/>
        <item x="50"/>
        <item x="51"/>
        <item x="52"/>
        <item x="212"/>
        <item x="53"/>
        <item x="54"/>
        <item x="174"/>
        <item x="55"/>
        <item x="56"/>
        <item x="57"/>
        <item x="58"/>
        <item x="59"/>
        <item x="60"/>
        <item x="61"/>
        <item x="62"/>
        <item x="63"/>
        <item x="213"/>
        <item x="64"/>
        <item x="214"/>
        <item x="65"/>
        <item x="66"/>
        <item x="67"/>
        <item x="215"/>
        <item x="68"/>
        <item x="69"/>
        <item x="216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217"/>
        <item x="218"/>
        <item x="602"/>
        <item x="219"/>
        <item x="603"/>
        <item x="220"/>
        <item x="221"/>
        <item x="222"/>
        <item x="604"/>
        <item x="223"/>
        <item x="605"/>
        <item x="606"/>
        <item x="175"/>
        <item x="607"/>
        <item x="145"/>
        <item x="608"/>
        <item x="146"/>
        <item x="32"/>
        <item x="609"/>
        <item x="610"/>
        <item x="611"/>
        <item x="147"/>
        <item x="612"/>
        <item x="613"/>
        <item x="614"/>
        <item x="615"/>
        <item x="616"/>
        <item x="617"/>
        <item x="618"/>
        <item x="619"/>
        <item x="224"/>
        <item x="176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177"/>
        <item x="632"/>
        <item x="225"/>
        <item x="633"/>
        <item x="634"/>
        <item x="189"/>
        <item x="178"/>
        <item x="635"/>
        <item x="636"/>
        <item x="537"/>
        <item x="637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08"/>
        <item x="398"/>
        <item x="399"/>
        <item x="400"/>
        <item x="309"/>
        <item x="310"/>
        <item x="401"/>
        <item x="311"/>
        <item x="402"/>
        <item x="312"/>
        <item x="403"/>
        <item x="404"/>
        <item x="405"/>
        <item x="406"/>
        <item x="407"/>
        <item x="408"/>
        <item x="409"/>
        <item x="410"/>
        <item x="313"/>
        <item x="314"/>
        <item x="315"/>
        <item x="411"/>
        <item x="412"/>
        <item x="413"/>
        <item x="414"/>
        <item x="415"/>
        <item x="316"/>
        <item x="416"/>
        <item x="317"/>
        <item x="417"/>
        <item x="418"/>
        <item x="419"/>
        <item x="420"/>
        <item x="421"/>
        <item x="422"/>
        <item x="423"/>
        <item x="424"/>
        <item x="318"/>
        <item x="425"/>
        <item x="426"/>
        <item x="319"/>
        <item x="320"/>
        <item x="321"/>
        <item x="322"/>
        <item x="427"/>
        <item x="323"/>
        <item x="324"/>
        <item x="325"/>
        <item x="326"/>
        <item x="327"/>
        <item x="328"/>
        <item x="329"/>
        <item x="428"/>
        <item x="330"/>
        <item x="331"/>
        <item x="332"/>
        <item x="333"/>
        <item x="334"/>
        <item x="429"/>
        <item x="335"/>
        <item x="336"/>
        <item x="430"/>
        <item x="431"/>
        <item x="432"/>
        <item x="337"/>
        <item x="338"/>
        <item x="339"/>
        <item x="340"/>
        <item x="341"/>
        <item x="342"/>
        <item x="343"/>
        <item x="344"/>
        <item x="345"/>
        <item x="307"/>
        <item x="346"/>
        <item x="347"/>
        <item x="348"/>
        <item x="349"/>
        <item x="350"/>
        <item x="351"/>
        <item x="433"/>
        <item x="638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63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640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641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154"/>
        <item x="502"/>
        <item x="155"/>
        <item x="503"/>
        <item x="504"/>
        <item x="156"/>
        <item x="157"/>
        <item x="505"/>
        <item x="506"/>
        <item x="19"/>
        <item x="507"/>
        <item x="158"/>
        <item x="20"/>
        <item x="508"/>
        <item x="21"/>
        <item x="509"/>
        <item x="510"/>
        <item x="511"/>
        <item x="159"/>
        <item x="512"/>
        <item x="22"/>
        <item x="642"/>
        <item x="226"/>
        <item x="643"/>
        <item x="227"/>
        <item x="644"/>
        <item x="228"/>
        <item x="645"/>
        <item x="646"/>
        <item x="179"/>
        <item x="647"/>
        <item x="989"/>
        <item x="648"/>
        <item x="649"/>
        <item x="650"/>
        <item x="651"/>
        <item x="513"/>
        <item x="514"/>
        <item x="515"/>
        <item x="516"/>
        <item x="153"/>
        <item x="652"/>
        <item x="229"/>
        <item x="83"/>
        <item x="230"/>
        <item x="231"/>
        <item x="653"/>
        <item x="33"/>
        <item x="84"/>
        <item x="956"/>
        <item x="85"/>
        <item x="86"/>
        <item x="87"/>
        <item x="88"/>
        <item x="654"/>
        <item x="655"/>
        <item x="656"/>
        <item x="657"/>
        <item x="658"/>
        <item x="659"/>
        <item x="660"/>
        <item x="661"/>
        <item x="662"/>
        <item x="232"/>
        <item x="663"/>
        <item x="89"/>
        <item x="90"/>
        <item x="91"/>
        <item x="92"/>
        <item x="93"/>
        <item x="94"/>
        <item x="95"/>
        <item x="96"/>
        <item x="97"/>
        <item x="233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384"/>
        <item x="111"/>
        <item x="112"/>
        <item x="957"/>
        <item x="958"/>
        <item x="959"/>
        <item x="960"/>
        <item x="961"/>
        <item x="962"/>
        <item x="963"/>
        <item x="975"/>
        <item x="964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664"/>
        <item x="665"/>
        <item x="538"/>
        <item x="517"/>
        <item x="666"/>
        <item x="667"/>
        <item x="518"/>
        <item x="519"/>
        <item x="668"/>
        <item x="669"/>
        <item x="670"/>
        <item x="234"/>
        <item x="671"/>
        <item x="235"/>
        <item x="672"/>
        <item x="673"/>
        <item x="236"/>
        <item x="674"/>
        <item x="675"/>
        <item x="676"/>
        <item x="677"/>
        <item x="678"/>
        <item x="679"/>
        <item x="680"/>
        <item x="555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994"/>
        <item x="701"/>
        <item x="237"/>
        <item x="238"/>
        <item x="239"/>
        <item x="702"/>
        <item x="703"/>
        <item x="946"/>
        <item x="704"/>
        <item x="240"/>
        <item x="705"/>
        <item x="706"/>
        <item x="707"/>
        <item x="241"/>
        <item x="708"/>
        <item x="709"/>
        <item x="710"/>
        <item x="242"/>
        <item x="243"/>
        <item x="711"/>
        <item x="712"/>
        <item x="244"/>
        <item x="245"/>
        <item x="246"/>
        <item x="247"/>
        <item x="713"/>
        <item x="714"/>
        <item x="715"/>
        <item x="716"/>
        <item x="717"/>
        <item x="718"/>
        <item x="719"/>
        <item x="720"/>
        <item x="721"/>
        <item x="722"/>
        <item x="180"/>
        <item x="723"/>
        <item x="248"/>
        <item x="724"/>
        <item x="725"/>
        <item x="181"/>
        <item x="726"/>
        <item x="727"/>
        <item x="182"/>
        <item x="728"/>
        <item x="729"/>
        <item x="730"/>
        <item x="731"/>
        <item x="190"/>
        <item x="990"/>
        <item x="732"/>
        <item x="249"/>
        <item x="250"/>
        <item x="733"/>
        <item x="734"/>
        <item x="735"/>
        <item x="251"/>
        <item x="736"/>
        <item x="737"/>
        <item x="738"/>
        <item x="252"/>
        <item x="253"/>
        <item x="739"/>
        <item x="254"/>
        <item x="255"/>
        <item x="948"/>
        <item x="740"/>
        <item x="256"/>
        <item x="257"/>
        <item x="546"/>
        <item x="543"/>
        <item x="258"/>
        <item x="741"/>
        <item x="259"/>
        <item x="742"/>
        <item x="260"/>
        <item x="743"/>
        <item x="261"/>
        <item x="262"/>
        <item x="26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264"/>
        <item x="779"/>
        <item x="265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183"/>
        <item x="791"/>
        <item x="792"/>
        <item x="184"/>
        <item x="793"/>
        <item x="185"/>
        <item x="794"/>
        <item x="795"/>
        <item x="266"/>
        <item x="796"/>
        <item x="797"/>
        <item x="798"/>
        <item x="799"/>
        <item x="800"/>
        <item x="801"/>
        <item x="802"/>
        <item x="803"/>
        <item x="804"/>
        <item x="267"/>
        <item x="805"/>
        <item x="268"/>
        <item x="806"/>
        <item x="269"/>
        <item x="270"/>
        <item x="1002"/>
        <item x="271"/>
        <item x="272"/>
        <item x="550"/>
        <item x="273"/>
        <item x="807"/>
        <item x="808"/>
        <item x="809"/>
        <item x="810"/>
        <item x="811"/>
        <item x="812"/>
        <item x="813"/>
        <item x="814"/>
        <item x="815"/>
        <item x="816"/>
        <item x="162"/>
        <item x="163"/>
        <item x="161"/>
        <item x="164"/>
        <item x="165"/>
        <item x="166"/>
        <item x="167"/>
        <item x="168"/>
        <item x="169"/>
        <item x="170"/>
        <item x="817"/>
        <item x="818"/>
        <item x="819"/>
        <item x="820"/>
        <item x="821"/>
        <item x="996"/>
        <item x="822"/>
        <item x="186"/>
        <item x="823"/>
        <item x="274"/>
        <item x="187"/>
        <item x="275"/>
        <item x="824"/>
        <item x="825"/>
        <item x="276"/>
        <item x="277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278"/>
        <item x="839"/>
        <item x="188"/>
        <item x="279"/>
        <item x="280"/>
        <item x="840"/>
        <item x="281"/>
        <item x="841"/>
        <item x="842"/>
        <item x="282"/>
        <item x="283"/>
        <item x="843"/>
        <item x="844"/>
        <item x="284"/>
        <item x="285"/>
        <item x="286"/>
        <item x="845"/>
        <item x="539"/>
        <item x="846"/>
        <item x="287"/>
        <item x="288"/>
        <item x="289"/>
        <item x="290"/>
        <item x="291"/>
        <item x="292"/>
        <item x="293"/>
        <item x="847"/>
        <item x="848"/>
        <item x="849"/>
        <item x="544"/>
        <item x="542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999"/>
        <item x="17"/>
        <item x="878"/>
        <item x="520"/>
        <item x="879"/>
        <item x="880"/>
        <item x="881"/>
        <item x="521"/>
        <item x="954"/>
        <item x="995"/>
        <item x="882"/>
        <item x="883"/>
        <item x="1008"/>
        <item x="549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134"/>
        <item x="974"/>
        <item x="965"/>
        <item x="977"/>
        <item x="148"/>
        <item x="135"/>
        <item x="136"/>
        <item x="137"/>
        <item x="138"/>
        <item x="139"/>
        <item x="140"/>
        <item x="173"/>
        <item x="966"/>
        <item x="967"/>
        <item x="968"/>
        <item x="976"/>
        <item x="141"/>
        <item x="969"/>
        <item x="970"/>
        <item x="971"/>
        <item x="972"/>
        <item x="973"/>
        <item x="142"/>
        <item x="143"/>
        <item x="144"/>
        <item x="522"/>
        <item x="523"/>
        <item x="524"/>
        <item x="525"/>
        <item x="385"/>
        <item x="526"/>
        <item x="527"/>
        <item x="528"/>
        <item x="529"/>
        <item x="530"/>
        <item x="531"/>
        <item x="532"/>
        <item x="533"/>
        <item x="534"/>
        <item x="535"/>
        <item x="910"/>
        <item x="911"/>
        <item x="912"/>
        <item x="913"/>
        <item x="914"/>
        <item x="915"/>
        <item x="916"/>
        <item x="917"/>
        <item x="997"/>
        <item x="918"/>
        <item x="191"/>
        <item x="294"/>
        <item x="919"/>
        <item x="547"/>
        <item x="1001"/>
        <item x="920"/>
        <item x="921"/>
        <item x="922"/>
        <item x="923"/>
        <item x="924"/>
        <item x="925"/>
        <item x="926"/>
        <item x="927"/>
        <item x="553"/>
        <item x="949"/>
        <item x="536"/>
        <item x="295"/>
        <item x="928"/>
        <item x="929"/>
        <item x="930"/>
        <item x="931"/>
        <item x="932"/>
        <item x="933"/>
        <item x="993"/>
        <item x="991"/>
        <item x="992"/>
        <item x="296"/>
        <item x="297"/>
        <item x="1000"/>
        <item x="998"/>
        <item x="151"/>
        <item x="934"/>
        <item x="18"/>
        <item x="935"/>
        <item x="936"/>
        <item x="937"/>
        <item x="953"/>
        <item x="938"/>
        <item x="298"/>
        <item x="299"/>
        <item x="300"/>
        <item x="554"/>
        <item x="939"/>
        <item x="940"/>
        <item x="301"/>
        <item x="302"/>
        <item x="303"/>
        <item x="304"/>
        <item x="552"/>
        <item x="353"/>
        <item x="548"/>
        <item x="305"/>
        <item x="306"/>
        <item x="941"/>
        <item x="942"/>
        <item x="943"/>
        <item x="944"/>
        <item x="94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0"/>
        <item t="default"/>
      </items>
    </pivotField>
    <pivotField numFmtId="164" showAll="0"/>
    <pivotField showAll="0"/>
    <pivotField showAll="0"/>
    <pivotField axis="axisRow" showAll="0">
      <items count="162">
        <item x="17"/>
        <item x="86"/>
        <item x="60"/>
        <item x="61"/>
        <item x="24"/>
        <item x="3"/>
        <item x="72"/>
        <item x="1"/>
        <item x="71"/>
        <item x="79"/>
        <item x="68"/>
        <item x="135"/>
        <item x="38"/>
        <item x="37"/>
        <item x="109"/>
        <item x="18"/>
        <item x="52"/>
        <item x="121"/>
        <item x="45"/>
        <item x="93"/>
        <item x="122"/>
        <item x="147"/>
        <item x="69"/>
        <item x="140"/>
        <item x="73"/>
        <item x="7"/>
        <item x="27"/>
        <item x="50"/>
        <item x="15"/>
        <item x="58"/>
        <item x="49"/>
        <item x="100"/>
        <item x="91"/>
        <item x="129"/>
        <item x="35"/>
        <item x="53"/>
        <item x="81"/>
        <item x="48"/>
        <item x="134"/>
        <item x="90"/>
        <item x="120"/>
        <item x="36"/>
        <item x="126"/>
        <item x="154"/>
        <item x="131"/>
        <item x="113"/>
        <item x="108"/>
        <item x="32"/>
        <item x="87"/>
        <item x="124"/>
        <item x="99"/>
        <item x="40"/>
        <item x="133"/>
        <item x="114"/>
        <item x="119"/>
        <item x="102"/>
        <item x="96"/>
        <item x="46"/>
        <item x="95"/>
        <item x="132"/>
        <item x="127"/>
        <item x="42"/>
        <item x="41"/>
        <item x="31"/>
        <item x="30"/>
        <item x="10"/>
        <item x="98"/>
        <item x="125"/>
        <item x="57"/>
        <item x="56"/>
        <item x="112"/>
        <item x="47"/>
        <item x="43"/>
        <item x="144"/>
        <item x="142"/>
        <item x="22"/>
        <item x="136"/>
        <item x="143"/>
        <item x="34"/>
        <item x="33"/>
        <item x="63"/>
        <item x="66"/>
        <item x="67"/>
        <item x="158"/>
        <item x="6"/>
        <item x="28"/>
        <item x="160"/>
        <item x="145"/>
        <item x="14"/>
        <item x="83"/>
        <item x="23"/>
        <item x="148"/>
        <item x="11"/>
        <item x="62"/>
        <item x="65"/>
        <item x="106"/>
        <item x="44"/>
        <item x="77"/>
        <item x="39"/>
        <item x="26"/>
        <item x="103"/>
        <item x="82"/>
        <item x="59"/>
        <item x="80"/>
        <item x="92"/>
        <item x="149"/>
        <item x="150"/>
        <item x="128"/>
        <item x="104"/>
        <item x="153"/>
        <item x="156"/>
        <item x="94"/>
        <item x="155"/>
        <item x="12"/>
        <item x="70"/>
        <item x="8"/>
        <item x="55"/>
        <item x="19"/>
        <item x="0"/>
        <item x="89"/>
        <item x="85"/>
        <item x="110"/>
        <item x="123"/>
        <item x="107"/>
        <item x="130"/>
        <item x="20"/>
        <item x="141"/>
        <item x="115"/>
        <item x="97"/>
        <item x="117"/>
        <item x="84"/>
        <item x="88"/>
        <item x="116"/>
        <item x="111"/>
        <item x="118"/>
        <item x="4"/>
        <item x="139"/>
        <item x="25"/>
        <item x="9"/>
        <item x="152"/>
        <item x="151"/>
        <item x="54"/>
        <item x="138"/>
        <item x="21"/>
        <item x="5"/>
        <item x="76"/>
        <item x="159"/>
        <item x="51"/>
        <item x="64"/>
        <item x="16"/>
        <item x="146"/>
        <item x="13"/>
        <item x="75"/>
        <item x="74"/>
        <item x="78"/>
        <item x="2"/>
        <item x="157"/>
        <item x="137"/>
        <item x="101"/>
        <item x="105"/>
        <item x="29"/>
        <item t="default"/>
      </items>
    </pivotField>
    <pivotField showAll="0"/>
    <pivotField showAll="0"/>
    <pivotField axis="axisRow" showAll="0">
      <items count="9">
        <item x="2"/>
        <item sd="0" x="4"/>
        <item x="5"/>
        <item sd="0" x="7"/>
        <item x="0"/>
        <item sd="0" x="3"/>
        <item x="6"/>
        <item x="1"/>
        <item t="default"/>
      </items>
    </pivotField>
    <pivotField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showAll="0">
      <items count="5">
        <item sd="0" x="0"/>
        <item sd="0" x="1"/>
        <item sd="0" x="2"/>
        <item sd="0" x="3"/>
        <item t="default"/>
      </items>
    </pivotField>
  </pivotFields>
  <rowFields count="2">
    <field x="7"/>
    <field x="4"/>
  </rowFields>
  <rowItems count="125">
    <i>
      <x/>
    </i>
    <i r="1">
      <x v="43"/>
    </i>
    <i r="1">
      <x v="92"/>
    </i>
    <i r="1">
      <x v="151"/>
    </i>
    <i r="1">
      <x v="155"/>
    </i>
    <i>
      <x v="1"/>
    </i>
    <i>
      <x v="2"/>
    </i>
    <i r="1">
      <x v="3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7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6"/>
    </i>
    <i r="1">
      <x v="78"/>
    </i>
    <i r="1">
      <x v="79"/>
    </i>
    <i r="1">
      <x v="91"/>
    </i>
    <i r="1">
      <x v="95"/>
    </i>
    <i r="1">
      <x v="96"/>
    </i>
    <i r="1">
      <x v="98"/>
    </i>
    <i r="1">
      <x v="99"/>
    </i>
    <i r="1">
      <x v="100"/>
    </i>
    <i r="1">
      <x v="102"/>
    </i>
    <i r="1">
      <x v="103"/>
    </i>
    <i r="1">
      <x v="104"/>
    </i>
    <i r="1">
      <x v="107"/>
    </i>
    <i r="1">
      <x v="108"/>
    </i>
    <i r="1">
      <x v="111"/>
    </i>
    <i r="1">
      <x v="116"/>
    </i>
    <i r="1">
      <x v="117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41"/>
    </i>
    <i r="1">
      <x v="147"/>
    </i>
    <i r="1">
      <x v="158"/>
    </i>
    <i r="1">
      <x v="159"/>
    </i>
    <i>
      <x v="3"/>
    </i>
    <i>
      <x v="4"/>
    </i>
    <i r="1">
      <x/>
    </i>
    <i r="1">
      <x v="15"/>
    </i>
    <i r="1">
      <x v="25"/>
    </i>
    <i r="1">
      <x v="65"/>
    </i>
    <i r="1">
      <x v="84"/>
    </i>
    <i r="1">
      <x v="102"/>
    </i>
    <i r="1">
      <x v="115"/>
    </i>
    <i r="1">
      <x v="117"/>
    </i>
    <i r="1">
      <x v="118"/>
    </i>
    <i r="1">
      <x v="125"/>
    </i>
    <i r="1">
      <x v="138"/>
    </i>
    <i r="1">
      <x v="149"/>
    </i>
    <i>
      <x v="5"/>
    </i>
    <i>
      <x v="6"/>
    </i>
    <i r="1">
      <x v="2"/>
    </i>
    <i r="1">
      <x v="23"/>
    </i>
    <i r="1">
      <x v="126"/>
    </i>
    <i r="1">
      <x v="136"/>
    </i>
    <i>
      <x v="7"/>
    </i>
    <i r="1">
      <x v="4"/>
    </i>
    <i r="1">
      <x v="5"/>
    </i>
    <i r="1">
      <x v="6"/>
    </i>
    <i r="1">
      <x v="7"/>
    </i>
    <i r="1">
      <x v="8"/>
    </i>
    <i r="1">
      <x v="113"/>
    </i>
    <i r="1">
      <x v="114"/>
    </i>
    <i r="1">
      <x v="137"/>
    </i>
    <i t="grand">
      <x/>
    </i>
  </rowItems>
  <colFields count="1">
    <field x="10"/>
  </colFields>
  <colItems count="3">
    <i>
      <x v="1"/>
    </i>
    <i>
      <x v="2"/>
    </i>
    <i t="grand">
      <x/>
    </i>
  </colItems>
  <dataFields count="1">
    <dataField name="Count of PTAG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E4B04-1E31-4DA2-BFB4-B9964E686400}">
  <dimension ref="A2:Z34"/>
  <sheetViews>
    <sheetView tabSelected="1" workbookViewId="0">
      <selection activeCell="A2" sqref="A2"/>
    </sheetView>
  </sheetViews>
  <sheetFormatPr defaultRowHeight="12.75"/>
  <cols>
    <col min="1" max="1" width="15.140625" style="17" bestFit="1" customWidth="1"/>
    <col min="2" max="2" width="15.5703125" style="17" customWidth="1"/>
    <col min="3" max="3" width="12" style="17" customWidth="1"/>
    <col min="4" max="4" width="11.42578125" style="17" customWidth="1"/>
    <col min="5" max="5" width="9.140625" style="17"/>
    <col min="6" max="6" width="15.5703125" style="17" customWidth="1"/>
    <col min="7" max="7" width="13.140625" style="17" customWidth="1"/>
    <col min="8" max="8" width="13.7109375" style="17" customWidth="1"/>
    <col min="9" max="9" width="12.42578125" style="17" customWidth="1"/>
    <col min="10" max="10" width="13.42578125" style="17" customWidth="1"/>
    <col min="11" max="11" width="13" style="17" customWidth="1"/>
    <col min="12" max="12" width="11.5703125" style="17" customWidth="1"/>
    <col min="13" max="13" width="9.140625" style="17"/>
    <col min="14" max="14" width="13.42578125" style="17" customWidth="1"/>
    <col min="15" max="21" width="9.140625" style="17"/>
    <col min="22" max="22" width="13.42578125" style="17" customWidth="1"/>
    <col min="23" max="16384" width="9.140625" style="17"/>
  </cols>
  <sheetData>
    <row r="2" spans="1:26" ht="15.75">
      <c r="B2" s="23" t="s">
        <v>2361</v>
      </c>
      <c r="C2" s="24" t="s">
        <v>2362</v>
      </c>
      <c r="D2" s="24" t="s">
        <v>2363</v>
      </c>
      <c r="E2" s="24" t="s">
        <v>2364</v>
      </c>
      <c r="F2" s="24" t="s">
        <v>2365</v>
      </c>
      <c r="G2" s="24" t="s">
        <v>2366</v>
      </c>
      <c r="H2" s="24" t="s">
        <v>2367</v>
      </c>
      <c r="I2" s="24" t="s">
        <v>2368</v>
      </c>
      <c r="J2" s="24" t="s">
        <v>2369</v>
      </c>
      <c r="K2" s="25" t="s">
        <v>2369</v>
      </c>
      <c r="L2" s="95" t="s">
        <v>2370</v>
      </c>
      <c r="M2" s="95"/>
      <c r="N2" s="71"/>
      <c r="O2" s="72"/>
      <c r="P2" s="71"/>
      <c r="Q2" s="72"/>
      <c r="R2" s="71"/>
      <c r="S2" s="72"/>
      <c r="T2" s="72"/>
      <c r="U2" s="72"/>
      <c r="V2" s="71"/>
      <c r="W2" s="73"/>
      <c r="X2" s="73"/>
      <c r="Y2" s="71"/>
      <c r="Z2" s="71"/>
    </row>
    <row r="3" spans="1:26" ht="15.75">
      <c r="B3" s="27" t="s">
        <v>2371</v>
      </c>
      <c r="C3" s="28" t="s">
        <v>2372</v>
      </c>
      <c r="D3" s="28" t="s">
        <v>2372</v>
      </c>
      <c r="E3" s="28" t="s">
        <v>2372</v>
      </c>
      <c r="F3" s="29" t="s">
        <v>2371</v>
      </c>
      <c r="G3" s="28" t="s">
        <v>2372</v>
      </c>
      <c r="H3" s="28" t="s">
        <v>2372</v>
      </c>
      <c r="I3" s="28" t="s">
        <v>2372</v>
      </c>
      <c r="J3" s="29" t="s">
        <v>2371</v>
      </c>
      <c r="K3" s="30" t="s">
        <v>2373</v>
      </c>
      <c r="L3" s="95"/>
      <c r="M3" s="95"/>
      <c r="N3" s="71"/>
      <c r="O3" s="72"/>
      <c r="P3" s="71"/>
      <c r="Q3" s="72"/>
      <c r="R3" s="71"/>
      <c r="S3" s="72"/>
      <c r="T3" s="72"/>
      <c r="U3" s="72"/>
      <c r="V3" s="71"/>
      <c r="W3" s="74"/>
      <c r="X3" s="74"/>
      <c r="Y3" s="71"/>
      <c r="Z3" s="71"/>
    </row>
    <row r="4" spans="1:26">
      <c r="B4" s="31" t="s">
        <v>2374</v>
      </c>
      <c r="C4" s="31" t="s">
        <v>2374</v>
      </c>
      <c r="D4" s="31" t="s">
        <v>2374</v>
      </c>
      <c r="E4" s="31" t="s">
        <v>2374</v>
      </c>
      <c r="F4" s="31" t="s">
        <v>2374</v>
      </c>
      <c r="G4" s="31" t="s">
        <v>2374</v>
      </c>
      <c r="H4" s="31" t="s">
        <v>2374</v>
      </c>
      <c r="I4" s="31" t="s">
        <v>2374</v>
      </c>
      <c r="J4" s="31" t="s">
        <v>2374</v>
      </c>
      <c r="K4" s="31" t="s">
        <v>2374</v>
      </c>
      <c r="L4" s="96" t="s">
        <v>2374</v>
      </c>
      <c r="M4" s="96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15">
      <c r="A5" s="23" t="s">
        <v>2375</v>
      </c>
      <c r="B5" s="41">
        <f>[2]Sunday!K56</f>
        <v>9629.8971193415637</v>
      </c>
      <c r="C5" s="41">
        <f>[2]Sunday!K57</f>
        <v>0</v>
      </c>
      <c r="D5" s="41">
        <f>'[2]Monday-Tuesday'!J20</f>
        <v>0</v>
      </c>
      <c r="E5" s="41">
        <f>'[2]Monday-Tuesday'!J31</f>
        <v>0</v>
      </c>
      <c r="F5" s="41">
        <f>[2]Wednesday!J49</f>
        <v>0</v>
      </c>
      <c r="G5" s="41">
        <f>[2]Wednesday!J50</f>
        <v>0</v>
      </c>
      <c r="H5" s="41">
        <f>'[2]Thursday-Friday'!J20</f>
        <v>0</v>
      </c>
      <c r="I5" s="41">
        <f>'[2]Thursday-Friday'!J27</f>
        <v>0</v>
      </c>
      <c r="J5" s="41">
        <f>SUM(B5,F5)</f>
        <v>9629.8971193415637</v>
      </c>
      <c r="K5" s="41">
        <f>SUM(C5,D5,E5,G5,H5,I5)</f>
        <v>0</v>
      </c>
      <c r="L5" s="94">
        <f>SUM(J5:K5)</f>
        <v>9629.8971193415637</v>
      </c>
      <c r="M5" s="94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6" ht="15">
      <c r="A6" s="23" t="s">
        <v>2376</v>
      </c>
      <c r="B6" s="41">
        <f>[2]Sunday!R56</f>
        <v>3448.5442386831278</v>
      </c>
      <c r="C6" s="41">
        <f>[2]Sunday!R57</f>
        <v>0</v>
      </c>
      <c r="D6" s="41">
        <f>'[2]Monday-Tuesday'!P20</f>
        <v>0</v>
      </c>
      <c r="E6" s="41">
        <f>'[2]Monday-Tuesday'!P31</f>
        <v>0</v>
      </c>
      <c r="F6" s="41">
        <f>[2]Wednesday!P49</f>
        <v>0</v>
      </c>
      <c r="G6" s="41">
        <f>[2]Wednesday!V50</f>
        <v>5221.6220850480113</v>
      </c>
      <c r="H6" s="41">
        <f>'[2]Thursday-Friday'!P20</f>
        <v>0</v>
      </c>
      <c r="I6" s="41">
        <f>'[2]Thursday-Friday'!P27</f>
        <v>0</v>
      </c>
      <c r="J6" s="41">
        <f t="shared" ref="J6:J15" si="0">SUM(B6,F6)</f>
        <v>3448.5442386831278</v>
      </c>
      <c r="K6" s="41">
        <f t="shared" ref="K6:K15" si="1">SUM(C6,D6,E6,G6,H6,I6)</f>
        <v>5221.6220850480113</v>
      </c>
      <c r="L6" s="94">
        <f t="shared" ref="L6:L15" si="2">SUM(J6:K6)</f>
        <v>8670.1663237311386</v>
      </c>
      <c r="M6" s="94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>
      <c r="B7" s="37"/>
      <c r="C7" s="37"/>
      <c r="D7" s="37"/>
      <c r="E7" s="37"/>
      <c r="F7" s="37"/>
      <c r="G7" s="37"/>
      <c r="H7" s="37"/>
      <c r="I7" s="37"/>
      <c r="J7" s="75"/>
      <c r="K7" s="75"/>
      <c r="L7" s="97"/>
      <c r="M7" s="98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 spans="1:26" ht="15">
      <c r="A8" s="23" t="s">
        <v>2377</v>
      </c>
      <c r="B8" s="41">
        <f>[2]Sunday!Y56</f>
        <v>25636.315109235013</v>
      </c>
      <c r="C8" s="41">
        <f>[2]Sunday!Y57</f>
        <v>9811.0768175582998</v>
      </c>
      <c r="D8" s="41">
        <f>'[2]Monday-Tuesday'!V20</f>
        <v>15906.64351851852</v>
      </c>
      <c r="E8" s="41">
        <f>'[2]Monday-Tuesday'!V31</f>
        <v>6957.1439705698976</v>
      </c>
      <c r="F8" s="41">
        <f>[2]Wednesday!V49</f>
        <v>2526.019156164266</v>
      </c>
      <c r="G8" s="41">
        <f>[2]Wednesday!V50</f>
        <v>5221.6220850480113</v>
      </c>
      <c r="H8" s="41">
        <f>'[2]Thursday-Friday'!V20</f>
        <v>19948.268175582991</v>
      </c>
      <c r="I8" s="41">
        <f>'[2]Thursday-Friday'!V27</f>
        <v>2979.1666666666665</v>
      </c>
      <c r="J8" s="41">
        <f t="shared" si="0"/>
        <v>28162.33426539928</v>
      </c>
      <c r="K8" s="41">
        <f t="shared" si="1"/>
        <v>60823.921233944384</v>
      </c>
      <c r="L8" s="94">
        <f t="shared" si="2"/>
        <v>88986.255499343664</v>
      </c>
      <c r="M8" s="94"/>
    </row>
    <row r="9" spans="1:26" ht="15">
      <c r="A9" s="23" t="s">
        <v>2378</v>
      </c>
      <c r="B9" s="41">
        <f>[2]Sunday!AF56</f>
        <v>16303.89962049522</v>
      </c>
      <c r="C9" s="41">
        <f>[2]Sunday!AF57</f>
        <v>8640.0960219478729</v>
      </c>
      <c r="D9" s="41">
        <f>'[2]Monday-Tuesday'!AB20</f>
        <v>15906.64351851852</v>
      </c>
      <c r="E9" s="41">
        <f>'[2]Monday-Tuesday'!AB31</f>
        <v>6939.1289437585738</v>
      </c>
      <c r="F9" s="41">
        <f>[2]Wednesday!AB49</f>
        <v>6375.2263989925377</v>
      </c>
      <c r="G9" s="41">
        <f>[2]Wednesday!AB50</f>
        <v>6425.9499314128943</v>
      </c>
      <c r="H9" s="41">
        <f>'[2]Thursday-Friday'!AB20</f>
        <v>20570.627572016459</v>
      </c>
      <c r="I9" s="41">
        <f>'[2]Thursday-Friday'!AB27</f>
        <v>2758.4876543209875</v>
      </c>
      <c r="J9" s="41">
        <f t="shared" si="0"/>
        <v>22679.126019487758</v>
      </c>
      <c r="K9" s="41">
        <f t="shared" si="1"/>
        <v>61240.933641975302</v>
      </c>
      <c r="L9" s="94">
        <f t="shared" si="2"/>
        <v>83920.059661463063</v>
      </c>
      <c r="M9" s="94"/>
    </row>
    <row r="10" spans="1:26" ht="15">
      <c r="A10" s="23" t="s">
        <v>2379</v>
      </c>
      <c r="B10" s="41">
        <f>[2]Sunday!AM56</f>
        <v>6674.0025011536563</v>
      </c>
      <c r="C10" s="41">
        <f>[2]Sunday!AM57</f>
        <v>8640.0960219478729</v>
      </c>
      <c r="D10" s="41">
        <f>'[2]Monday-Tuesday'!AH20</f>
        <v>15906.64351851852</v>
      </c>
      <c r="E10" s="41">
        <f>'[2]Monday-Tuesday'!AH31</f>
        <v>6467.6783264746227</v>
      </c>
      <c r="F10" s="41">
        <f>[2]Wednesday!AH49</f>
        <v>2194.7935621892148</v>
      </c>
      <c r="G10" s="41">
        <f>[2]Wednesday!AH50</f>
        <v>7139.7462277091909</v>
      </c>
      <c r="H10" s="41">
        <f>'[2]Thursday-Friday'!AH20</f>
        <v>22144.358710562414</v>
      </c>
      <c r="I10" s="41">
        <f>'[2]Thursday-Friday'!AH27</f>
        <v>1103.3950617283951</v>
      </c>
      <c r="J10" s="41">
        <f t="shared" si="0"/>
        <v>8868.7960633428702</v>
      </c>
      <c r="K10" s="41">
        <f t="shared" si="1"/>
        <v>61401.91786694101</v>
      </c>
      <c r="L10" s="94">
        <f t="shared" si="2"/>
        <v>70270.713930283877</v>
      </c>
      <c r="M10" s="94"/>
    </row>
    <row r="11" spans="1:26" ht="15">
      <c r="A11" s="23" t="s">
        <v>2380</v>
      </c>
      <c r="B11" s="41">
        <f>[2]Sunday!AT56</f>
        <v>10122.546739836784</v>
      </c>
      <c r="C11" s="41">
        <f>[2]Sunday!AT57</f>
        <v>8640.0960219478729</v>
      </c>
      <c r="D11" s="41">
        <f>'[2]Monday-Tuesday'!AN20</f>
        <v>15906.64351851852</v>
      </c>
      <c r="E11" s="41">
        <f>'[2]Monday-Tuesday'!AN31</f>
        <v>8916.5466392318231</v>
      </c>
      <c r="F11" s="41">
        <f>[2]Wednesday!AN49</f>
        <v>2056.0768121999313</v>
      </c>
      <c r="G11" s="41">
        <f>[2]Wednesday!AN50</f>
        <v>5679.6982167352535</v>
      </c>
      <c r="H11" s="41">
        <f>'[2]Thursday-Friday'!AN20</f>
        <v>23692.232510288064</v>
      </c>
      <c r="I11" s="38">
        <f>'[2]Thursday-Friday'!AN27</f>
        <v>1191.6666666666667</v>
      </c>
      <c r="J11" s="38">
        <f t="shared" si="0"/>
        <v>12178.623552036715</v>
      </c>
      <c r="K11" s="38">
        <f t="shared" si="1"/>
        <v>64026.883573388201</v>
      </c>
      <c r="L11" s="94">
        <f t="shared" si="2"/>
        <v>76205.50712542492</v>
      </c>
      <c r="M11" s="94"/>
    </row>
    <row r="12" spans="1:26" ht="15">
      <c r="A12" s="23" t="s">
        <v>2381</v>
      </c>
      <c r="B12" s="41">
        <f>[2]Sunday!BA56</f>
        <v>16159.130839575831</v>
      </c>
      <c r="C12" s="41">
        <f>[2]Sunday!BA57</f>
        <v>7956.7043895747602</v>
      </c>
      <c r="D12" s="41">
        <f>'[2]Monday-Tuesday'!AT20</f>
        <v>14310.655006858711</v>
      </c>
      <c r="E12" s="41">
        <f>'[2]Monday-Tuesday wk 5-8'!J29</f>
        <v>2492.1124828532234</v>
      </c>
      <c r="F12" s="41">
        <f>'[2]Wednesday wk 5-8'!J48</f>
        <v>12717.979527743619</v>
      </c>
      <c r="G12" s="41">
        <f>'[2]Wednesday wk 5-8'!J49</f>
        <v>3132.0816186556931</v>
      </c>
      <c r="H12" s="41">
        <f>'[2]Thursday-Friday wk 5-8'!J19</f>
        <v>13436.899862825789</v>
      </c>
      <c r="I12" s="38">
        <f>'[2]Thursday-Friday wk 5-8'!J25</f>
        <v>94.735939643347038</v>
      </c>
      <c r="J12" s="38">
        <f t="shared" si="0"/>
        <v>28877.110367319452</v>
      </c>
      <c r="K12" s="38">
        <f t="shared" si="1"/>
        <v>41423.189300411526</v>
      </c>
      <c r="L12" s="94">
        <f t="shared" si="2"/>
        <v>70300.299667730986</v>
      </c>
      <c r="M12" s="94"/>
    </row>
    <row r="13" spans="1:26" ht="15">
      <c r="A13" s="23" t="s">
        <v>2382</v>
      </c>
      <c r="B13" s="41">
        <f>'[2]Sunday wk 5-8'!K55</f>
        <v>15974.244040436921</v>
      </c>
      <c r="C13" s="41">
        <f>'[2]Sunday wk 5-8'!K56</f>
        <v>5563.7860082304524</v>
      </c>
      <c r="D13" s="41">
        <f>'[2]Monday-Tuesday wk 5-8'!J19</f>
        <v>14169.777091906722</v>
      </c>
      <c r="E13" s="41">
        <f>'[2]Monday-Tuesday wk 5-8'!P29</f>
        <v>8899.9906472128696</v>
      </c>
      <c r="F13" s="41">
        <f>'[2]Wednesday wk 5-8'!P48</f>
        <v>2165.3010600425173</v>
      </c>
      <c r="G13" s="41">
        <f>'[2]Wednesday wk 5-8'!P49</f>
        <v>4974.194101508916</v>
      </c>
      <c r="H13" s="41">
        <f>'[2]Thursday-Friday wk 5-8'!P19</f>
        <v>17696.093964334708</v>
      </c>
      <c r="I13" s="38">
        <f>'[2]Thursday-Friday wk 5-8'!P25</f>
        <v>2815.329218106996</v>
      </c>
      <c r="J13" s="38">
        <f t="shared" si="0"/>
        <v>18139.545100479438</v>
      </c>
      <c r="K13" s="38">
        <f t="shared" si="1"/>
        <v>54119.17103130067</v>
      </c>
      <c r="L13" s="94">
        <f t="shared" si="2"/>
        <v>72258.716131780107</v>
      </c>
      <c r="M13" s="94"/>
    </row>
    <row r="14" spans="1:26" ht="15">
      <c r="A14" s="23" t="s">
        <v>2383</v>
      </c>
      <c r="B14" s="41">
        <f>'[2]Sunday wk 5-8'!R55</f>
        <v>10660.967602726605</v>
      </c>
      <c r="C14" s="41">
        <f>'[2]Sunday wk 5-8'!R56</f>
        <v>8268.7757201646091</v>
      </c>
      <c r="D14" s="41">
        <f>'[2]Monday-Tuesday wk 5-8'!P19</f>
        <v>18656.96159122085</v>
      </c>
      <c r="E14" s="41">
        <f>'[2]Monday-Tuesday wk 5-8'!V29</f>
        <v>7251.2002743484227</v>
      </c>
      <c r="F14" s="41">
        <f>'[2]Wednesday wk 5-8'!V48</f>
        <v>2297.9648011688387</v>
      </c>
      <c r="G14" s="41">
        <f>'[2]Wednesday wk 5-8'!V49</f>
        <v>3988.9403292181073</v>
      </c>
      <c r="H14" s="41">
        <f>'[2]Thursday-Friday wk 5-8'!V19</f>
        <v>19183.470507544582</v>
      </c>
      <c r="I14" s="38">
        <f>'[2]Thursday-Friday wk 5-8'!V25</f>
        <v>2530.0068587105625</v>
      </c>
      <c r="J14" s="38">
        <f t="shared" si="0"/>
        <v>12958.932403895444</v>
      </c>
      <c r="K14" s="38">
        <f t="shared" si="1"/>
        <v>59879.355281207136</v>
      </c>
      <c r="L14" s="94">
        <f t="shared" si="2"/>
        <v>72838.287685102579</v>
      </c>
      <c r="M14" s="94"/>
    </row>
    <row r="15" spans="1:26" ht="15">
      <c r="A15" s="23" t="s">
        <v>2384</v>
      </c>
      <c r="B15" s="41">
        <f>'[2]Sunday wk 5-8'!Y55</f>
        <v>15171.003308855639</v>
      </c>
      <c r="C15" s="41">
        <f>'[2]Sunday wk 5-8'!Y56</f>
        <v>7383.8305898491089</v>
      </c>
      <c r="D15" s="41">
        <f>'[2]Monday-Tuesday wk 5-8'!V19</f>
        <v>13609.207818930039</v>
      </c>
      <c r="E15" s="41">
        <f>'[2]Monday-Tuesday wk 5-8'!AB29</f>
        <v>5769.9759945130318</v>
      </c>
      <c r="F15" s="41">
        <f>'[2]Wednesday wk 5-8'!AB48</f>
        <v>1796.8447287426854</v>
      </c>
      <c r="G15" s="41">
        <f>'[2]Wednesday wk 5-8'!AB49</f>
        <v>4228.5665294924556</v>
      </c>
      <c r="H15" s="41">
        <f>'[2]Thursday-Friday wk 5-8'!AB19</f>
        <v>18552.640603566528</v>
      </c>
      <c r="I15" s="38">
        <f>'[2]Thursday-Friday wk 5-8'!AB25</f>
        <v>2024.00548696845</v>
      </c>
      <c r="J15" s="38">
        <f t="shared" si="0"/>
        <v>16967.848037598324</v>
      </c>
      <c r="K15" s="38">
        <f t="shared" si="1"/>
        <v>51568.227023319618</v>
      </c>
      <c r="L15" s="94">
        <f t="shared" si="2"/>
        <v>68536.075060917938</v>
      </c>
      <c r="M15" s="94"/>
    </row>
    <row r="16" spans="1:26" ht="15">
      <c r="A16" s="23" t="s">
        <v>2369</v>
      </c>
      <c r="B16" s="41">
        <f>SUM(B8:B15)</f>
        <v>116702.10976231568</v>
      </c>
      <c r="C16" s="41">
        <f t="shared" ref="C16:K16" si="3">SUM(C8:C15)</f>
        <v>64904.461591220854</v>
      </c>
      <c r="D16" s="41">
        <f t="shared" si="3"/>
        <v>124373.17558299041</v>
      </c>
      <c r="E16" s="41">
        <f t="shared" si="3"/>
        <v>53693.777278962472</v>
      </c>
      <c r="F16" s="41">
        <f t="shared" si="3"/>
        <v>32130.206047243617</v>
      </c>
      <c r="G16" s="41">
        <f t="shared" si="3"/>
        <v>40790.799039780526</v>
      </c>
      <c r="H16" s="41">
        <f t="shared" si="3"/>
        <v>155224.59190672153</v>
      </c>
      <c r="I16" s="41">
        <f t="shared" si="3"/>
        <v>15496.793552812072</v>
      </c>
      <c r="J16" s="41">
        <f t="shared" si="3"/>
        <v>148832.31580955931</v>
      </c>
      <c r="K16" s="41">
        <f t="shared" si="3"/>
        <v>454483.59895248787</v>
      </c>
      <c r="L16" s="99">
        <f>SUM(L8:M15)</f>
        <v>603315.91476204712</v>
      </c>
      <c r="M16" s="99"/>
    </row>
    <row r="17" spans="2:13" ht="13.5" thickBot="1"/>
    <row r="18" spans="2:13">
      <c r="B18" s="45"/>
      <c r="C18" s="46"/>
      <c r="D18" s="46"/>
      <c r="E18" s="47"/>
      <c r="F18" s="47"/>
      <c r="G18" s="46"/>
      <c r="H18" s="46"/>
      <c r="I18" s="46"/>
      <c r="J18" s="46"/>
      <c r="K18" s="46"/>
      <c r="L18" s="48"/>
    </row>
    <row r="19" spans="2:13" ht="15">
      <c r="B19" s="87" t="s">
        <v>2385</v>
      </c>
      <c r="C19" s="88"/>
      <c r="D19" s="88"/>
      <c r="E19" s="49"/>
      <c r="F19" s="89" t="s">
        <v>2386</v>
      </c>
      <c r="G19" s="89"/>
      <c r="H19" s="89"/>
      <c r="I19" s="50"/>
      <c r="J19" s="90" t="s">
        <v>2387</v>
      </c>
      <c r="K19" s="90"/>
      <c r="L19" s="91"/>
    </row>
    <row r="20" spans="2:13" ht="15">
      <c r="B20" s="51" t="s">
        <v>2388</v>
      </c>
      <c r="C20" s="49" t="s">
        <v>2389</v>
      </c>
      <c r="D20" s="76">
        <f>J16/8</f>
        <v>18604.039476194914</v>
      </c>
      <c r="E20" s="49"/>
      <c r="F20" s="53" t="s">
        <v>2390</v>
      </c>
      <c r="G20" s="49" t="s">
        <v>2389</v>
      </c>
      <c r="H20" s="54">
        <f>K16/8</f>
        <v>56810.449869060983</v>
      </c>
      <c r="I20" s="50"/>
      <c r="J20" s="53" t="s">
        <v>2390</v>
      </c>
      <c r="K20" s="49" t="s">
        <v>2389</v>
      </c>
      <c r="L20" s="55">
        <f>L16/8</f>
        <v>75414.48934525589</v>
      </c>
    </row>
    <row r="21" spans="2:13" ht="15">
      <c r="B21" s="56" t="s">
        <v>2391</v>
      </c>
      <c r="C21" s="49" t="s">
        <v>2389</v>
      </c>
      <c r="D21" s="76">
        <f>D20*52</f>
        <v>967410.05276213551</v>
      </c>
      <c r="E21" s="49"/>
      <c r="F21" s="57" t="s">
        <v>2391</v>
      </c>
      <c r="G21" s="49" t="s">
        <v>2389</v>
      </c>
      <c r="H21" s="54">
        <f>H20*52</f>
        <v>2954143.3931911713</v>
      </c>
      <c r="I21" s="50"/>
      <c r="J21" s="57" t="s">
        <v>2391</v>
      </c>
      <c r="K21" s="49" t="s">
        <v>2389</v>
      </c>
      <c r="L21" s="55">
        <f>L20*52</f>
        <v>3921553.4459533063</v>
      </c>
    </row>
    <row r="22" spans="2:13" ht="15">
      <c r="B22" s="56" t="s">
        <v>2391</v>
      </c>
      <c r="C22" s="49" t="s">
        <v>2359</v>
      </c>
      <c r="D22" s="76">
        <f>D21/2000</f>
        <v>483.70502638106774</v>
      </c>
      <c r="E22" s="49"/>
      <c r="F22" s="57" t="s">
        <v>2391</v>
      </c>
      <c r="G22" s="49" t="s">
        <v>2359</v>
      </c>
      <c r="H22" s="54">
        <f>H21/2000</f>
        <v>1477.0716965955858</v>
      </c>
      <c r="I22" s="50"/>
      <c r="J22" s="57" t="s">
        <v>2391</v>
      </c>
      <c r="K22" s="49" t="s">
        <v>2359</v>
      </c>
      <c r="L22" s="55">
        <f>L21/2000</f>
        <v>1960.7767229766532</v>
      </c>
    </row>
    <row r="23" spans="2:13">
      <c r="B23" s="92" t="s">
        <v>2392</v>
      </c>
      <c r="C23" s="93"/>
      <c r="D23" s="58">
        <f>J16/L16</f>
        <v>0.24669051846288528</v>
      </c>
      <c r="E23" s="59"/>
      <c r="F23" s="93" t="s">
        <v>2393</v>
      </c>
      <c r="G23" s="93"/>
      <c r="H23" s="58">
        <f>K16/L16</f>
        <v>0.75330948153711486</v>
      </c>
      <c r="I23" s="60"/>
      <c r="J23" s="93" t="s">
        <v>2393</v>
      </c>
      <c r="K23" s="93"/>
      <c r="L23" s="61">
        <f>SUM(D23,H23)</f>
        <v>1.0000000000000002</v>
      </c>
    </row>
    <row r="24" spans="2:13" ht="13.5" thickBot="1"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4"/>
    </row>
    <row r="26" spans="2:13">
      <c r="B26" s="12" t="s">
        <v>2399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2:13">
      <c r="B27" t="s">
        <v>2400</v>
      </c>
      <c r="C27"/>
      <c r="D27"/>
      <c r="E27"/>
      <c r="F27"/>
      <c r="G27"/>
      <c r="H27"/>
      <c r="I27"/>
      <c r="J27" s="77">
        <v>967410.1</v>
      </c>
      <c r="K27" s="17" t="s">
        <v>2406</v>
      </c>
      <c r="L27"/>
      <c r="M27"/>
    </row>
    <row r="28" spans="2:13">
      <c r="B28" t="s">
        <v>2401</v>
      </c>
      <c r="C28"/>
      <c r="D28"/>
      <c r="E28"/>
      <c r="F28"/>
      <c r="G28"/>
      <c r="H28"/>
      <c r="I28"/>
      <c r="J28" s="77">
        <v>17895.419999999998</v>
      </c>
      <c r="K28" s="17" t="s">
        <v>2407</v>
      </c>
      <c r="L28"/>
      <c r="M28"/>
    </row>
    <row r="29" spans="2:13">
      <c r="B29" t="s">
        <v>2358</v>
      </c>
      <c r="C29"/>
      <c r="D29" s="66" t="s">
        <v>2358</v>
      </c>
      <c r="E29" s="66" t="s">
        <v>2358</v>
      </c>
      <c r="F29"/>
      <c r="G29"/>
      <c r="H29"/>
      <c r="I29"/>
      <c r="J29" s="77">
        <v>58470</v>
      </c>
      <c r="K29" s="17" t="s">
        <v>2408</v>
      </c>
      <c r="L29"/>
      <c r="M29"/>
    </row>
    <row r="30" spans="2:13" ht="15">
      <c r="B30" s="67" t="s">
        <v>2402</v>
      </c>
      <c r="C30"/>
      <c r="D30"/>
      <c r="E30"/>
      <c r="F30"/>
      <c r="G30"/>
      <c r="H30"/>
      <c r="I30"/>
      <c r="J30" s="77">
        <v>6569</v>
      </c>
      <c r="K30" s="17" t="s">
        <v>2437</v>
      </c>
      <c r="L30"/>
      <c r="M30"/>
    </row>
    <row r="31" spans="2:13" ht="15.75" thickBot="1">
      <c r="B31" s="67"/>
      <c r="C31"/>
      <c r="D31"/>
      <c r="E31"/>
      <c r="F31"/>
      <c r="G31"/>
      <c r="H31"/>
      <c r="I31"/>
      <c r="J31" s="79">
        <f>SUM(J27:J30)</f>
        <v>1050344.52</v>
      </c>
      <c r="K31" s="17" t="s">
        <v>2409</v>
      </c>
      <c r="L31"/>
      <c r="M31"/>
    </row>
    <row r="32" spans="2:13" ht="15.75" thickBot="1">
      <c r="B32" s="67" t="s">
        <v>2403</v>
      </c>
      <c r="C32"/>
      <c r="D32"/>
      <c r="E32"/>
      <c r="F32"/>
      <c r="G32"/>
      <c r="H32"/>
      <c r="I32"/>
      <c r="J32" s="80">
        <v>525.17226000000005</v>
      </c>
      <c r="K32" s="78" t="s">
        <v>2359</v>
      </c>
      <c r="L32"/>
      <c r="M32"/>
    </row>
    <row r="33" spans="2:13">
      <c r="B33"/>
      <c r="C33"/>
      <c r="D33"/>
      <c r="E33"/>
      <c r="F33"/>
      <c r="G33"/>
      <c r="H33"/>
      <c r="I33"/>
      <c r="J33"/>
      <c r="K33"/>
      <c r="L33"/>
      <c r="M33"/>
    </row>
    <row r="34" spans="2:13">
      <c r="C34"/>
      <c r="D34"/>
      <c r="E34"/>
      <c r="F34"/>
      <c r="G34"/>
      <c r="I34"/>
      <c r="J34"/>
      <c r="K34"/>
      <c r="L34"/>
      <c r="M34"/>
    </row>
  </sheetData>
  <mergeCells count="20">
    <mergeCell ref="B23:C23"/>
    <mergeCell ref="F23:G23"/>
    <mergeCell ref="J23:K23"/>
    <mergeCell ref="L9:M9"/>
    <mergeCell ref="L10:M10"/>
    <mergeCell ref="L11:M11"/>
    <mergeCell ref="L12:M12"/>
    <mergeCell ref="L13:M13"/>
    <mergeCell ref="L14:M14"/>
    <mergeCell ref="L15:M15"/>
    <mergeCell ref="L16:M16"/>
    <mergeCell ref="B19:D19"/>
    <mergeCell ref="F19:H19"/>
    <mergeCell ref="J19:L19"/>
    <mergeCell ref="L8:M8"/>
    <mergeCell ref="L2:M3"/>
    <mergeCell ref="L4:M4"/>
    <mergeCell ref="L5:M5"/>
    <mergeCell ref="L6:M6"/>
    <mergeCell ref="L7:M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A5A04-EC6E-46E0-97B0-4C27D6DF9AD6}">
  <dimension ref="A1:I140"/>
  <sheetViews>
    <sheetView topLeftCell="A7" workbookViewId="0">
      <selection activeCell="G141" sqref="G141"/>
    </sheetView>
  </sheetViews>
  <sheetFormatPr defaultRowHeight="12.75"/>
  <cols>
    <col min="1" max="1" width="53.140625" bestFit="1" customWidth="1"/>
    <col min="2" max="3" width="5.5703125" bestFit="1" customWidth="1"/>
    <col min="4" max="4" width="11.5703125" bestFit="1" customWidth="1"/>
    <col min="5" max="5" width="3.140625" style="12" customWidth="1"/>
    <col min="6" max="6" width="7" style="12" customWidth="1"/>
    <col min="7" max="7" width="12.28515625" customWidth="1"/>
    <col min="8" max="9" width="12.5703125" bestFit="1" customWidth="1"/>
  </cols>
  <sheetData>
    <row r="1" spans="1:9" ht="44.25" customHeight="1">
      <c r="F1" s="12" t="s">
        <v>2357</v>
      </c>
      <c r="G1" s="18" t="s">
        <v>2355</v>
      </c>
      <c r="H1" s="18" t="s">
        <v>2356</v>
      </c>
      <c r="I1" s="12"/>
    </row>
    <row r="2" spans="1:9" ht="26.25" customHeight="1"/>
    <row r="3" spans="1:9">
      <c r="A3" s="13" t="s">
        <v>2354</v>
      </c>
      <c r="E3" s="19"/>
    </row>
    <row r="4" spans="1:9">
      <c r="B4" s="12" t="s">
        <v>2353</v>
      </c>
      <c r="C4" s="12" t="s">
        <v>2352</v>
      </c>
      <c r="D4" s="12" t="s">
        <v>2350</v>
      </c>
      <c r="E4" s="19"/>
    </row>
    <row r="5" spans="1:9">
      <c r="A5" s="14" t="s">
        <v>36</v>
      </c>
      <c r="B5" s="16">
        <v>5</v>
      </c>
      <c r="C5" s="16">
        <v>3</v>
      </c>
      <c r="D5" s="16">
        <v>8</v>
      </c>
      <c r="E5" s="20"/>
      <c r="F5" s="16"/>
    </row>
    <row r="6" spans="1:9">
      <c r="A6" s="15" t="s">
        <v>2292</v>
      </c>
      <c r="B6" s="16"/>
      <c r="C6" s="16">
        <v>1</v>
      </c>
      <c r="D6" s="16">
        <v>1</v>
      </c>
      <c r="E6" s="20"/>
      <c r="F6" s="16">
        <v>1</v>
      </c>
      <c r="G6">
        <v>3</v>
      </c>
      <c r="H6">
        <v>3</v>
      </c>
    </row>
    <row r="7" spans="1:9">
      <c r="A7" s="15" t="s">
        <v>102</v>
      </c>
      <c r="B7" s="16">
        <v>1</v>
      </c>
      <c r="C7" s="16"/>
      <c r="D7" s="16">
        <v>1</v>
      </c>
      <c r="E7" s="20"/>
      <c r="F7" s="16">
        <v>1</v>
      </c>
    </row>
    <row r="8" spans="1:9">
      <c r="A8" s="15" t="s">
        <v>113</v>
      </c>
      <c r="B8" s="16">
        <v>2</v>
      </c>
      <c r="C8" s="16">
        <v>2</v>
      </c>
      <c r="D8" s="16">
        <v>4</v>
      </c>
      <c r="E8" s="20"/>
      <c r="F8" s="16">
        <v>4</v>
      </c>
      <c r="G8" s="16">
        <v>300</v>
      </c>
      <c r="H8" s="16">
        <v>1200</v>
      </c>
    </row>
    <row r="9" spans="1:9">
      <c r="A9" s="15" t="s">
        <v>33</v>
      </c>
      <c r="B9" s="16">
        <v>2</v>
      </c>
      <c r="C9" s="16"/>
      <c r="D9" s="16">
        <v>2</v>
      </c>
      <c r="E9" s="20"/>
      <c r="F9" s="16">
        <v>2</v>
      </c>
      <c r="G9" s="16">
        <v>440</v>
      </c>
      <c r="H9" s="16">
        <v>880</v>
      </c>
    </row>
    <row r="10" spans="1:9">
      <c r="A10" s="14" t="s">
        <v>59</v>
      </c>
      <c r="B10" s="16">
        <v>10</v>
      </c>
      <c r="C10" s="16">
        <v>44</v>
      </c>
      <c r="D10" s="16">
        <v>54</v>
      </c>
      <c r="E10" s="20"/>
      <c r="F10" s="16"/>
    </row>
    <row r="11" spans="1:9">
      <c r="A11" s="14" t="s">
        <v>159</v>
      </c>
      <c r="B11" s="16">
        <v>234</v>
      </c>
      <c r="C11" s="16">
        <v>587</v>
      </c>
      <c r="D11" s="16">
        <v>821</v>
      </c>
      <c r="E11" s="20"/>
      <c r="F11" s="16"/>
    </row>
    <row r="12" spans="1:9">
      <c r="A12" s="15" t="s">
        <v>867</v>
      </c>
      <c r="B12" s="16"/>
      <c r="C12" s="16">
        <v>1</v>
      </c>
      <c r="D12" s="16">
        <v>1</v>
      </c>
      <c r="E12" s="20"/>
      <c r="F12" s="16">
        <v>1</v>
      </c>
      <c r="G12" s="16">
        <v>5000</v>
      </c>
      <c r="H12" s="16">
        <v>5000</v>
      </c>
    </row>
    <row r="13" spans="1:9">
      <c r="A13" s="15" t="s">
        <v>2177</v>
      </c>
      <c r="B13" s="16"/>
      <c r="C13" s="16">
        <v>1</v>
      </c>
      <c r="D13" s="16">
        <v>1</v>
      </c>
      <c r="E13" s="20"/>
      <c r="F13" s="16">
        <v>1</v>
      </c>
    </row>
    <row r="14" spans="1:9">
      <c r="A14" s="15" t="s">
        <v>575</v>
      </c>
      <c r="B14" s="16">
        <v>1</v>
      </c>
      <c r="C14" s="16"/>
      <c r="D14" s="16">
        <v>1</v>
      </c>
      <c r="E14" s="20"/>
      <c r="F14" s="16">
        <v>1</v>
      </c>
      <c r="G14">
        <v>12</v>
      </c>
      <c r="H14">
        <v>12</v>
      </c>
    </row>
    <row r="15" spans="1:9">
      <c r="A15" s="15" t="s">
        <v>560</v>
      </c>
      <c r="B15" s="16">
        <v>1</v>
      </c>
      <c r="C15" s="16"/>
      <c r="D15" s="16">
        <v>1</v>
      </c>
      <c r="E15" s="20"/>
      <c r="F15" s="16">
        <v>1</v>
      </c>
      <c r="G15">
        <v>12</v>
      </c>
      <c r="H15">
        <v>12</v>
      </c>
    </row>
    <row r="16" spans="1:9">
      <c r="A16" s="15" t="s">
        <v>1552</v>
      </c>
      <c r="B16" s="16"/>
      <c r="C16" s="16">
        <v>1</v>
      </c>
      <c r="D16" s="16">
        <v>1</v>
      </c>
      <c r="E16" s="20"/>
      <c r="F16" s="16">
        <v>1</v>
      </c>
      <c r="G16">
        <v>3</v>
      </c>
      <c r="H16">
        <v>3</v>
      </c>
    </row>
    <row r="17" spans="1:8">
      <c r="A17" s="15" t="s">
        <v>146</v>
      </c>
      <c r="B17" s="16"/>
      <c r="C17" s="16">
        <v>5</v>
      </c>
      <c r="D17" s="16">
        <v>5</v>
      </c>
      <c r="E17" s="20"/>
      <c r="F17" s="16">
        <v>5</v>
      </c>
      <c r="G17">
        <v>3</v>
      </c>
      <c r="H17">
        <v>15</v>
      </c>
    </row>
    <row r="18" spans="1:8">
      <c r="A18" s="15" t="s">
        <v>737</v>
      </c>
      <c r="B18" s="16">
        <v>1</v>
      </c>
      <c r="C18" s="16"/>
      <c r="D18" s="16">
        <v>1</v>
      </c>
      <c r="E18" s="20"/>
      <c r="F18" s="16">
        <v>1</v>
      </c>
      <c r="G18" s="16">
        <v>3</v>
      </c>
      <c r="H18" s="16">
        <v>3</v>
      </c>
    </row>
    <row r="19" spans="1:8">
      <c r="A19" s="15" t="s">
        <v>1722</v>
      </c>
      <c r="B19" s="16"/>
      <c r="C19" s="16">
        <v>1</v>
      </c>
      <c r="D19" s="16">
        <v>1</v>
      </c>
      <c r="E19" s="20"/>
      <c r="F19" s="16">
        <v>1</v>
      </c>
      <c r="G19" s="16">
        <v>7</v>
      </c>
      <c r="H19" s="16">
        <v>7</v>
      </c>
    </row>
    <row r="20" spans="1:8">
      <c r="A20" s="15" t="s">
        <v>622</v>
      </c>
      <c r="B20" s="16">
        <v>1</v>
      </c>
      <c r="C20" s="16"/>
      <c r="D20" s="16">
        <v>1</v>
      </c>
      <c r="E20" s="20"/>
      <c r="F20" s="16">
        <v>1</v>
      </c>
      <c r="G20" s="16">
        <v>4</v>
      </c>
      <c r="H20" s="16">
        <v>4</v>
      </c>
    </row>
    <row r="21" spans="1:8">
      <c r="A21" s="15" t="s">
        <v>1327</v>
      </c>
      <c r="B21" s="16"/>
      <c r="C21" s="16">
        <v>1</v>
      </c>
      <c r="D21" s="16">
        <v>1</v>
      </c>
      <c r="E21" s="20"/>
      <c r="F21" s="16">
        <v>1</v>
      </c>
      <c r="G21" s="16">
        <v>1</v>
      </c>
      <c r="H21" s="16">
        <v>1</v>
      </c>
    </row>
    <row r="22" spans="1:8">
      <c r="A22" s="15" t="s">
        <v>1727</v>
      </c>
      <c r="B22" s="16"/>
      <c r="C22" s="16">
        <v>1</v>
      </c>
      <c r="D22" s="16">
        <v>1</v>
      </c>
      <c r="E22" s="20"/>
      <c r="F22" s="16">
        <v>1</v>
      </c>
      <c r="G22" s="16">
        <v>7</v>
      </c>
      <c r="H22" s="16">
        <v>7</v>
      </c>
    </row>
    <row r="23" spans="1:8">
      <c r="A23" s="15" t="s">
        <v>725</v>
      </c>
      <c r="B23" s="16">
        <v>1</v>
      </c>
      <c r="C23" s="16"/>
      <c r="D23" s="16">
        <v>1</v>
      </c>
      <c r="E23" s="20"/>
      <c r="F23" s="16">
        <v>1</v>
      </c>
      <c r="G23" s="16">
        <v>7</v>
      </c>
      <c r="H23" s="16">
        <v>7</v>
      </c>
    </row>
    <row r="24" spans="1:8">
      <c r="A24" s="15" t="s">
        <v>722</v>
      </c>
      <c r="B24" s="16">
        <v>1</v>
      </c>
      <c r="C24" s="16"/>
      <c r="D24" s="16">
        <v>1</v>
      </c>
      <c r="E24" s="20"/>
      <c r="F24" s="16">
        <v>1</v>
      </c>
      <c r="G24" s="16">
        <v>3</v>
      </c>
      <c r="H24" s="16">
        <v>3</v>
      </c>
    </row>
    <row r="25" spans="1:8">
      <c r="A25" s="15" t="s">
        <v>1427</v>
      </c>
      <c r="B25" s="16"/>
      <c r="C25" s="16">
        <v>1</v>
      </c>
      <c r="D25" s="16">
        <v>1</v>
      </c>
      <c r="E25" s="20"/>
      <c r="F25" s="16">
        <v>1</v>
      </c>
      <c r="G25" s="16">
        <v>4</v>
      </c>
      <c r="H25" s="16">
        <v>4</v>
      </c>
    </row>
    <row r="26" spans="1:8">
      <c r="A26" s="15" t="s">
        <v>1317</v>
      </c>
      <c r="B26" s="16"/>
      <c r="C26" s="16">
        <v>1</v>
      </c>
      <c r="D26" s="16">
        <v>1</v>
      </c>
      <c r="E26" s="20"/>
      <c r="F26" s="16">
        <v>1</v>
      </c>
      <c r="G26">
        <v>5</v>
      </c>
      <c r="H26" s="16">
        <v>5</v>
      </c>
    </row>
    <row r="27" spans="1:8">
      <c r="A27" s="15" t="s">
        <v>2067</v>
      </c>
      <c r="B27" s="16"/>
      <c r="C27" s="16">
        <v>1</v>
      </c>
      <c r="D27" s="16">
        <v>1</v>
      </c>
      <c r="E27" s="20"/>
      <c r="F27" s="16">
        <v>1</v>
      </c>
      <c r="G27">
        <v>5</v>
      </c>
      <c r="H27" s="16">
        <v>5</v>
      </c>
    </row>
    <row r="28" spans="1:8">
      <c r="A28" s="15" t="s">
        <v>517</v>
      </c>
      <c r="B28" s="16">
        <v>2</v>
      </c>
      <c r="C28" s="16">
        <v>1</v>
      </c>
      <c r="D28" s="16">
        <v>3</v>
      </c>
      <c r="E28" s="20"/>
      <c r="F28" s="16">
        <v>3</v>
      </c>
      <c r="G28" s="16">
        <v>3</v>
      </c>
      <c r="H28" s="16">
        <v>9</v>
      </c>
    </row>
    <row r="29" spans="1:8">
      <c r="A29" s="15" t="s">
        <v>740</v>
      </c>
      <c r="B29" s="16">
        <v>1</v>
      </c>
      <c r="C29" s="16"/>
      <c r="D29" s="16">
        <v>1</v>
      </c>
      <c r="E29" s="20"/>
      <c r="F29" s="16">
        <v>1</v>
      </c>
      <c r="G29">
        <v>3</v>
      </c>
      <c r="H29" s="16">
        <v>3</v>
      </c>
    </row>
    <row r="30" spans="1:8">
      <c r="A30" s="15" t="s">
        <v>690</v>
      </c>
      <c r="B30" s="16">
        <v>1</v>
      </c>
      <c r="C30" s="16">
        <v>1</v>
      </c>
      <c r="D30" s="16">
        <v>2</v>
      </c>
      <c r="E30" s="20"/>
      <c r="F30" s="16">
        <v>2</v>
      </c>
      <c r="G30" s="16">
        <v>3</v>
      </c>
      <c r="H30" s="16">
        <v>6</v>
      </c>
    </row>
    <row r="31" spans="1:8">
      <c r="A31" s="15" t="s">
        <v>2150</v>
      </c>
      <c r="B31" s="16"/>
      <c r="C31" s="16">
        <v>1</v>
      </c>
      <c r="D31" s="16">
        <v>1</v>
      </c>
      <c r="E31" s="20"/>
      <c r="F31" s="16">
        <v>1</v>
      </c>
      <c r="G31">
        <v>3</v>
      </c>
      <c r="H31" s="16">
        <v>3</v>
      </c>
    </row>
    <row r="32" spans="1:8">
      <c r="A32" s="15" t="s">
        <v>1311</v>
      </c>
      <c r="B32" s="16"/>
      <c r="C32" s="16">
        <v>8</v>
      </c>
      <c r="D32" s="16">
        <v>8</v>
      </c>
      <c r="E32" s="20"/>
      <c r="F32" s="16">
        <v>8</v>
      </c>
      <c r="G32">
        <v>3</v>
      </c>
      <c r="H32" s="16">
        <v>24</v>
      </c>
    </row>
    <row r="33" spans="1:8">
      <c r="A33" s="15" t="s">
        <v>1677</v>
      </c>
      <c r="B33" s="16"/>
      <c r="C33" s="16">
        <v>1</v>
      </c>
      <c r="D33" s="16">
        <v>1</v>
      </c>
      <c r="E33" s="20"/>
      <c r="F33" s="16">
        <v>1</v>
      </c>
      <c r="G33">
        <v>3</v>
      </c>
      <c r="H33" s="16">
        <v>3</v>
      </c>
    </row>
    <row r="34" spans="1:8">
      <c r="A34" s="15" t="s">
        <v>549</v>
      </c>
      <c r="B34" s="16">
        <v>2</v>
      </c>
      <c r="C34" s="16"/>
      <c r="D34" s="16">
        <v>2</v>
      </c>
      <c r="E34" s="20"/>
      <c r="F34" s="16">
        <v>2</v>
      </c>
      <c r="G34" s="16">
        <v>3</v>
      </c>
      <c r="H34" s="16">
        <v>6</v>
      </c>
    </row>
    <row r="35" spans="1:8">
      <c r="A35" s="15" t="s">
        <v>2022</v>
      </c>
      <c r="B35" s="16"/>
      <c r="C35" s="16">
        <v>1</v>
      </c>
      <c r="D35" s="16">
        <v>1</v>
      </c>
      <c r="E35" s="20"/>
      <c r="F35" s="16">
        <v>1</v>
      </c>
      <c r="G35" s="12">
        <v>3</v>
      </c>
      <c r="H35" s="16">
        <v>3</v>
      </c>
    </row>
    <row r="36" spans="1:8">
      <c r="A36" s="15" t="s">
        <v>2085</v>
      </c>
      <c r="B36" s="16"/>
      <c r="C36" s="16">
        <v>2</v>
      </c>
      <c r="D36" s="16">
        <v>2</v>
      </c>
      <c r="E36" s="20"/>
      <c r="F36" s="16">
        <v>2</v>
      </c>
      <c r="G36" s="12">
        <v>3</v>
      </c>
      <c r="H36" s="16">
        <v>6</v>
      </c>
    </row>
    <row r="37" spans="1:8">
      <c r="A37" s="15" t="s">
        <v>1590</v>
      </c>
      <c r="B37" s="16"/>
      <c r="C37" s="16">
        <v>1</v>
      </c>
      <c r="D37" s="16">
        <v>1</v>
      </c>
      <c r="E37" s="20"/>
      <c r="F37" s="16">
        <v>1</v>
      </c>
      <c r="G37" s="12">
        <v>3</v>
      </c>
      <c r="H37" s="16">
        <v>3</v>
      </c>
    </row>
    <row r="38" spans="1:8">
      <c r="A38" s="15" t="s">
        <v>1527</v>
      </c>
      <c r="B38" s="16"/>
      <c r="C38" s="16">
        <v>10</v>
      </c>
      <c r="D38" s="16">
        <v>10</v>
      </c>
      <c r="E38" s="20"/>
      <c r="F38" s="16">
        <v>10</v>
      </c>
      <c r="G38" s="16">
        <v>3</v>
      </c>
      <c r="H38" s="16">
        <v>30</v>
      </c>
    </row>
    <row r="39" spans="1:8">
      <c r="A39" s="15" t="s">
        <v>500</v>
      </c>
      <c r="B39" s="16">
        <v>1</v>
      </c>
      <c r="C39" s="16">
        <v>3</v>
      </c>
      <c r="D39" s="16">
        <v>4</v>
      </c>
      <c r="E39" s="20"/>
      <c r="F39" s="16">
        <v>4</v>
      </c>
      <c r="G39" s="12">
        <v>3</v>
      </c>
      <c r="H39" s="16">
        <v>12</v>
      </c>
    </row>
    <row r="40" spans="1:8">
      <c r="A40" s="15" t="s">
        <v>1298</v>
      </c>
      <c r="B40" s="16"/>
      <c r="C40" s="16">
        <v>1</v>
      </c>
      <c r="D40" s="16">
        <v>1</v>
      </c>
      <c r="E40" s="20"/>
      <c r="F40" s="16">
        <v>1</v>
      </c>
      <c r="G40" s="12">
        <v>3</v>
      </c>
      <c r="H40" s="16">
        <v>3</v>
      </c>
    </row>
    <row r="41" spans="1:8">
      <c r="A41" s="15" t="s">
        <v>1813</v>
      </c>
      <c r="B41" s="16"/>
      <c r="C41" s="16">
        <v>5</v>
      </c>
      <c r="D41" s="16">
        <v>5</v>
      </c>
      <c r="E41" s="20"/>
      <c r="F41" s="16">
        <v>5</v>
      </c>
      <c r="G41" s="12">
        <v>3</v>
      </c>
      <c r="H41" s="16">
        <v>15</v>
      </c>
    </row>
    <row r="42" spans="1:8">
      <c r="A42" s="15" t="s">
        <v>1420</v>
      </c>
      <c r="B42" s="16"/>
      <c r="C42" s="16">
        <v>1</v>
      </c>
      <c r="D42" s="16">
        <v>1</v>
      </c>
      <c r="E42" s="20"/>
      <c r="F42" s="16">
        <v>1</v>
      </c>
      <c r="G42" s="16">
        <v>3</v>
      </c>
      <c r="H42" s="16">
        <v>3</v>
      </c>
    </row>
    <row r="43" spans="1:8">
      <c r="A43" s="15" t="s">
        <v>591</v>
      </c>
      <c r="B43" s="16">
        <v>1</v>
      </c>
      <c r="C43" s="16">
        <v>4</v>
      </c>
      <c r="D43" s="16">
        <v>5</v>
      </c>
      <c r="E43" s="20"/>
      <c r="F43" s="16">
        <v>5</v>
      </c>
      <c r="G43" s="16">
        <v>3</v>
      </c>
      <c r="H43" s="16">
        <v>15</v>
      </c>
    </row>
    <row r="44" spans="1:8">
      <c r="A44" s="15" t="s">
        <v>2131</v>
      </c>
      <c r="B44" s="16"/>
      <c r="C44" s="16">
        <v>1</v>
      </c>
      <c r="D44" s="16">
        <v>1</v>
      </c>
      <c r="E44" s="20"/>
      <c r="F44" s="16">
        <v>1</v>
      </c>
      <c r="G44" s="12">
        <v>3</v>
      </c>
      <c r="H44" s="16">
        <v>3</v>
      </c>
    </row>
    <row r="45" spans="1:8">
      <c r="A45" s="15" t="s">
        <v>1605</v>
      </c>
      <c r="B45" s="16"/>
      <c r="C45" s="16">
        <v>1</v>
      </c>
      <c r="D45" s="16">
        <v>1</v>
      </c>
      <c r="E45" s="20"/>
      <c r="F45" s="16">
        <v>1</v>
      </c>
      <c r="G45" s="16">
        <v>3</v>
      </c>
      <c r="H45" s="16">
        <v>3</v>
      </c>
    </row>
    <row r="46" spans="1:8">
      <c r="A46" s="15" t="s">
        <v>1671</v>
      </c>
      <c r="B46" s="16"/>
      <c r="C46" s="16">
        <v>1</v>
      </c>
      <c r="D46" s="16">
        <v>1</v>
      </c>
      <c r="E46" s="20"/>
      <c r="F46" s="16">
        <v>1</v>
      </c>
      <c r="G46" s="16">
        <v>3</v>
      </c>
      <c r="H46" s="16">
        <v>3</v>
      </c>
    </row>
    <row r="47" spans="1:8">
      <c r="A47" s="15" t="s">
        <v>1473</v>
      </c>
      <c r="B47" s="16"/>
      <c r="C47" s="16">
        <v>1</v>
      </c>
      <c r="D47" s="16">
        <v>1</v>
      </c>
      <c r="E47" s="20"/>
      <c r="F47" s="16">
        <v>1</v>
      </c>
      <c r="G47" s="16">
        <v>18</v>
      </c>
      <c r="H47" s="16">
        <v>18</v>
      </c>
    </row>
    <row r="48" spans="1:8">
      <c r="A48" s="15" t="s">
        <v>1369</v>
      </c>
      <c r="B48" s="16"/>
      <c r="C48" s="16">
        <v>1</v>
      </c>
      <c r="D48" s="16">
        <v>1</v>
      </c>
      <c r="E48" s="20"/>
      <c r="F48" s="16">
        <v>1</v>
      </c>
      <c r="G48" s="16">
        <v>18</v>
      </c>
      <c r="H48" s="16">
        <v>18</v>
      </c>
    </row>
    <row r="49" spans="1:8">
      <c r="A49" s="15" t="s">
        <v>662</v>
      </c>
      <c r="B49" s="16">
        <v>2</v>
      </c>
      <c r="C49" s="16"/>
      <c r="D49" s="16">
        <v>2</v>
      </c>
      <c r="E49" s="20"/>
      <c r="F49" s="16">
        <v>2</v>
      </c>
      <c r="G49" s="16">
        <v>18</v>
      </c>
      <c r="H49" s="16">
        <v>36</v>
      </c>
    </row>
    <row r="50" spans="1:8">
      <c r="A50" s="15" t="s">
        <v>1336</v>
      </c>
      <c r="B50" s="16"/>
      <c r="C50" s="16">
        <v>226</v>
      </c>
      <c r="D50" s="16">
        <v>226</v>
      </c>
      <c r="E50" s="20"/>
      <c r="F50" s="16">
        <v>226</v>
      </c>
      <c r="G50" s="16">
        <v>18</v>
      </c>
      <c r="H50" s="16">
        <v>4068</v>
      </c>
    </row>
    <row r="51" spans="1:8">
      <c r="A51" s="15" t="s">
        <v>2108</v>
      </c>
      <c r="B51" s="16"/>
      <c r="C51" s="16">
        <v>8</v>
      </c>
      <c r="D51" s="16">
        <v>8</v>
      </c>
      <c r="E51" s="20"/>
      <c r="F51" s="16">
        <v>8</v>
      </c>
      <c r="G51" s="16">
        <v>18</v>
      </c>
      <c r="H51" s="16">
        <v>144</v>
      </c>
    </row>
    <row r="52" spans="1:8">
      <c r="A52" s="15" t="s">
        <v>2027</v>
      </c>
      <c r="B52" s="16"/>
      <c r="C52" s="16">
        <v>1</v>
      </c>
      <c r="D52" s="16">
        <v>1</v>
      </c>
      <c r="E52" s="20"/>
      <c r="F52" s="16">
        <v>1</v>
      </c>
      <c r="G52" s="16">
        <v>18</v>
      </c>
      <c r="H52" s="16">
        <v>18</v>
      </c>
    </row>
    <row r="53" spans="1:8">
      <c r="A53" s="15" t="s">
        <v>608</v>
      </c>
      <c r="B53" s="16">
        <v>2</v>
      </c>
      <c r="C53" s="16"/>
      <c r="D53" s="16">
        <v>2</v>
      </c>
      <c r="E53" s="20"/>
      <c r="F53" s="16">
        <v>2</v>
      </c>
      <c r="G53" s="16">
        <v>18</v>
      </c>
      <c r="H53" s="16">
        <v>36</v>
      </c>
    </row>
    <row r="54" spans="1:8">
      <c r="A54" s="15" t="s">
        <v>594</v>
      </c>
      <c r="B54" s="16">
        <v>7</v>
      </c>
      <c r="C54" s="16">
        <v>3</v>
      </c>
      <c r="D54" s="16">
        <v>10</v>
      </c>
      <c r="E54" s="20"/>
      <c r="F54" s="16">
        <v>10</v>
      </c>
      <c r="G54" s="16">
        <v>18</v>
      </c>
      <c r="H54" s="16">
        <v>180</v>
      </c>
    </row>
    <row r="55" spans="1:8">
      <c r="A55" s="15" t="s">
        <v>493</v>
      </c>
      <c r="B55" s="16">
        <v>12</v>
      </c>
      <c r="C55" s="16">
        <v>2</v>
      </c>
      <c r="D55" s="16">
        <v>14</v>
      </c>
      <c r="E55" s="20"/>
      <c r="F55" s="16">
        <v>14</v>
      </c>
      <c r="G55" s="16">
        <v>18</v>
      </c>
      <c r="H55" s="16">
        <v>252</v>
      </c>
    </row>
    <row r="56" spans="1:8">
      <c r="A56" s="15" t="s">
        <v>490</v>
      </c>
      <c r="B56" s="16">
        <v>41</v>
      </c>
      <c r="C56" s="16">
        <v>21</v>
      </c>
      <c r="D56" s="16">
        <v>62</v>
      </c>
      <c r="E56" s="20"/>
      <c r="F56" s="16">
        <v>62</v>
      </c>
      <c r="G56" s="16">
        <v>18</v>
      </c>
      <c r="H56" s="16">
        <v>1116</v>
      </c>
    </row>
    <row r="57" spans="1:8">
      <c r="A57" s="15" t="s">
        <v>83</v>
      </c>
      <c r="B57" s="16">
        <v>89</v>
      </c>
      <c r="C57" s="16">
        <v>69</v>
      </c>
      <c r="D57" s="16">
        <v>158</v>
      </c>
      <c r="E57" s="20"/>
      <c r="F57" s="16">
        <v>158</v>
      </c>
      <c r="G57" s="16">
        <v>18</v>
      </c>
      <c r="H57" s="16">
        <v>2844</v>
      </c>
    </row>
    <row r="58" spans="1:8">
      <c r="A58" s="15" t="s">
        <v>1417</v>
      </c>
      <c r="B58" s="16"/>
      <c r="C58" s="16">
        <v>1</v>
      </c>
      <c r="D58" s="16">
        <v>1</v>
      </c>
      <c r="E58" s="20"/>
      <c r="F58" s="16">
        <v>1</v>
      </c>
      <c r="G58" s="16">
        <v>18</v>
      </c>
      <c r="H58" s="16">
        <v>18</v>
      </c>
    </row>
    <row r="59" spans="1:8">
      <c r="A59" s="15" t="s">
        <v>2017</v>
      </c>
      <c r="B59" s="16"/>
      <c r="C59" s="16">
        <v>2</v>
      </c>
      <c r="D59" s="16">
        <v>2</v>
      </c>
      <c r="E59" s="20"/>
      <c r="F59" s="16">
        <v>2</v>
      </c>
      <c r="G59" s="16">
        <v>18</v>
      </c>
      <c r="H59" s="16">
        <v>36</v>
      </c>
    </row>
    <row r="60" spans="1:8">
      <c r="A60" s="15" t="s">
        <v>770</v>
      </c>
      <c r="B60" s="16">
        <v>1</v>
      </c>
      <c r="C60" s="16">
        <v>12</v>
      </c>
      <c r="D60" s="16">
        <v>13</v>
      </c>
      <c r="E60" s="20"/>
      <c r="F60" s="16">
        <v>13</v>
      </c>
      <c r="G60" s="16">
        <v>18</v>
      </c>
      <c r="H60" s="16">
        <v>234</v>
      </c>
    </row>
    <row r="61" spans="1:8">
      <c r="A61" s="15" t="s">
        <v>754</v>
      </c>
      <c r="B61" s="16">
        <v>44</v>
      </c>
      <c r="C61" s="16">
        <v>119</v>
      </c>
      <c r="D61" s="16">
        <v>163</v>
      </c>
      <c r="E61" s="20"/>
      <c r="F61" s="16">
        <v>163</v>
      </c>
      <c r="G61" s="16">
        <v>18</v>
      </c>
      <c r="H61" s="16">
        <v>2934</v>
      </c>
    </row>
    <row r="62" spans="1:8">
      <c r="A62" s="15" t="s">
        <v>1579</v>
      </c>
      <c r="B62" s="16"/>
      <c r="C62" s="16">
        <v>1</v>
      </c>
      <c r="D62" s="16">
        <v>1</v>
      </c>
      <c r="E62" s="20"/>
      <c r="F62" s="16">
        <v>1</v>
      </c>
      <c r="G62" s="16">
        <v>18</v>
      </c>
      <c r="H62" s="16">
        <v>18</v>
      </c>
    </row>
    <row r="63" spans="1:8">
      <c r="A63" s="15" t="s">
        <v>669</v>
      </c>
      <c r="B63" s="16">
        <v>2</v>
      </c>
      <c r="C63" s="16"/>
      <c r="D63" s="16">
        <v>2</v>
      </c>
      <c r="E63" s="20"/>
      <c r="F63" s="16">
        <v>2</v>
      </c>
      <c r="G63" s="16">
        <v>18</v>
      </c>
      <c r="H63" s="16">
        <v>36</v>
      </c>
    </row>
    <row r="64" spans="1:8">
      <c r="A64" s="15" t="s">
        <v>611</v>
      </c>
      <c r="B64" s="16">
        <v>1</v>
      </c>
      <c r="C64" s="16"/>
      <c r="D64" s="16">
        <v>1</v>
      </c>
      <c r="E64" s="20"/>
      <c r="F64" s="16">
        <v>1</v>
      </c>
      <c r="G64" s="16">
        <v>18</v>
      </c>
      <c r="H64" s="16">
        <v>18</v>
      </c>
    </row>
    <row r="65" spans="1:8">
      <c r="A65" s="15" t="s">
        <v>2179</v>
      </c>
      <c r="B65" s="16"/>
      <c r="C65" s="16">
        <v>1</v>
      </c>
      <c r="D65" s="16">
        <v>1</v>
      </c>
      <c r="E65" s="20"/>
      <c r="F65" s="16">
        <v>1</v>
      </c>
      <c r="G65" s="16">
        <v>18</v>
      </c>
      <c r="H65" s="16">
        <v>18</v>
      </c>
    </row>
    <row r="66" spans="1:8">
      <c r="A66" s="15" t="s">
        <v>510</v>
      </c>
      <c r="B66" s="16">
        <v>1</v>
      </c>
      <c r="C66" s="16"/>
      <c r="D66" s="16">
        <v>1</v>
      </c>
      <c r="E66" s="20"/>
      <c r="F66" s="16">
        <v>1</v>
      </c>
      <c r="G66" s="16">
        <v>5</v>
      </c>
      <c r="H66" s="16">
        <v>5</v>
      </c>
    </row>
    <row r="67" spans="1:8">
      <c r="A67" s="15" t="s">
        <v>503</v>
      </c>
      <c r="B67" s="16">
        <v>1</v>
      </c>
      <c r="C67" s="16"/>
      <c r="D67" s="16">
        <v>1</v>
      </c>
      <c r="E67" s="20"/>
      <c r="F67" s="16">
        <v>1</v>
      </c>
      <c r="G67" s="16">
        <v>18</v>
      </c>
      <c r="H67" s="16">
        <v>18</v>
      </c>
    </row>
    <row r="68" spans="1:8">
      <c r="A68" s="15" t="s">
        <v>2271</v>
      </c>
      <c r="B68" s="16"/>
      <c r="C68" s="16">
        <v>2</v>
      </c>
      <c r="D68" s="16">
        <v>2</v>
      </c>
      <c r="E68" s="20"/>
      <c r="F68" s="16">
        <v>2</v>
      </c>
      <c r="G68" s="16">
        <v>25</v>
      </c>
      <c r="H68" s="16">
        <v>50</v>
      </c>
    </row>
    <row r="69" spans="1:8">
      <c r="A69" s="15" t="s">
        <v>1509</v>
      </c>
      <c r="B69" s="16"/>
      <c r="C69" s="16">
        <v>1</v>
      </c>
      <c r="D69" s="16">
        <v>1</v>
      </c>
      <c r="E69" s="20"/>
      <c r="F69" s="16">
        <v>1</v>
      </c>
      <c r="G69" s="16">
        <v>3</v>
      </c>
      <c r="H69" s="16">
        <v>3</v>
      </c>
    </row>
    <row r="70" spans="1:8">
      <c r="A70" s="15" t="s">
        <v>616</v>
      </c>
      <c r="B70" s="16">
        <v>1</v>
      </c>
      <c r="C70" s="16"/>
      <c r="D70" s="16">
        <v>1</v>
      </c>
      <c r="E70" s="20"/>
      <c r="F70" s="16">
        <v>1</v>
      </c>
      <c r="G70" s="16">
        <v>3</v>
      </c>
      <c r="H70" s="16">
        <v>3</v>
      </c>
    </row>
    <row r="71" spans="1:8">
      <c r="A71" s="15" t="s">
        <v>578</v>
      </c>
      <c r="B71" s="16">
        <v>3</v>
      </c>
      <c r="C71" s="16">
        <v>8</v>
      </c>
      <c r="D71" s="16">
        <v>11</v>
      </c>
      <c r="E71" s="20"/>
      <c r="F71" s="16">
        <v>11</v>
      </c>
      <c r="G71" s="16">
        <v>5</v>
      </c>
      <c r="H71" s="16">
        <v>55</v>
      </c>
    </row>
    <row r="72" spans="1:8">
      <c r="A72" s="15" t="s">
        <v>424</v>
      </c>
      <c r="B72" s="16">
        <v>10</v>
      </c>
      <c r="C72" s="16"/>
      <c r="D72" s="16">
        <v>10</v>
      </c>
      <c r="E72" s="20"/>
      <c r="F72" s="16">
        <v>10</v>
      </c>
      <c r="G72" s="16">
        <v>5</v>
      </c>
      <c r="H72" s="16">
        <v>50</v>
      </c>
    </row>
    <row r="73" spans="1:8">
      <c r="A73" s="15" t="s">
        <v>1480</v>
      </c>
      <c r="B73" s="16"/>
      <c r="C73" s="16">
        <v>1</v>
      </c>
      <c r="D73" s="16">
        <v>1</v>
      </c>
      <c r="E73" s="20"/>
      <c r="F73" s="16">
        <v>1</v>
      </c>
      <c r="G73" s="16">
        <v>1.5</v>
      </c>
      <c r="H73" s="16">
        <v>1.5</v>
      </c>
    </row>
    <row r="74" spans="1:8">
      <c r="A74" s="15" t="s">
        <v>856</v>
      </c>
      <c r="B74" s="16"/>
      <c r="C74" s="16">
        <v>9</v>
      </c>
      <c r="D74" s="16">
        <v>9</v>
      </c>
      <c r="E74" s="20"/>
      <c r="F74" s="16">
        <v>9</v>
      </c>
      <c r="G74" s="16">
        <v>1.5</v>
      </c>
      <c r="H74" s="16">
        <v>13.5</v>
      </c>
    </row>
    <row r="75" spans="1:8">
      <c r="A75" s="15" t="s">
        <v>1265</v>
      </c>
      <c r="B75" s="16"/>
      <c r="C75" s="16">
        <v>3</v>
      </c>
      <c r="D75" s="16">
        <v>3</v>
      </c>
      <c r="E75" s="20"/>
      <c r="F75" s="16">
        <v>3</v>
      </c>
      <c r="G75" s="16">
        <v>1.5</v>
      </c>
      <c r="H75" s="16">
        <v>4.5</v>
      </c>
    </row>
    <row r="76" spans="1:8">
      <c r="A76" s="15" t="s">
        <v>1323</v>
      </c>
      <c r="B76" s="16"/>
      <c r="C76" s="16">
        <v>1</v>
      </c>
      <c r="D76" s="16">
        <v>1</v>
      </c>
      <c r="E76" s="20"/>
      <c r="F76" s="16">
        <v>1</v>
      </c>
      <c r="G76" s="16">
        <v>1.5</v>
      </c>
      <c r="H76" s="16">
        <v>1.5</v>
      </c>
    </row>
    <row r="77" spans="1:8">
      <c r="A77" s="15" t="s">
        <v>2056</v>
      </c>
      <c r="B77" s="16"/>
      <c r="C77" s="16">
        <v>1</v>
      </c>
      <c r="D77" s="16">
        <v>1</v>
      </c>
      <c r="E77" s="20"/>
      <c r="F77" s="16">
        <v>1</v>
      </c>
      <c r="G77" s="16">
        <v>1.5</v>
      </c>
      <c r="H77" s="16">
        <v>1.5</v>
      </c>
    </row>
    <row r="78" spans="1:8">
      <c r="A78" s="15" t="s">
        <v>1501</v>
      </c>
      <c r="B78" s="16"/>
      <c r="C78" s="16">
        <v>1</v>
      </c>
      <c r="D78" s="16">
        <v>1</v>
      </c>
      <c r="E78" s="20"/>
      <c r="F78" s="16">
        <v>1</v>
      </c>
      <c r="G78" s="16">
        <v>1.5</v>
      </c>
      <c r="H78" s="16">
        <v>1.5</v>
      </c>
    </row>
    <row r="79" spans="1:8">
      <c r="A79" s="15" t="s">
        <v>1330</v>
      </c>
      <c r="B79" s="16"/>
      <c r="C79" s="16">
        <v>1</v>
      </c>
      <c r="D79" s="16">
        <v>1</v>
      </c>
      <c r="E79" s="20"/>
      <c r="F79" s="16">
        <v>1</v>
      </c>
      <c r="G79" s="16">
        <v>1.5</v>
      </c>
      <c r="H79" s="16">
        <v>1.5</v>
      </c>
    </row>
    <row r="80" spans="1:8">
      <c r="A80" s="15" t="s">
        <v>748</v>
      </c>
      <c r="B80" s="16">
        <v>1</v>
      </c>
      <c r="C80" s="16"/>
      <c r="D80" s="16">
        <v>1</v>
      </c>
      <c r="E80" s="20"/>
      <c r="F80" s="16">
        <v>1</v>
      </c>
      <c r="G80" s="16">
        <v>5</v>
      </c>
      <c r="H80" s="16">
        <v>5</v>
      </c>
    </row>
    <row r="81" spans="1:8">
      <c r="A81" s="15" t="s">
        <v>149</v>
      </c>
      <c r="B81" s="16"/>
      <c r="C81" s="16">
        <v>1</v>
      </c>
      <c r="D81" s="16">
        <v>1</v>
      </c>
      <c r="E81" s="20"/>
      <c r="F81" s="16">
        <v>1</v>
      </c>
      <c r="G81">
        <v>39</v>
      </c>
      <c r="H81" s="16">
        <v>39</v>
      </c>
    </row>
    <row r="82" spans="1:8">
      <c r="A82" s="15" t="s">
        <v>1308</v>
      </c>
      <c r="B82" s="16"/>
      <c r="C82" s="16">
        <v>1</v>
      </c>
      <c r="D82" s="16">
        <v>1</v>
      </c>
      <c r="E82" s="20"/>
      <c r="F82" s="16">
        <v>1</v>
      </c>
      <c r="G82">
        <v>3</v>
      </c>
      <c r="H82" s="16">
        <v>3</v>
      </c>
    </row>
    <row r="83" spans="1:8">
      <c r="A83" s="15" t="s">
        <v>1290</v>
      </c>
      <c r="B83" s="16"/>
      <c r="C83" s="16">
        <v>1</v>
      </c>
      <c r="D83" s="16">
        <v>1</v>
      </c>
      <c r="E83" s="20"/>
      <c r="F83" s="16">
        <v>1</v>
      </c>
      <c r="G83">
        <v>3</v>
      </c>
      <c r="H83" s="16">
        <v>3</v>
      </c>
    </row>
    <row r="84" spans="1:8">
      <c r="A84" s="15" t="s">
        <v>1559</v>
      </c>
      <c r="B84" s="16"/>
      <c r="C84" s="16">
        <v>4</v>
      </c>
      <c r="D84" s="16">
        <v>4</v>
      </c>
      <c r="E84" s="20"/>
      <c r="F84" s="16">
        <v>4</v>
      </c>
      <c r="G84">
        <v>3</v>
      </c>
      <c r="H84" s="16">
        <v>12</v>
      </c>
    </row>
    <row r="85" spans="1:8">
      <c r="A85" s="15" t="s">
        <v>1730</v>
      </c>
      <c r="B85" s="16"/>
      <c r="C85" s="16">
        <v>1</v>
      </c>
      <c r="D85" s="16">
        <v>1</v>
      </c>
      <c r="E85" s="20"/>
      <c r="F85" s="16">
        <v>1</v>
      </c>
      <c r="G85">
        <v>3</v>
      </c>
      <c r="H85" s="16">
        <v>3</v>
      </c>
    </row>
    <row r="86" spans="1:8">
      <c r="A86" s="15" t="s">
        <v>1512</v>
      </c>
      <c r="B86" s="16"/>
      <c r="C86" s="16">
        <v>2</v>
      </c>
      <c r="D86" s="16">
        <v>2</v>
      </c>
      <c r="E86" s="20"/>
      <c r="F86" s="16">
        <v>2</v>
      </c>
      <c r="G86">
        <v>3</v>
      </c>
      <c r="H86" s="16">
        <v>6</v>
      </c>
    </row>
    <row r="87" spans="1:8">
      <c r="A87" s="15" t="s">
        <v>2078</v>
      </c>
      <c r="B87" s="16"/>
      <c r="C87" s="16">
        <v>1</v>
      </c>
      <c r="D87" s="16">
        <v>1</v>
      </c>
      <c r="E87" s="20"/>
      <c r="F87" s="16">
        <v>1</v>
      </c>
      <c r="G87">
        <v>3</v>
      </c>
      <c r="H87" s="16">
        <v>3</v>
      </c>
    </row>
    <row r="88" spans="1:8">
      <c r="A88" s="15" t="s">
        <v>1610</v>
      </c>
      <c r="B88" s="16"/>
      <c r="C88" s="16">
        <v>3</v>
      </c>
      <c r="D88" s="16">
        <v>3</v>
      </c>
      <c r="E88" s="20"/>
      <c r="F88" s="16">
        <v>3</v>
      </c>
      <c r="G88">
        <v>2</v>
      </c>
      <c r="H88" s="16">
        <v>6</v>
      </c>
    </row>
    <row r="89" spans="1:8">
      <c r="A89" s="15" t="s">
        <v>1388</v>
      </c>
      <c r="B89" s="16"/>
      <c r="C89" s="16">
        <v>7</v>
      </c>
      <c r="D89" s="16">
        <v>7</v>
      </c>
      <c r="E89" s="20"/>
      <c r="F89" s="16">
        <v>7</v>
      </c>
      <c r="G89">
        <v>2</v>
      </c>
      <c r="H89" s="16">
        <v>14</v>
      </c>
    </row>
    <row r="90" spans="1:8">
      <c r="A90" s="15" t="s">
        <v>1640</v>
      </c>
      <c r="B90" s="16"/>
      <c r="C90" s="16">
        <v>3</v>
      </c>
      <c r="D90" s="16">
        <v>3</v>
      </c>
      <c r="E90" s="20"/>
      <c r="F90" s="16">
        <v>3</v>
      </c>
      <c r="G90">
        <v>2</v>
      </c>
      <c r="H90" s="16">
        <v>6</v>
      </c>
    </row>
    <row r="91" spans="1:8">
      <c r="A91" s="15" t="s">
        <v>1284</v>
      </c>
      <c r="B91" s="16"/>
      <c r="C91" s="16">
        <v>3</v>
      </c>
      <c r="D91" s="16">
        <v>3</v>
      </c>
      <c r="E91" s="20"/>
      <c r="F91" s="16">
        <v>3</v>
      </c>
      <c r="G91">
        <v>2</v>
      </c>
      <c r="H91" s="16">
        <v>63</v>
      </c>
    </row>
    <row r="92" spans="1:8">
      <c r="A92" s="15" t="s">
        <v>1302</v>
      </c>
      <c r="B92" s="16"/>
      <c r="C92" s="16">
        <v>1</v>
      </c>
      <c r="D92" s="16">
        <v>1</v>
      </c>
      <c r="E92" s="20"/>
      <c r="F92" s="16">
        <v>1</v>
      </c>
      <c r="G92">
        <v>2</v>
      </c>
      <c r="H92" s="16">
        <v>2</v>
      </c>
    </row>
    <row r="93" spans="1:8">
      <c r="A93" s="15" t="s">
        <v>1625</v>
      </c>
      <c r="B93" s="16"/>
      <c r="C93" s="16">
        <v>1</v>
      </c>
      <c r="D93" s="16">
        <v>1</v>
      </c>
      <c r="E93" s="20"/>
      <c r="F93" s="16">
        <v>1</v>
      </c>
      <c r="G93">
        <v>2</v>
      </c>
      <c r="H93" s="16">
        <v>2</v>
      </c>
    </row>
    <row r="94" spans="1:8">
      <c r="A94" s="15" t="s">
        <v>1564</v>
      </c>
      <c r="B94" s="16"/>
      <c r="C94" s="16">
        <v>2</v>
      </c>
      <c r="D94" s="16">
        <v>2</v>
      </c>
      <c r="E94" s="20"/>
      <c r="F94" s="16">
        <v>2</v>
      </c>
      <c r="G94">
        <v>1.5</v>
      </c>
      <c r="H94" s="16">
        <v>3</v>
      </c>
    </row>
    <row r="95" spans="1:8">
      <c r="A95" s="15" t="s">
        <v>1647</v>
      </c>
      <c r="B95" s="16"/>
      <c r="C95" s="16">
        <v>1</v>
      </c>
      <c r="D95" s="16">
        <v>1</v>
      </c>
      <c r="E95" s="20"/>
      <c r="F95" s="16">
        <v>1</v>
      </c>
      <c r="G95">
        <v>2</v>
      </c>
      <c r="H95" s="16">
        <v>2</v>
      </c>
    </row>
    <row r="96" spans="1:8">
      <c r="A96" s="15" t="s">
        <v>743</v>
      </c>
      <c r="B96" s="16">
        <v>1</v>
      </c>
      <c r="C96" s="16"/>
      <c r="D96" s="16">
        <v>1</v>
      </c>
      <c r="E96" s="20"/>
      <c r="F96" s="16">
        <v>1</v>
      </c>
      <c r="G96">
        <v>39</v>
      </c>
      <c r="H96" s="16">
        <v>39</v>
      </c>
    </row>
    <row r="97" spans="1:8">
      <c r="A97" s="15" t="s">
        <v>728</v>
      </c>
      <c r="B97" s="16">
        <v>1</v>
      </c>
      <c r="C97" s="16"/>
      <c r="D97" s="16">
        <v>1</v>
      </c>
      <c r="E97" s="20"/>
      <c r="F97" s="16">
        <v>1</v>
      </c>
      <c r="G97">
        <v>3</v>
      </c>
      <c r="H97" s="16">
        <v>3</v>
      </c>
    </row>
    <row r="98" spans="1:8">
      <c r="A98" s="15" t="s">
        <v>1442</v>
      </c>
      <c r="B98" s="16"/>
      <c r="C98" s="16">
        <v>1</v>
      </c>
      <c r="D98" s="16">
        <v>1</v>
      </c>
      <c r="E98" s="20"/>
      <c r="F98" s="16">
        <v>1</v>
      </c>
      <c r="G98">
        <v>2</v>
      </c>
      <c r="H98" s="16">
        <v>2</v>
      </c>
    </row>
    <row r="99" spans="1:8">
      <c r="A99" s="15" t="s">
        <v>1504</v>
      </c>
      <c r="B99" s="16"/>
      <c r="C99" s="16">
        <v>1</v>
      </c>
      <c r="D99" s="16">
        <v>1</v>
      </c>
      <c r="E99" s="20"/>
      <c r="F99" s="16">
        <v>1</v>
      </c>
      <c r="G99">
        <v>2</v>
      </c>
      <c r="H99" s="16">
        <v>2</v>
      </c>
    </row>
    <row r="100" spans="1:8">
      <c r="A100" s="14" t="s">
        <v>2287</v>
      </c>
      <c r="B100" s="16"/>
      <c r="C100" s="16">
        <v>14</v>
      </c>
      <c r="D100" s="16">
        <v>14</v>
      </c>
      <c r="E100" s="20"/>
      <c r="F100" s="16"/>
    </row>
    <row r="101" spans="1:8">
      <c r="A101" s="14" t="s">
        <v>20</v>
      </c>
      <c r="B101" s="16">
        <v>99</v>
      </c>
      <c r="C101" s="16">
        <v>1</v>
      </c>
      <c r="D101" s="16">
        <v>100</v>
      </c>
      <c r="E101" s="20"/>
    </row>
    <row r="102" spans="1:8">
      <c r="A102" s="15" t="s">
        <v>136</v>
      </c>
      <c r="B102" s="16">
        <v>1</v>
      </c>
      <c r="C102" s="16"/>
      <c r="D102" s="16">
        <v>1</v>
      </c>
      <c r="E102" s="20"/>
    </row>
    <row r="103" spans="1:8">
      <c r="A103" s="15" t="s">
        <v>146</v>
      </c>
      <c r="B103" s="16">
        <v>5</v>
      </c>
      <c r="C103" s="16"/>
      <c r="D103" s="16">
        <v>5</v>
      </c>
      <c r="E103" s="20"/>
    </row>
    <row r="104" spans="1:8">
      <c r="A104" s="15" t="s">
        <v>79</v>
      </c>
      <c r="B104" s="16">
        <v>2</v>
      </c>
      <c r="C104" s="16"/>
      <c r="D104" s="16">
        <v>2</v>
      </c>
      <c r="E104" s="20"/>
    </row>
    <row r="105" spans="1:8">
      <c r="A105" s="15" t="s">
        <v>83</v>
      </c>
      <c r="B105" s="16">
        <v>77</v>
      </c>
      <c r="C105" s="16"/>
      <c r="D105" s="16">
        <v>77</v>
      </c>
      <c r="E105" s="20"/>
    </row>
    <row r="106" spans="1:8">
      <c r="A106" s="15" t="s">
        <v>64</v>
      </c>
      <c r="B106" s="16">
        <v>7</v>
      </c>
      <c r="C106" s="16"/>
      <c r="D106" s="16">
        <v>7</v>
      </c>
      <c r="E106" s="20"/>
    </row>
    <row r="107" spans="1:8">
      <c r="A107" s="15" t="s">
        <v>856</v>
      </c>
      <c r="B107" s="16"/>
      <c r="C107" s="16">
        <v>1</v>
      </c>
      <c r="D107" s="16">
        <v>1</v>
      </c>
      <c r="E107" s="20"/>
    </row>
    <row r="108" spans="1:8">
      <c r="A108" s="15" t="s">
        <v>73</v>
      </c>
      <c r="B108" s="16">
        <v>1</v>
      </c>
      <c r="C108" s="16"/>
      <c r="D108" s="16">
        <v>1</v>
      </c>
      <c r="E108" s="20"/>
    </row>
    <row r="109" spans="1:8">
      <c r="A109" s="15" t="s">
        <v>149</v>
      </c>
      <c r="B109" s="16">
        <v>2</v>
      </c>
      <c r="C109" s="16"/>
      <c r="D109" s="16">
        <v>2</v>
      </c>
      <c r="E109" s="20"/>
    </row>
    <row r="110" spans="1:8">
      <c r="A110" s="15" t="s">
        <v>17</v>
      </c>
      <c r="B110" s="16">
        <v>1</v>
      </c>
      <c r="C110" s="16"/>
      <c r="D110" s="16">
        <v>1</v>
      </c>
      <c r="E110" s="20"/>
    </row>
    <row r="111" spans="1:8">
      <c r="A111" s="15" t="s">
        <v>359</v>
      </c>
      <c r="B111" s="16">
        <v>1</v>
      </c>
      <c r="C111" s="16"/>
      <c r="D111" s="16">
        <v>1</v>
      </c>
      <c r="E111" s="20"/>
      <c r="G111" s="16"/>
    </row>
    <row r="112" spans="1:8">
      <c r="A112" s="15" t="s">
        <v>75</v>
      </c>
      <c r="B112" s="16">
        <v>1</v>
      </c>
      <c r="C112" s="16"/>
      <c r="D112" s="16">
        <v>1</v>
      </c>
      <c r="E112" s="20"/>
    </row>
    <row r="113" spans="1:8">
      <c r="A113" s="15" t="s">
        <v>131</v>
      </c>
      <c r="B113" s="16">
        <v>1</v>
      </c>
      <c r="C113" s="16"/>
      <c r="D113" s="16">
        <v>1</v>
      </c>
      <c r="E113" s="20"/>
    </row>
    <row r="114" spans="1:8">
      <c r="A114" s="14" t="s">
        <v>50</v>
      </c>
      <c r="B114" s="16">
        <v>1</v>
      </c>
      <c r="C114" s="16">
        <v>9</v>
      </c>
      <c r="D114" s="16">
        <v>10</v>
      </c>
      <c r="E114" s="20"/>
      <c r="F114" s="16"/>
    </row>
    <row r="115" spans="1:8">
      <c r="A115" s="14" t="s">
        <v>862</v>
      </c>
      <c r="B115" s="16"/>
      <c r="C115" s="16">
        <v>6</v>
      </c>
      <c r="D115" s="16">
        <v>6</v>
      </c>
      <c r="E115" s="20"/>
      <c r="F115" s="16"/>
    </row>
    <row r="116" spans="1:8">
      <c r="A116" s="15" t="s">
        <v>859</v>
      </c>
      <c r="B116" s="16"/>
      <c r="C116" s="16">
        <v>1</v>
      </c>
      <c r="D116" s="16">
        <v>1</v>
      </c>
      <c r="E116" s="20"/>
      <c r="F116" s="16">
        <v>1</v>
      </c>
      <c r="G116" s="16">
        <v>4600</v>
      </c>
      <c r="H116" s="16">
        <v>4600</v>
      </c>
    </row>
    <row r="117" spans="1:8">
      <c r="A117" s="15" t="s">
        <v>2245</v>
      </c>
      <c r="B117" s="16"/>
      <c r="C117" s="16">
        <v>1</v>
      </c>
      <c r="D117" s="16">
        <v>1</v>
      </c>
      <c r="E117" s="20"/>
      <c r="F117" s="16">
        <v>1</v>
      </c>
      <c r="G117" s="16">
        <v>500</v>
      </c>
      <c r="H117" s="16">
        <v>500</v>
      </c>
    </row>
    <row r="118" spans="1:8">
      <c r="A118" s="15" t="s">
        <v>2248</v>
      </c>
      <c r="B118" s="16"/>
      <c r="C118" s="16">
        <v>2</v>
      </c>
      <c r="D118" s="16">
        <v>2</v>
      </c>
      <c r="E118" s="20"/>
      <c r="F118" s="16">
        <v>2</v>
      </c>
      <c r="G118" s="16">
        <v>375</v>
      </c>
      <c r="H118" s="16">
        <v>750</v>
      </c>
    </row>
    <row r="119" spans="1:8">
      <c r="A119" s="15" t="s">
        <v>2242</v>
      </c>
      <c r="B119" s="16"/>
      <c r="C119" s="16">
        <v>2</v>
      </c>
      <c r="D119" s="16">
        <v>2</v>
      </c>
      <c r="E119" s="20"/>
      <c r="F119" s="16">
        <v>2</v>
      </c>
      <c r="G119" s="16">
        <v>1950</v>
      </c>
      <c r="H119" s="16">
        <v>3900</v>
      </c>
    </row>
    <row r="120" spans="1:8">
      <c r="A120" s="14" t="s">
        <v>29</v>
      </c>
      <c r="B120" s="16">
        <v>5</v>
      </c>
      <c r="C120" s="16">
        <v>3</v>
      </c>
      <c r="D120" s="16">
        <v>8</v>
      </c>
      <c r="E120" s="20"/>
      <c r="F120" s="16"/>
    </row>
    <row r="121" spans="1:8">
      <c r="A121" s="15" t="s">
        <v>402</v>
      </c>
      <c r="B121" s="16">
        <v>1</v>
      </c>
      <c r="C121" s="16"/>
      <c r="D121" s="16">
        <v>1</v>
      </c>
      <c r="E121" s="20"/>
      <c r="F121" s="16">
        <v>1</v>
      </c>
      <c r="G121">
        <v>900</v>
      </c>
      <c r="H121">
        <v>900</v>
      </c>
    </row>
    <row r="122" spans="1:8">
      <c r="A122" s="15" t="s">
        <v>42</v>
      </c>
      <c r="B122" s="16">
        <v>1</v>
      </c>
      <c r="C122" s="16"/>
      <c r="D122" s="16">
        <v>1</v>
      </c>
      <c r="E122" s="20"/>
      <c r="F122" s="16">
        <v>1</v>
      </c>
      <c r="G122" s="16">
        <v>4000</v>
      </c>
      <c r="H122" s="16">
        <v>4000</v>
      </c>
    </row>
    <row r="123" spans="1:8">
      <c r="A123" s="15" t="s">
        <v>921</v>
      </c>
      <c r="B123" s="16"/>
      <c r="C123" s="16">
        <v>1</v>
      </c>
      <c r="D123" s="16">
        <v>1</v>
      </c>
      <c r="E123" s="20"/>
      <c r="F123" s="16">
        <v>1</v>
      </c>
      <c r="G123">
        <v>900</v>
      </c>
      <c r="H123" s="16">
        <v>900</v>
      </c>
    </row>
    <row r="124" spans="1:8">
      <c r="A124" s="15" t="s">
        <v>26</v>
      </c>
      <c r="B124" s="16">
        <v>1</v>
      </c>
      <c r="C124" s="16"/>
      <c r="D124" s="16">
        <v>1</v>
      </c>
      <c r="E124" s="20"/>
      <c r="F124" s="16">
        <v>1</v>
      </c>
      <c r="G124">
        <v>900</v>
      </c>
      <c r="H124" s="16">
        <v>900</v>
      </c>
    </row>
    <row r="125" spans="1:8">
      <c r="A125" s="15" t="s">
        <v>915</v>
      </c>
      <c r="B125" s="16"/>
      <c r="C125" s="16">
        <v>1</v>
      </c>
      <c r="D125" s="16">
        <v>1</v>
      </c>
      <c r="E125" s="20"/>
      <c r="F125" s="16">
        <v>1</v>
      </c>
      <c r="G125" s="16">
        <v>4000</v>
      </c>
      <c r="H125" s="16">
        <v>4000</v>
      </c>
    </row>
    <row r="126" spans="1:8" ht="14.25">
      <c r="A126" s="15" t="s">
        <v>108</v>
      </c>
      <c r="B126" s="16">
        <v>1</v>
      </c>
      <c r="C126" s="16"/>
      <c r="D126" s="16">
        <v>1</v>
      </c>
      <c r="E126" s="20"/>
      <c r="F126" s="16">
        <v>1</v>
      </c>
      <c r="G126" s="21">
        <v>22900</v>
      </c>
      <c r="H126" s="16">
        <v>22900</v>
      </c>
    </row>
    <row r="127" spans="1:8">
      <c r="A127" s="15" t="s">
        <v>908</v>
      </c>
      <c r="B127" s="16"/>
      <c r="C127" s="16">
        <v>1</v>
      </c>
      <c r="D127" s="16">
        <v>1</v>
      </c>
      <c r="E127" s="20"/>
      <c r="F127" s="16">
        <v>1</v>
      </c>
      <c r="G127" s="16">
        <v>1300</v>
      </c>
      <c r="H127" s="16">
        <v>1300</v>
      </c>
    </row>
    <row r="128" spans="1:8">
      <c r="A128" s="15" t="s">
        <v>420</v>
      </c>
      <c r="B128" s="16">
        <v>1</v>
      </c>
      <c r="C128" s="16"/>
      <c r="D128" s="16">
        <v>1</v>
      </c>
      <c r="E128" s="20"/>
      <c r="F128" s="16">
        <v>1</v>
      </c>
      <c r="G128">
        <v>900</v>
      </c>
      <c r="H128" s="16">
        <v>900</v>
      </c>
    </row>
    <row r="129" spans="1:9" ht="13.5" thickBot="1">
      <c r="A129" s="14" t="s">
        <v>2350</v>
      </c>
      <c r="B129" s="16">
        <v>354</v>
      </c>
      <c r="C129" s="16">
        <v>667</v>
      </c>
      <c r="D129" s="16">
        <v>1021</v>
      </c>
      <c r="E129" s="20"/>
      <c r="F129" s="16" t="s">
        <v>2358</v>
      </c>
      <c r="G129" t="s">
        <v>2358</v>
      </c>
      <c r="H129">
        <f>SUM(H6:H128)</f>
        <v>65343.5</v>
      </c>
    </row>
    <row r="130" spans="1:9" ht="13.5" thickBot="1">
      <c r="H130" s="22" t="s">
        <v>2360</v>
      </c>
    </row>
    <row r="131" spans="1:9">
      <c r="A131" s="15" t="s">
        <v>2394</v>
      </c>
      <c r="B131" t="s">
        <v>2395</v>
      </c>
      <c r="C131">
        <v>116</v>
      </c>
      <c r="D131">
        <v>1972</v>
      </c>
      <c r="F131" s="12" t="s">
        <v>2358</v>
      </c>
    </row>
    <row r="132" spans="1:9">
      <c r="A132" s="65" t="s">
        <v>2398</v>
      </c>
      <c r="B132" t="s">
        <v>2396</v>
      </c>
      <c r="C132">
        <v>134</v>
      </c>
      <c r="D132">
        <v>2278</v>
      </c>
    </row>
    <row r="133" spans="1:9">
      <c r="A133" s="14" t="s">
        <v>2397</v>
      </c>
      <c r="D133">
        <v>25000</v>
      </c>
      <c r="H133">
        <v>32.671750000000003</v>
      </c>
      <c r="I133" t="s">
        <v>2412</v>
      </c>
    </row>
    <row r="134" spans="1:9" ht="13.5" thickBot="1">
      <c r="A134" t="s">
        <v>2411</v>
      </c>
      <c r="D134">
        <v>50600</v>
      </c>
      <c r="H134">
        <v>39.924999999999997</v>
      </c>
      <c r="I134" t="s">
        <v>2412</v>
      </c>
    </row>
    <row r="135" spans="1:9" ht="13.5" thickBot="1">
      <c r="D135" s="22">
        <f>SUM(D131:D134)</f>
        <v>79850</v>
      </c>
      <c r="E135" s="12" t="s">
        <v>2389</v>
      </c>
      <c r="H135" s="81">
        <f>SUM(H133:H134)</f>
        <v>72.59675</v>
      </c>
      <c r="I135" t="s">
        <v>2413</v>
      </c>
    </row>
    <row r="136" spans="1:9">
      <c r="D136" s="71">
        <v>39.924999999999997</v>
      </c>
      <c r="E136" s="12" t="s">
        <v>2359</v>
      </c>
    </row>
    <row r="139" spans="1:9" ht="15">
      <c r="A139" s="68" t="s">
        <v>2404</v>
      </c>
    </row>
    <row r="140" spans="1:9" ht="15">
      <c r="A140" s="69" t="s">
        <v>2410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05624-B592-471F-90BF-E259E756EA5B}">
  <dimension ref="A1:E20"/>
  <sheetViews>
    <sheetView topLeftCell="A4" workbookViewId="0">
      <selection activeCell="F25" sqref="F25"/>
    </sheetView>
  </sheetViews>
  <sheetFormatPr defaultRowHeight="12.75"/>
  <cols>
    <col min="1" max="1" width="28.140625" bestFit="1" customWidth="1"/>
    <col min="3" max="3" width="11.5703125" customWidth="1"/>
  </cols>
  <sheetData>
    <row r="1" spans="1:4" ht="25.5">
      <c r="A1" s="18" t="s">
        <v>2414</v>
      </c>
      <c r="B1" t="s">
        <v>2415</v>
      </c>
      <c r="C1" s="18" t="s">
        <v>2416</v>
      </c>
      <c r="D1" t="s">
        <v>2432</v>
      </c>
    </row>
    <row r="2" spans="1:4">
      <c r="A2" t="s">
        <v>2417</v>
      </c>
      <c r="B2">
        <v>13</v>
      </c>
      <c r="C2">
        <v>18</v>
      </c>
      <c r="D2">
        <f>MMULT(B2,C2)</f>
        <v>234</v>
      </c>
    </row>
    <row r="3" spans="1:4">
      <c r="A3" t="s">
        <v>2418</v>
      </c>
      <c r="B3">
        <v>37</v>
      </c>
      <c r="C3">
        <v>5</v>
      </c>
      <c r="D3" s="70">
        <f t="shared" ref="D3:D9" si="0">MMULT(B3,C3)</f>
        <v>185</v>
      </c>
    </row>
    <row r="4" spans="1:4">
      <c r="A4" t="s">
        <v>2419</v>
      </c>
      <c r="B4">
        <v>3</v>
      </c>
      <c r="C4">
        <v>5</v>
      </c>
      <c r="D4" s="70">
        <f t="shared" si="0"/>
        <v>15</v>
      </c>
    </row>
    <row r="5" spans="1:4">
      <c r="A5" t="s">
        <v>2420</v>
      </c>
      <c r="B5">
        <v>1</v>
      </c>
      <c r="C5">
        <v>3</v>
      </c>
      <c r="D5" s="70">
        <f t="shared" si="0"/>
        <v>3</v>
      </c>
    </row>
    <row r="6" spans="1:4">
      <c r="A6" t="s">
        <v>2421</v>
      </c>
      <c r="B6">
        <v>103</v>
      </c>
      <c r="C6">
        <v>5</v>
      </c>
      <c r="D6" s="70">
        <f t="shared" si="0"/>
        <v>515</v>
      </c>
    </row>
    <row r="7" spans="1:4">
      <c r="A7" t="s">
        <v>2422</v>
      </c>
      <c r="B7">
        <v>62</v>
      </c>
      <c r="C7">
        <v>25</v>
      </c>
      <c r="D7" s="70">
        <f t="shared" si="0"/>
        <v>1550</v>
      </c>
    </row>
    <row r="8" spans="1:4">
      <c r="A8" t="s">
        <v>2423</v>
      </c>
      <c r="B8">
        <v>0</v>
      </c>
      <c r="D8" s="70"/>
    </row>
    <row r="9" spans="1:4">
      <c r="A9" t="s">
        <v>2424</v>
      </c>
      <c r="B9">
        <v>57</v>
      </c>
      <c r="C9">
        <v>1</v>
      </c>
      <c r="D9" s="70">
        <f t="shared" si="0"/>
        <v>57</v>
      </c>
    </row>
    <row r="10" spans="1:4">
      <c r="A10" t="s">
        <v>2434</v>
      </c>
      <c r="B10" t="s">
        <v>2433</v>
      </c>
      <c r="D10">
        <v>1695</v>
      </c>
    </row>
    <row r="11" spans="1:4">
      <c r="A11" t="s">
        <v>2425</v>
      </c>
      <c r="B11">
        <v>2</v>
      </c>
      <c r="C11">
        <v>25</v>
      </c>
      <c r="D11">
        <f>MMULT(B11,C11)</f>
        <v>50</v>
      </c>
    </row>
    <row r="12" spans="1:4">
      <c r="A12" t="s">
        <v>2426</v>
      </c>
      <c r="B12">
        <v>18</v>
      </c>
      <c r="C12">
        <v>5</v>
      </c>
      <c r="D12" s="70">
        <f t="shared" ref="D12:D18" si="1">MMULT(B12,C12)</f>
        <v>90</v>
      </c>
    </row>
    <row r="13" spans="1:4">
      <c r="A13" t="s">
        <v>2435</v>
      </c>
      <c r="B13">
        <v>50</v>
      </c>
      <c r="C13">
        <v>5</v>
      </c>
      <c r="D13" s="70">
        <f t="shared" si="1"/>
        <v>250</v>
      </c>
    </row>
    <row r="14" spans="1:4">
      <c r="A14" t="s">
        <v>2427</v>
      </c>
      <c r="B14">
        <v>22</v>
      </c>
      <c r="C14">
        <v>3</v>
      </c>
      <c r="D14" s="70">
        <f t="shared" si="1"/>
        <v>66</v>
      </c>
    </row>
    <row r="15" spans="1:4">
      <c r="A15" t="s">
        <v>2428</v>
      </c>
      <c r="B15">
        <v>32</v>
      </c>
      <c r="C15">
        <v>0.5</v>
      </c>
      <c r="D15" s="70">
        <f t="shared" si="1"/>
        <v>16</v>
      </c>
    </row>
    <row r="16" spans="1:4">
      <c r="A16" t="s">
        <v>2429</v>
      </c>
      <c r="B16">
        <v>36</v>
      </c>
      <c r="C16">
        <v>50</v>
      </c>
      <c r="D16" s="70">
        <f t="shared" si="1"/>
        <v>1800</v>
      </c>
    </row>
    <row r="17" spans="1:5">
      <c r="A17" t="s">
        <v>2430</v>
      </c>
      <c r="B17">
        <v>14</v>
      </c>
      <c r="C17">
        <v>1</v>
      </c>
      <c r="D17" s="70">
        <f t="shared" si="1"/>
        <v>14</v>
      </c>
    </row>
    <row r="18" spans="1:5">
      <c r="A18" t="s">
        <v>2431</v>
      </c>
      <c r="B18">
        <v>58</v>
      </c>
      <c r="C18">
        <v>0.5</v>
      </c>
      <c r="D18" s="70">
        <f t="shared" si="1"/>
        <v>29</v>
      </c>
    </row>
    <row r="19" spans="1:5" ht="13.5" thickBot="1">
      <c r="D19">
        <f>SUM(D2:D18)</f>
        <v>6569</v>
      </c>
      <c r="E19" t="s">
        <v>2436</v>
      </c>
    </row>
    <row r="20" spans="1:5" ht="13.5" thickBot="1">
      <c r="D20" s="82">
        <v>3.2845</v>
      </c>
      <c r="E20" s="83" t="s">
        <v>2359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L1024"/>
  <sheetViews>
    <sheetView topLeftCell="C2" workbookViewId="0">
      <selection activeCell="M26" sqref="M26"/>
    </sheetView>
  </sheetViews>
  <sheetFormatPr defaultRowHeight="12.75" customHeight="1"/>
  <cols>
    <col min="1" max="1" width="11.28515625" bestFit="1" customWidth="1"/>
    <col min="2" max="2" width="36.5703125" bestFit="1" customWidth="1"/>
    <col min="3" max="3" width="10" bestFit="1" customWidth="1"/>
    <col min="4" max="4" width="11.28515625" bestFit="1" customWidth="1"/>
    <col min="5" max="5" width="13.7109375" bestFit="1" customWidth="1"/>
    <col min="6" max="6" width="12.5703125" customWidth="1"/>
    <col min="7" max="7" width="18.42578125" customWidth="1"/>
    <col min="8" max="8" width="50.28515625" customWidth="1"/>
    <col min="9" max="9" width="30.140625" bestFit="1" customWidth="1"/>
    <col min="10" max="10" width="20.5703125" bestFit="1" customWidth="1"/>
    <col min="11" max="11" width="34" bestFit="1" customWidth="1"/>
    <col min="12" max="12" width="15" bestFit="1" customWidth="1"/>
  </cols>
  <sheetData>
    <row r="1" spans="1:12" ht="24" customHeight="1" thickBo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3.5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2351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3.5" thickBot="1">
      <c r="A3" s="3" t="s">
        <v>12</v>
      </c>
      <c r="B3" s="3" t="s">
        <v>13</v>
      </c>
      <c r="C3" s="3" t="s">
        <v>14</v>
      </c>
      <c r="D3" s="3" t="s">
        <v>15</v>
      </c>
      <c r="E3" s="4">
        <v>43293</v>
      </c>
      <c r="F3" s="3" t="s">
        <v>16</v>
      </c>
      <c r="G3" s="9" t="s">
        <v>2332</v>
      </c>
      <c r="H3" s="3" t="s">
        <v>17</v>
      </c>
      <c r="I3" s="3" t="s">
        <v>18</v>
      </c>
      <c r="J3" s="3" t="s">
        <v>19</v>
      </c>
      <c r="K3" s="3" t="s">
        <v>20</v>
      </c>
      <c r="L3" s="4">
        <v>43293</v>
      </c>
    </row>
    <row r="4" spans="1:12" ht="13.5" thickBot="1">
      <c r="A4" s="3" t="s">
        <v>21</v>
      </c>
      <c r="B4" s="3" t="s">
        <v>22</v>
      </c>
      <c r="C4" s="3" t="s">
        <v>23</v>
      </c>
      <c r="D4" s="3" t="s">
        <v>24</v>
      </c>
      <c r="E4" s="4">
        <v>40829.595960639999</v>
      </c>
      <c r="F4" s="3" t="s">
        <v>25</v>
      </c>
      <c r="G4" s="9" t="s">
        <v>2343</v>
      </c>
      <c r="H4" s="3" t="s">
        <v>26</v>
      </c>
      <c r="I4" s="3" t="s">
        <v>27</v>
      </c>
      <c r="J4" s="3" t="s">
        <v>28</v>
      </c>
      <c r="K4" s="3" t="s">
        <v>29</v>
      </c>
      <c r="L4" s="4">
        <v>43306.352303239997</v>
      </c>
    </row>
    <row r="5" spans="1:12" ht="13.5" thickBot="1">
      <c r="A5" s="3" t="s">
        <v>21</v>
      </c>
      <c r="B5" s="3" t="s">
        <v>22</v>
      </c>
      <c r="C5" s="3" t="s">
        <v>30</v>
      </c>
      <c r="D5" s="3" t="s">
        <v>31</v>
      </c>
      <c r="E5" s="4">
        <v>38527</v>
      </c>
      <c r="F5" s="3" t="s">
        <v>32</v>
      </c>
      <c r="G5" s="9" t="s">
        <v>2340</v>
      </c>
      <c r="H5" s="3" t="s">
        <v>33</v>
      </c>
      <c r="I5" s="3" t="s">
        <v>34</v>
      </c>
      <c r="J5" s="3" t="s">
        <v>35</v>
      </c>
      <c r="K5" s="3" t="s">
        <v>36</v>
      </c>
      <c r="L5" s="4">
        <v>43306.355891200001</v>
      </c>
    </row>
    <row r="6" spans="1:12" ht="13.5" thickBot="1">
      <c r="A6" s="3" t="s">
        <v>21</v>
      </c>
      <c r="B6" s="3" t="s">
        <v>22</v>
      </c>
      <c r="C6" s="3" t="s">
        <v>30</v>
      </c>
      <c r="D6" s="3" t="s">
        <v>31</v>
      </c>
      <c r="E6" s="4">
        <v>38527</v>
      </c>
      <c r="F6" s="3" t="s">
        <v>32</v>
      </c>
      <c r="G6" s="9" t="s">
        <v>2340</v>
      </c>
      <c r="H6" s="3" t="s">
        <v>33</v>
      </c>
      <c r="I6" s="3" t="s">
        <v>34</v>
      </c>
      <c r="J6" s="3" t="s">
        <v>35</v>
      </c>
      <c r="K6" s="3" t="s">
        <v>36</v>
      </c>
      <c r="L6" s="4">
        <v>43306.355891200001</v>
      </c>
    </row>
    <row r="7" spans="1:12" ht="13.5" thickBot="1">
      <c r="A7" s="3" t="s">
        <v>37</v>
      </c>
      <c r="B7" s="3" t="s">
        <v>38</v>
      </c>
      <c r="C7" s="3" t="s">
        <v>39</v>
      </c>
      <c r="D7" s="3" t="s">
        <v>40</v>
      </c>
      <c r="E7" s="4">
        <v>39141.54769675</v>
      </c>
      <c r="F7" s="3" t="s">
        <v>41</v>
      </c>
      <c r="G7" s="9" t="s">
        <v>2344</v>
      </c>
      <c r="H7" s="3" t="s">
        <v>42</v>
      </c>
      <c r="I7" s="3" t="s">
        <v>43</v>
      </c>
      <c r="J7" s="3" t="s">
        <v>28</v>
      </c>
      <c r="K7" s="3" t="s">
        <v>29</v>
      </c>
      <c r="L7" s="4">
        <v>43308.649131940001</v>
      </c>
    </row>
    <row r="8" spans="1:12" ht="13.5" hidden="1" thickBot="1">
      <c r="A8" s="3" t="s">
        <v>21</v>
      </c>
      <c r="B8" s="3" t="s">
        <v>22</v>
      </c>
      <c r="C8" s="3" t="s">
        <v>44</v>
      </c>
      <c r="D8" s="3" t="s">
        <v>45</v>
      </c>
      <c r="E8" s="4">
        <v>43307.463564810001</v>
      </c>
      <c r="F8" s="3" t="s">
        <v>46</v>
      </c>
      <c r="G8" s="10" t="s">
        <v>2347</v>
      </c>
      <c r="H8" s="3" t="s">
        <v>47</v>
      </c>
      <c r="I8" s="3" t="s">
        <v>48</v>
      </c>
      <c r="J8" s="3" t="s">
        <v>49</v>
      </c>
      <c r="K8" s="3" t="s">
        <v>50</v>
      </c>
      <c r="L8" s="4">
        <v>43311.679594900001</v>
      </c>
    </row>
    <row r="9" spans="1:12" ht="13.5" hidden="1" thickBot="1">
      <c r="A9" s="3" t="s">
        <v>51</v>
      </c>
      <c r="B9" s="3" t="s">
        <v>52</v>
      </c>
      <c r="C9" s="3" t="s">
        <v>53</v>
      </c>
      <c r="D9" s="3" t="s">
        <v>54</v>
      </c>
      <c r="E9" s="4">
        <v>39986</v>
      </c>
      <c r="F9" s="3" t="s">
        <v>55</v>
      </c>
      <c r="G9" s="9" t="s">
        <v>2336</v>
      </c>
      <c r="H9" s="3" t="s">
        <v>56</v>
      </c>
      <c r="I9" s="3" t="s">
        <v>57</v>
      </c>
      <c r="J9" s="3" t="s">
        <v>58</v>
      </c>
      <c r="K9" s="3" t="s">
        <v>59</v>
      </c>
      <c r="L9" s="4">
        <v>43312.587974529997</v>
      </c>
    </row>
    <row r="10" spans="1:12" ht="13.5" thickBot="1">
      <c r="A10" s="3" t="s">
        <v>60</v>
      </c>
      <c r="B10" s="3" t="s">
        <v>61</v>
      </c>
      <c r="C10" s="2"/>
      <c r="D10" s="3" t="s">
        <v>62</v>
      </c>
      <c r="E10" s="4">
        <v>43306.562743050003</v>
      </c>
      <c r="F10" s="3" t="s">
        <v>63</v>
      </c>
      <c r="G10" s="9" t="s">
        <v>2334</v>
      </c>
      <c r="H10" s="3" t="s">
        <v>64</v>
      </c>
      <c r="I10" s="2"/>
      <c r="J10" s="3" t="s">
        <v>19</v>
      </c>
      <c r="K10" s="3" t="s">
        <v>20</v>
      </c>
      <c r="L10" s="4">
        <v>43314</v>
      </c>
    </row>
    <row r="11" spans="1:12" ht="13.5" thickBot="1">
      <c r="A11" s="3" t="s">
        <v>60</v>
      </c>
      <c r="B11" s="3" t="s">
        <v>61</v>
      </c>
      <c r="C11" s="2"/>
      <c r="D11" s="3" t="s">
        <v>65</v>
      </c>
      <c r="E11" s="4">
        <v>43306.562743050003</v>
      </c>
      <c r="F11" s="3" t="s">
        <v>63</v>
      </c>
      <c r="G11" s="9" t="s">
        <v>2334</v>
      </c>
      <c r="H11" s="3" t="s">
        <v>64</v>
      </c>
      <c r="I11" s="2"/>
      <c r="J11" s="3" t="s">
        <v>19</v>
      </c>
      <c r="K11" s="3" t="s">
        <v>20</v>
      </c>
      <c r="L11" s="4">
        <v>43314</v>
      </c>
    </row>
    <row r="12" spans="1:12" ht="13.5" thickBot="1">
      <c r="A12" s="3" t="s">
        <v>60</v>
      </c>
      <c r="B12" s="3" t="s">
        <v>61</v>
      </c>
      <c r="C12" s="2"/>
      <c r="D12" s="3" t="s">
        <v>66</v>
      </c>
      <c r="E12" s="4">
        <v>43306.562743050003</v>
      </c>
      <c r="F12" s="3" t="s">
        <v>63</v>
      </c>
      <c r="G12" s="9" t="s">
        <v>2334</v>
      </c>
      <c r="H12" s="3" t="s">
        <v>64</v>
      </c>
      <c r="I12" s="2"/>
      <c r="J12" s="3" t="s">
        <v>19</v>
      </c>
      <c r="K12" s="3" t="s">
        <v>20</v>
      </c>
      <c r="L12" s="4">
        <v>43314</v>
      </c>
    </row>
    <row r="13" spans="1:12" ht="13.5" thickBot="1">
      <c r="A13" s="3" t="s">
        <v>60</v>
      </c>
      <c r="B13" s="3" t="s">
        <v>61</v>
      </c>
      <c r="C13" s="2"/>
      <c r="D13" s="3" t="s">
        <v>67</v>
      </c>
      <c r="E13" s="4">
        <v>43306.562743050003</v>
      </c>
      <c r="F13" s="3" t="s">
        <v>63</v>
      </c>
      <c r="G13" s="9" t="s">
        <v>2334</v>
      </c>
      <c r="H13" s="3" t="s">
        <v>64</v>
      </c>
      <c r="I13" s="2"/>
      <c r="J13" s="3" t="s">
        <v>19</v>
      </c>
      <c r="K13" s="3" t="s">
        <v>20</v>
      </c>
      <c r="L13" s="4">
        <v>43314</v>
      </c>
    </row>
    <row r="14" spans="1:12" ht="13.5" thickBot="1">
      <c r="A14" s="3" t="s">
        <v>60</v>
      </c>
      <c r="B14" s="3" t="s">
        <v>61</v>
      </c>
      <c r="C14" s="2"/>
      <c r="D14" s="3" t="s">
        <v>68</v>
      </c>
      <c r="E14" s="4">
        <v>43306.562743050003</v>
      </c>
      <c r="F14" s="3" t="s">
        <v>63</v>
      </c>
      <c r="G14" s="9" t="s">
        <v>2334</v>
      </c>
      <c r="H14" s="3" t="s">
        <v>64</v>
      </c>
      <c r="I14" s="2"/>
      <c r="J14" s="3" t="s">
        <v>19</v>
      </c>
      <c r="K14" s="3" t="s">
        <v>20</v>
      </c>
      <c r="L14" s="4">
        <v>43314</v>
      </c>
    </row>
    <row r="15" spans="1:12" ht="13.5" thickBot="1">
      <c r="A15" s="3" t="s">
        <v>60</v>
      </c>
      <c r="B15" s="3" t="s">
        <v>61</v>
      </c>
      <c r="C15" s="2"/>
      <c r="D15" s="3" t="s">
        <v>69</v>
      </c>
      <c r="E15" s="4">
        <v>43306.562743050003</v>
      </c>
      <c r="F15" s="3" t="s">
        <v>63</v>
      </c>
      <c r="G15" s="9" t="s">
        <v>2334</v>
      </c>
      <c r="H15" s="3" t="s">
        <v>64</v>
      </c>
      <c r="I15" s="2"/>
      <c r="J15" s="3" t="s">
        <v>19</v>
      </c>
      <c r="K15" s="3" t="s">
        <v>20</v>
      </c>
      <c r="L15" s="4">
        <v>43314</v>
      </c>
    </row>
    <row r="16" spans="1:12" ht="13.5" thickBot="1">
      <c r="A16" s="3" t="s">
        <v>60</v>
      </c>
      <c r="B16" s="3" t="s">
        <v>61</v>
      </c>
      <c r="C16" s="2"/>
      <c r="D16" s="3" t="s">
        <v>70</v>
      </c>
      <c r="E16" s="4">
        <v>43306.562743050003</v>
      </c>
      <c r="F16" s="3" t="s">
        <v>63</v>
      </c>
      <c r="G16" s="9" t="s">
        <v>2334</v>
      </c>
      <c r="H16" s="3" t="s">
        <v>64</v>
      </c>
      <c r="I16" s="2"/>
      <c r="J16" s="3" t="s">
        <v>19</v>
      </c>
      <c r="K16" s="3" t="s">
        <v>20</v>
      </c>
      <c r="L16" s="4">
        <v>43314</v>
      </c>
    </row>
    <row r="17" spans="1:12" ht="13.5" thickBot="1">
      <c r="A17" s="3" t="s">
        <v>76</v>
      </c>
      <c r="B17" s="3" t="s">
        <v>77</v>
      </c>
      <c r="C17" s="2"/>
      <c r="D17" s="3" t="s">
        <v>78</v>
      </c>
      <c r="E17" s="4">
        <v>43306.569930550002</v>
      </c>
      <c r="F17" s="3" t="s">
        <v>63</v>
      </c>
      <c r="G17" s="9" t="s">
        <v>2334</v>
      </c>
      <c r="H17" s="3" t="s">
        <v>79</v>
      </c>
      <c r="I17" s="2"/>
      <c r="J17" s="3" t="s">
        <v>19</v>
      </c>
      <c r="K17" s="3" t="s">
        <v>20</v>
      </c>
      <c r="L17" s="4">
        <v>43314</v>
      </c>
    </row>
    <row r="18" spans="1:12" ht="13.5" thickBot="1">
      <c r="A18" s="3" t="s">
        <v>76</v>
      </c>
      <c r="B18" s="3" t="s">
        <v>77</v>
      </c>
      <c r="C18" s="2"/>
      <c r="D18" s="3" t="s">
        <v>80</v>
      </c>
      <c r="E18" s="4">
        <v>43306.569930550002</v>
      </c>
      <c r="F18" s="3" t="s">
        <v>63</v>
      </c>
      <c r="G18" s="9" t="s">
        <v>2334</v>
      </c>
      <c r="H18" s="3" t="s">
        <v>79</v>
      </c>
      <c r="I18" s="2"/>
      <c r="J18" s="3" t="s">
        <v>19</v>
      </c>
      <c r="K18" s="3" t="s">
        <v>20</v>
      </c>
      <c r="L18" s="4">
        <v>43314</v>
      </c>
    </row>
    <row r="19" spans="1:12" ht="13.5" thickBot="1">
      <c r="A19" s="3" t="s">
        <v>60</v>
      </c>
      <c r="B19" s="3" t="s">
        <v>61</v>
      </c>
      <c r="C19" s="2"/>
      <c r="D19" s="3" t="s">
        <v>71</v>
      </c>
      <c r="E19" s="4">
        <v>43293.650949069997</v>
      </c>
      <c r="F19" s="3" t="s">
        <v>72</v>
      </c>
      <c r="G19" s="9" t="s">
        <v>2336</v>
      </c>
      <c r="H19" s="3" t="s">
        <v>73</v>
      </c>
      <c r="I19" s="2"/>
      <c r="J19" s="3" t="s">
        <v>19</v>
      </c>
      <c r="K19" s="3" t="s">
        <v>20</v>
      </c>
      <c r="L19" s="4">
        <v>43314</v>
      </c>
    </row>
    <row r="20" spans="1:12" ht="13.5" thickBot="1">
      <c r="A20" s="3" t="s">
        <v>60</v>
      </c>
      <c r="B20" s="3" t="s">
        <v>61</v>
      </c>
      <c r="C20" s="2"/>
      <c r="D20" s="3" t="s">
        <v>74</v>
      </c>
      <c r="E20" s="4">
        <v>43293.510428239999</v>
      </c>
      <c r="F20" s="3" t="s">
        <v>72</v>
      </c>
      <c r="G20" s="9" t="s">
        <v>2336</v>
      </c>
      <c r="H20" s="3" t="s">
        <v>75</v>
      </c>
      <c r="I20" s="2"/>
      <c r="J20" s="3" t="s">
        <v>19</v>
      </c>
      <c r="K20" s="3" t="s">
        <v>20</v>
      </c>
      <c r="L20" s="4">
        <v>43314</v>
      </c>
    </row>
    <row r="21" spans="1:12" ht="13.5" thickBot="1">
      <c r="A21" s="3" t="s">
        <v>12</v>
      </c>
      <c r="B21" s="3" t="s">
        <v>13</v>
      </c>
      <c r="C21" s="3" t="s">
        <v>81</v>
      </c>
      <c r="D21" s="3" t="s">
        <v>82</v>
      </c>
      <c r="E21" s="4">
        <v>41926</v>
      </c>
      <c r="F21" s="3" t="s">
        <v>16</v>
      </c>
      <c r="G21" s="9" t="s">
        <v>2332</v>
      </c>
      <c r="H21" s="3" t="s">
        <v>83</v>
      </c>
      <c r="I21" s="3" t="s">
        <v>84</v>
      </c>
      <c r="J21" s="3" t="s">
        <v>19</v>
      </c>
      <c r="K21" s="3" t="s">
        <v>20</v>
      </c>
      <c r="L21" s="4">
        <v>43318</v>
      </c>
    </row>
    <row r="22" spans="1:12" ht="13.5" thickBot="1">
      <c r="A22" s="3" t="s">
        <v>12</v>
      </c>
      <c r="B22" s="3" t="s">
        <v>13</v>
      </c>
      <c r="C22" s="3" t="s">
        <v>81</v>
      </c>
      <c r="D22" s="3" t="s">
        <v>85</v>
      </c>
      <c r="E22" s="4">
        <v>42633</v>
      </c>
      <c r="F22" s="3" t="s">
        <v>16</v>
      </c>
      <c r="G22" s="9" t="s">
        <v>2332</v>
      </c>
      <c r="H22" s="3" t="s">
        <v>83</v>
      </c>
      <c r="I22" s="3" t="s">
        <v>86</v>
      </c>
      <c r="J22" s="3" t="s">
        <v>19</v>
      </c>
      <c r="K22" s="3" t="s">
        <v>20</v>
      </c>
      <c r="L22" s="4">
        <v>43318</v>
      </c>
    </row>
    <row r="23" spans="1:12" ht="13.5" thickBot="1">
      <c r="A23" s="3" t="s">
        <v>12</v>
      </c>
      <c r="B23" s="3" t="s">
        <v>13</v>
      </c>
      <c r="C23" s="3" t="s">
        <v>87</v>
      </c>
      <c r="D23" s="3" t="s">
        <v>88</v>
      </c>
      <c r="E23" s="4">
        <v>41800.429756940001</v>
      </c>
      <c r="F23" s="3" t="s">
        <v>16</v>
      </c>
      <c r="G23" s="9" t="s">
        <v>2332</v>
      </c>
      <c r="H23" s="3" t="s">
        <v>89</v>
      </c>
      <c r="I23" s="3" t="s">
        <v>90</v>
      </c>
      <c r="J23" s="3" t="s">
        <v>19</v>
      </c>
      <c r="K23" s="3" t="s">
        <v>20</v>
      </c>
      <c r="L23" s="4">
        <v>43318</v>
      </c>
    </row>
    <row r="24" spans="1:12" ht="13.5" thickBot="1">
      <c r="A24" s="3" t="s">
        <v>12</v>
      </c>
      <c r="B24" s="3" t="s">
        <v>13</v>
      </c>
      <c r="C24" s="3" t="s">
        <v>87</v>
      </c>
      <c r="D24" s="3" t="s">
        <v>91</v>
      </c>
      <c r="E24" s="4">
        <v>41800.429756940001</v>
      </c>
      <c r="F24" s="3" t="s">
        <v>16</v>
      </c>
      <c r="G24" s="9" t="s">
        <v>2332</v>
      </c>
      <c r="H24" s="3" t="s">
        <v>89</v>
      </c>
      <c r="I24" s="3" t="s">
        <v>92</v>
      </c>
      <c r="J24" s="3" t="s">
        <v>19</v>
      </c>
      <c r="K24" s="3" t="s">
        <v>20</v>
      </c>
      <c r="L24" s="4">
        <v>43318</v>
      </c>
    </row>
    <row r="25" spans="1:12" ht="13.5" thickBot="1">
      <c r="A25" s="3" t="s">
        <v>12</v>
      </c>
      <c r="B25" s="3" t="s">
        <v>13</v>
      </c>
      <c r="C25" s="3" t="s">
        <v>87</v>
      </c>
      <c r="D25" s="3" t="s">
        <v>93</v>
      </c>
      <c r="E25" s="4">
        <v>41800.429756940001</v>
      </c>
      <c r="F25" s="3" t="s">
        <v>16</v>
      </c>
      <c r="G25" s="9" t="s">
        <v>2332</v>
      </c>
      <c r="H25" s="3" t="s">
        <v>89</v>
      </c>
      <c r="I25" s="3" t="s">
        <v>94</v>
      </c>
      <c r="J25" s="3" t="s">
        <v>19</v>
      </c>
      <c r="K25" s="3" t="s">
        <v>20</v>
      </c>
      <c r="L25" s="4">
        <v>43318</v>
      </c>
    </row>
    <row r="26" spans="1:12" ht="13.5" thickBot="1">
      <c r="A26" s="3" t="s">
        <v>12</v>
      </c>
      <c r="B26" s="3" t="s">
        <v>13</v>
      </c>
      <c r="C26" s="3" t="s">
        <v>87</v>
      </c>
      <c r="D26" s="3" t="s">
        <v>95</v>
      </c>
      <c r="E26" s="4">
        <v>41800.429756940001</v>
      </c>
      <c r="F26" s="3" t="s">
        <v>16</v>
      </c>
      <c r="G26" s="9" t="s">
        <v>2332</v>
      </c>
      <c r="H26" s="3" t="s">
        <v>89</v>
      </c>
      <c r="I26" s="3" t="s">
        <v>96</v>
      </c>
      <c r="J26" s="3" t="s">
        <v>19</v>
      </c>
      <c r="K26" s="3" t="s">
        <v>20</v>
      </c>
      <c r="L26" s="4">
        <v>43318</v>
      </c>
    </row>
    <row r="27" spans="1:12" ht="13.5" thickBot="1">
      <c r="A27" s="3" t="s">
        <v>97</v>
      </c>
      <c r="B27" s="3" t="s">
        <v>98</v>
      </c>
      <c r="C27" s="3" t="s">
        <v>99</v>
      </c>
      <c r="D27" s="3" t="s">
        <v>100</v>
      </c>
      <c r="E27" s="4">
        <v>39738.643298609997</v>
      </c>
      <c r="F27" s="3" t="s">
        <v>101</v>
      </c>
      <c r="G27" s="9" t="s">
        <v>2338</v>
      </c>
      <c r="H27" s="3" t="s">
        <v>102</v>
      </c>
      <c r="I27" s="2"/>
      <c r="J27" s="3" t="s">
        <v>35</v>
      </c>
      <c r="K27" s="3" t="s">
        <v>36</v>
      </c>
      <c r="L27" s="4">
        <v>43332.349733789997</v>
      </c>
    </row>
    <row r="28" spans="1:12" ht="13.5" thickBot="1">
      <c r="A28" s="3" t="s">
        <v>103</v>
      </c>
      <c r="B28" s="3" t="s">
        <v>104</v>
      </c>
      <c r="C28" s="3" t="s">
        <v>105</v>
      </c>
      <c r="D28" s="3" t="s">
        <v>106</v>
      </c>
      <c r="E28" s="4">
        <v>38160</v>
      </c>
      <c r="F28" s="3" t="s">
        <v>107</v>
      </c>
      <c r="G28" s="9" t="s">
        <v>2337</v>
      </c>
      <c r="H28" s="3" t="s">
        <v>108</v>
      </c>
      <c r="I28" s="3" t="s">
        <v>109</v>
      </c>
      <c r="J28" s="3" t="s">
        <v>28</v>
      </c>
      <c r="K28" s="3" t="s">
        <v>29</v>
      </c>
      <c r="L28" s="4">
        <v>43336.47414351</v>
      </c>
    </row>
    <row r="29" spans="1:12" ht="13.5" thickBot="1">
      <c r="A29" s="3" t="s">
        <v>103</v>
      </c>
      <c r="B29" s="3" t="s">
        <v>104</v>
      </c>
      <c r="C29" s="3" t="s">
        <v>110</v>
      </c>
      <c r="D29" s="3" t="s">
        <v>111</v>
      </c>
      <c r="E29" s="4">
        <v>39273.404930550001</v>
      </c>
      <c r="F29" s="3" t="s">
        <v>112</v>
      </c>
      <c r="G29" s="10" t="s">
        <v>2349</v>
      </c>
      <c r="H29" s="3" t="s">
        <v>113</v>
      </c>
      <c r="I29" s="3" t="s">
        <v>114</v>
      </c>
      <c r="J29" s="3" t="s">
        <v>35</v>
      </c>
      <c r="K29" s="3" t="s">
        <v>36</v>
      </c>
      <c r="L29" s="4">
        <v>43339.467916660004</v>
      </c>
    </row>
    <row r="30" spans="1:12" ht="13.5" thickBot="1">
      <c r="A30" s="3" t="s">
        <v>103</v>
      </c>
      <c r="B30" s="3" t="s">
        <v>104</v>
      </c>
      <c r="C30" s="3" t="s">
        <v>110</v>
      </c>
      <c r="D30" s="3" t="s">
        <v>115</v>
      </c>
      <c r="E30" s="4">
        <v>39273.404930550001</v>
      </c>
      <c r="F30" s="3" t="s">
        <v>112</v>
      </c>
      <c r="G30" s="10" t="s">
        <v>2349</v>
      </c>
      <c r="H30" s="3" t="s">
        <v>113</v>
      </c>
      <c r="I30" s="3" t="s">
        <v>116</v>
      </c>
      <c r="J30" s="3" t="s">
        <v>35</v>
      </c>
      <c r="K30" s="3" t="s">
        <v>36</v>
      </c>
      <c r="L30" s="4">
        <v>43339.469432869999</v>
      </c>
    </row>
    <row r="31" spans="1:12" ht="13.5" hidden="1" thickBot="1">
      <c r="A31" s="3" t="s">
        <v>21</v>
      </c>
      <c r="B31" s="3" t="s">
        <v>22</v>
      </c>
      <c r="C31" s="3" t="s">
        <v>30</v>
      </c>
      <c r="D31" s="3" t="s">
        <v>117</v>
      </c>
      <c r="E31" s="4">
        <v>40235</v>
      </c>
      <c r="F31" s="3" t="s">
        <v>32</v>
      </c>
      <c r="G31" s="9" t="s">
        <v>2340</v>
      </c>
      <c r="H31" s="3" t="s">
        <v>118</v>
      </c>
      <c r="I31" s="3" t="s">
        <v>119</v>
      </c>
      <c r="J31" s="3" t="s">
        <v>58</v>
      </c>
      <c r="K31" s="3" t="s">
        <v>59</v>
      </c>
      <c r="L31" s="4">
        <v>43340.683969899997</v>
      </c>
    </row>
    <row r="32" spans="1:12" ht="13.5" hidden="1" thickBot="1">
      <c r="A32" s="3" t="s">
        <v>120</v>
      </c>
      <c r="B32" s="3" t="s">
        <v>121</v>
      </c>
      <c r="C32" s="3" t="s">
        <v>122</v>
      </c>
      <c r="D32" s="3" t="s">
        <v>123</v>
      </c>
      <c r="E32" s="4">
        <v>38523</v>
      </c>
      <c r="F32" s="3" t="s">
        <v>124</v>
      </c>
      <c r="G32" s="9" t="s">
        <v>2339</v>
      </c>
      <c r="H32" s="3" t="s">
        <v>125</v>
      </c>
      <c r="I32" s="3" t="s">
        <v>126</v>
      </c>
      <c r="J32" s="3" t="s">
        <v>58</v>
      </c>
      <c r="K32" s="3" t="s">
        <v>59</v>
      </c>
      <c r="L32" s="4">
        <v>43343.718090269998</v>
      </c>
    </row>
    <row r="33" spans="1:12" ht="13.5" thickBot="1">
      <c r="A33" s="3" t="s">
        <v>127</v>
      </c>
      <c r="B33" s="3" t="s">
        <v>128</v>
      </c>
      <c r="C33" s="2"/>
      <c r="D33" s="3" t="s">
        <v>129</v>
      </c>
      <c r="E33" s="4">
        <v>43307.394814810003</v>
      </c>
      <c r="F33" s="3" t="s">
        <v>130</v>
      </c>
      <c r="G33" s="9" t="s">
        <v>2335</v>
      </c>
      <c r="H33" s="3" t="s">
        <v>131</v>
      </c>
      <c r="I33" s="2"/>
      <c r="J33" s="3" t="s">
        <v>19</v>
      </c>
      <c r="K33" s="3" t="s">
        <v>20</v>
      </c>
      <c r="L33" s="4">
        <v>43353.414837960001</v>
      </c>
    </row>
    <row r="34" spans="1:12" ht="13.5" thickBot="1">
      <c r="A34" s="3" t="s">
        <v>132</v>
      </c>
      <c r="B34" s="3" t="s">
        <v>133</v>
      </c>
      <c r="C34" s="3" t="s">
        <v>134</v>
      </c>
      <c r="D34" s="3" t="s">
        <v>135</v>
      </c>
      <c r="E34" s="4">
        <v>43245.726875</v>
      </c>
      <c r="F34" s="3" t="s">
        <v>130</v>
      </c>
      <c r="G34" s="9" t="s">
        <v>2335</v>
      </c>
      <c r="H34" s="3" t="s">
        <v>136</v>
      </c>
      <c r="I34" s="2"/>
      <c r="J34" s="3" t="s">
        <v>19</v>
      </c>
      <c r="K34" s="3" t="s">
        <v>20</v>
      </c>
      <c r="L34" s="4">
        <v>43356.653344899998</v>
      </c>
    </row>
    <row r="35" spans="1:12" ht="13.5" thickBot="1">
      <c r="A35" s="3" t="s">
        <v>137</v>
      </c>
      <c r="B35" s="3" t="s">
        <v>138</v>
      </c>
      <c r="C35" s="3" t="s">
        <v>139</v>
      </c>
      <c r="D35" s="3" t="s">
        <v>140</v>
      </c>
      <c r="E35" s="4">
        <v>41800.429745369998</v>
      </c>
      <c r="F35" s="3" t="s">
        <v>16</v>
      </c>
      <c r="G35" s="9" t="s">
        <v>2332</v>
      </c>
      <c r="H35" s="3" t="s">
        <v>89</v>
      </c>
      <c r="I35" s="3" t="s">
        <v>141</v>
      </c>
      <c r="J35" s="3" t="s">
        <v>19</v>
      </c>
      <c r="K35" s="3" t="s">
        <v>20</v>
      </c>
      <c r="L35" s="4">
        <v>43369</v>
      </c>
    </row>
    <row r="36" spans="1:12" ht="13.5" thickBot="1">
      <c r="A36" s="3" t="s">
        <v>142</v>
      </c>
      <c r="B36" s="3" t="s">
        <v>143</v>
      </c>
      <c r="C36" s="3" t="s">
        <v>144</v>
      </c>
      <c r="D36" s="3" t="s">
        <v>145</v>
      </c>
      <c r="E36" s="4">
        <v>41800.429756940001</v>
      </c>
      <c r="F36" s="3" t="s">
        <v>16</v>
      </c>
      <c r="G36" s="9" t="s">
        <v>2332</v>
      </c>
      <c r="H36" s="3" t="s">
        <v>146</v>
      </c>
      <c r="I36" s="3" t="s">
        <v>147</v>
      </c>
      <c r="J36" s="3" t="s">
        <v>19</v>
      </c>
      <c r="K36" s="3" t="s">
        <v>20</v>
      </c>
      <c r="L36" s="4">
        <v>43369</v>
      </c>
    </row>
    <row r="37" spans="1:12" ht="13.5" thickBot="1">
      <c r="A37" s="3" t="s">
        <v>142</v>
      </c>
      <c r="B37" s="3" t="s">
        <v>143</v>
      </c>
      <c r="C37" s="3" t="s">
        <v>144</v>
      </c>
      <c r="D37" s="3" t="s">
        <v>148</v>
      </c>
      <c r="E37" s="4">
        <v>41929</v>
      </c>
      <c r="F37" s="3" t="s">
        <v>16</v>
      </c>
      <c r="G37" s="9" t="s">
        <v>2332</v>
      </c>
      <c r="H37" s="3" t="s">
        <v>149</v>
      </c>
      <c r="I37" s="3" t="s">
        <v>150</v>
      </c>
      <c r="J37" s="3" t="s">
        <v>19</v>
      </c>
      <c r="K37" s="3" t="s">
        <v>20</v>
      </c>
      <c r="L37" s="4">
        <v>43369</v>
      </c>
    </row>
    <row r="38" spans="1:12" ht="13.5" thickBot="1">
      <c r="A38" s="3" t="s">
        <v>142</v>
      </c>
      <c r="B38" s="3" t="s">
        <v>143</v>
      </c>
      <c r="C38" s="3" t="s">
        <v>151</v>
      </c>
      <c r="D38" s="3" t="s">
        <v>152</v>
      </c>
      <c r="E38" s="4">
        <v>42020.585729159997</v>
      </c>
      <c r="F38" s="3" t="s">
        <v>16</v>
      </c>
      <c r="G38" s="9" t="s">
        <v>2332</v>
      </c>
      <c r="H38" s="3" t="s">
        <v>89</v>
      </c>
      <c r="I38" s="3" t="s">
        <v>153</v>
      </c>
      <c r="J38" s="3" t="s">
        <v>19</v>
      </c>
      <c r="K38" s="3" t="s">
        <v>20</v>
      </c>
      <c r="L38" s="4">
        <v>43369</v>
      </c>
    </row>
    <row r="39" spans="1:12" ht="13.5" thickBot="1">
      <c r="A39" s="3" t="s">
        <v>142</v>
      </c>
      <c r="B39" s="3" t="s">
        <v>143</v>
      </c>
      <c r="C39" s="3" t="s">
        <v>151</v>
      </c>
      <c r="D39" s="3" t="s">
        <v>154</v>
      </c>
      <c r="E39" s="4">
        <v>41800.429745369998</v>
      </c>
      <c r="F39" s="3" t="s">
        <v>16</v>
      </c>
      <c r="G39" s="9" t="s">
        <v>2332</v>
      </c>
      <c r="H39" s="3" t="s">
        <v>89</v>
      </c>
      <c r="I39" s="3" t="s">
        <v>155</v>
      </c>
      <c r="J39" s="3" t="s">
        <v>19</v>
      </c>
      <c r="K39" s="3" t="s">
        <v>20</v>
      </c>
      <c r="L39" s="4">
        <v>43369</v>
      </c>
    </row>
    <row r="40" spans="1:12" ht="13.5" thickBot="1">
      <c r="A40" s="3" t="s">
        <v>142</v>
      </c>
      <c r="B40" s="3" t="s">
        <v>143</v>
      </c>
      <c r="C40" s="3" t="s">
        <v>151</v>
      </c>
      <c r="D40" s="3" t="s">
        <v>156</v>
      </c>
      <c r="E40" s="4">
        <v>41800.429745369998</v>
      </c>
      <c r="F40" s="3" t="s">
        <v>16</v>
      </c>
      <c r="G40" s="9" t="s">
        <v>2332</v>
      </c>
      <c r="H40" s="3" t="s">
        <v>89</v>
      </c>
      <c r="I40" s="3" t="s">
        <v>157</v>
      </c>
      <c r="J40" s="3" t="s">
        <v>158</v>
      </c>
      <c r="K40" s="3" t="s">
        <v>159</v>
      </c>
      <c r="L40" s="4">
        <v>43369</v>
      </c>
    </row>
    <row r="41" spans="1:12" ht="13.5" thickBot="1">
      <c r="A41" s="3" t="s">
        <v>142</v>
      </c>
      <c r="B41" s="3" t="s">
        <v>143</v>
      </c>
      <c r="C41" s="3" t="s">
        <v>151</v>
      </c>
      <c r="D41" s="3" t="s">
        <v>160</v>
      </c>
      <c r="E41" s="4">
        <v>41800.429745369998</v>
      </c>
      <c r="F41" s="3" t="s">
        <v>16</v>
      </c>
      <c r="G41" s="9" t="s">
        <v>2332</v>
      </c>
      <c r="H41" s="3" t="s">
        <v>89</v>
      </c>
      <c r="I41" s="3" t="s">
        <v>161</v>
      </c>
      <c r="J41" s="3" t="s">
        <v>19</v>
      </c>
      <c r="K41" s="3" t="s">
        <v>20</v>
      </c>
      <c r="L41" s="4">
        <v>43369</v>
      </c>
    </row>
    <row r="42" spans="1:12" ht="13.5" thickBot="1">
      <c r="A42" s="3" t="s">
        <v>142</v>
      </c>
      <c r="B42" s="3" t="s">
        <v>143</v>
      </c>
      <c r="C42" s="3" t="s">
        <v>151</v>
      </c>
      <c r="D42" s="3" t="s">
        <v>162</v>
      </c>
      <c r="E42" s="4">
        <v>41800.429745369998</v>
      </c>
      <c r="F42" s="3" t="s">
        <v>16</v>
      </c>
      <c r="G42" s="9" t="s">
        <v>2332</v>
      </c>
      <c r="H42" s="3" t="s">
        <v>89</v>
      </c>
      <c r="I42" s="3" t="s">
        <v>163</v>
      </c>
      <c r="J42" s="3" t="s">
        <v>158</v>
      </c>
      <c r="K42" s="3" t="s">
        <v>159</v>
      </c>
      <c r="L42" s="4">
        <v>43369</v>
      </c>
    </row>
    <row r="43" spans="1:12" ht="13.5" thickBot="1">
      <c r="A43" s="3" t="s">
        <v>142</v>
      </c>
      <c r="B43" s="3" t="s">
        <v>143</v>
      </c>
      <c r="C43" s="3" t="s">
        <v>151</v>
      </c>
      <c r="D43" s="3" t="s">
        <v>164</v>
      </c>
      <c r="E43" s="4">
        <v>41800.429745369998</v>
      </c>
      <c r="F43" s="3" t="s">
        <v>16</v>
      </c>
      <c r="G43" s="9" t="s">
        <v>2332</v>
      </c>
      <c r="H43" s="3" t="s">
        <v>89</v>
      </c>
      <c r="I43" s="3" t="s">
        <v>165</v>
      </c>
      <c r="J43" s="3" t="s">
        <v>158</v>
      </c>
      <c r="K43" s="3" t="s">
        <v>159</v>
      </c>
      <c r="L43" s="4">
        <v>43369</v>
      </c>
    </row>
    <row r="44" spans="1:12" ht="13.5" thickBot="1">
      <c r="A44" s="3" t="s">
        <v>142</v>
      </c>
      <c r="B44" s="3" t="s">
        <v>143</v>
      </c>
      <c r="C44" s="3" t="s">
        <v>151</v>
      </c>
      <c r="D44" s="3" t="s">
        <v>166</v>
      </c>
      <c r="E44" s="4">
        <v>41800.429745369998</v>
      </c>
      <c r="F44" s="3" t="s">
        <v>16</v>
      </c>
      <c r="G44" s="9" t="s">
        <v>2332</v>
      </c>
      <c r="H44" s="3" t="s">
        <v>89</v>
      </c>
      <c r="I44" s="3" t="s">
        <v>167</v>
      </c>
      <c r="J44" s="3" t="s">
        <v>19</v>
      </c>
      <c r="K44" s="3" t="s">
        <v>20</v>
      </c>
      <c r="L44" s="4">
        <v>43369</v>
      </c>
    </row>
    <row r="45" spans="1:12" ht="13.5" thickBot="1">
      <c r="A45" s="3" t="s">
        <v>142</v>
      </c>
      <c r="B45" s="3" t="s">
        <v>143</v>
      </c>
      <c r="C45" s="3" t="s">
        <v>151</v>
      </c>
      <c r="D45" s="3" t="s">
        <v>168</v>
      </c>
      <c r="E45" s="4">
        <v>41800.429745369998</v>
      </c>
      <c r="F45" s="3" t="s">
        <v>16</v>
      </c>
      <c r="G45" s="9" t="s">
        <v>2332</v>
      </c>
      <c r="H45" s="3" t="s">
        <v>89</v>
      </c>
      <c r="I45" s="3" t="s">
        <v>169</v>
      </c>
      <c r="J45" s="3" t="s">
        <v>158</v>
      </c>
      <c r="K45" s="3" t="s">
        <v>159</v>
      </c>
      <c r="L45" s="4">
        <v>43369</v>
      </c>
    </row>
    <row r="46" spans="1:12" ht="13.5" thickBot="1">
      <c r="A46" s="3" t="s">
        <v>142</v>
      </c>
      <c r="B46" s="3" t="s">
        <v>143</v>
      </c>
      <c r="C46" s="3" t="s">
        <v>151</v>
      </c>
      <c r="D46" s="3" t="s">
        <v>170</v>
      </c>
      <c r="E46" s="4">
        <v>41800.429745369998</v>
      </c>
      <c r="F46" s="3" t="s">
        <v>16</v>
      </c>
      <c r="G46" s="9" t="s">
        <v>2332</v>
      </c>
      <c r="H46" s="3" t="s">
        <v>89</v>
      </c>
      <c r="I46" s="3" t="s">
        <v>171</v>
      </c>
      <c r="J46" s="3" t="s">
        <v>158</v>
      </c>
      <c r="K46" s="3" t="s">
        <v>159</v>
      </c>
      <c r="L46" s="4">
        <v>43369</v>
      </c>
    </row>
    <row r="47" spans="1:12" ht="13.5" thickBot="1">
      <c r="A47" s="3" t="s">
        <v>142</v>
      </c>
      <c r="B47" s="3" t="s">
        <v>143</v>
      </c>
      <c r="C47" s="3" t="s">
        <v>151</v>
      </c>
      <c r="D47" s="3" t="s">
        <v>172</v>
      </c>
      <c r="E47" s="4">
        <v>41800.429745369998</v>
      </c>
      <c r="F47" s="3" t="s">
        <v>16</v>
      </c>
      <c r="G47" s="9" t="s">
        <v>2332</v>
      </c>
      <c r="H47" s="3" t="s">
        <v>89</v>
      </c>
      <c r="I47" s="3" t="s">
        <v>173</v>
      </c>
      <c r="J47" s="3" t="s">
        <v>19</v>
      </c>
      <c r="K47" s="3" t="s">
        <v>20</v>
      </c>
      <c r="L47" s="4">
        <v>43369</v>
      </c>
    </row>
    <row r="48" spans="1:12" ht="13.5" thickBot="1">
      <c r="A48" s="3" t="s">
        <v>142</v>
      </c>
      <c r="B48" s="3" t="s">
        <v>143</v>
      </c>
      <c r="C48" s="3" t="s">
        <v>151</v>
      </c>
      <c r="D48" s="3" t="s">
        <v>174</v>
      </c>
      <c r="E48" s="4">
        <v>42020.585729159997</v>
      </c>
      <c r="F48" s="3" t="s">
        <v>16</v>
      </c>
      <c r="G48" s="9" t="s">
        <v>2332</v>
      </c>
      <c r="H48" s="3" t="s">
        <v>89</v>
      </c>
      <c r="I48" s="3" t="s">
        <v>175</v>
      </c>
      <c r="J48" s="3" t="s">
        <v>158</v>
      </c>
      <c r="K48" s="3" t="s">
        <v>159</v>
      </c>
      <c r="L48" s="4">
        <v>43369</v>
      </c>
    </row>
    <row r="49" spans="1:12" ht="13.5" thickBot="1">
      <c r="A49" s="3" t="s">
        <v>142</v>
      </c>
      <c r="B49" s="3" t="s">
        <v>143</v>
      </c>
      <c r="C49" s="3" t="s">
        <v>151</v>
      </c>
      <c r="D49" s="3" t="s">
        <v>176</v>
      </c>
      <c r="E49" s="4">
        <v>41800.429745369998</v>
      </c>
      <c r="F49" s="3" t="s">
        <v>16</v>
      </c>
      <c r="G49" s="9" t="s">
        <v>2332</v>
      </c>
      <c r="H49" s="3" t="s">
        <v>89</v>
      </c>
      <c r="I49" s="3" t="s">
        <v>177</v>
      </c>
      <c r="J49" s="3" t="s">
        <v>158</v>
      </c>
      <c r="K49" s="3" t="s">
        <v>159</v>
      </c>
      <c r="L49" s="4">
        <v>43369</v>
      </c>
    </row>
    <row r="50" spans="1:12" ht="13.5" thickBot="1">
      <c r="A50" s="3" t="s">
        <v>142</v>
      </c>
      <c r="B50" s="3" t="s">
        <v>143</v>
      </c>
      <c r="C50" s="3" t="s">
        <v>151</v>
      </c>
      <c r="D50" s="3" t="s">
        <v>178</v>
      </c>
      <c r="E50" s="4">
        <v>41800.429745369998</v>
      </c>
      <c r="F50" s="3" t="s">
        <v>16</v>
      </c>
      <c r="G50" s="9" t="s">
        <v>2332</v>
      </c>
      <c r="H50" s="3" t="s">
        <v>89</v>
      </c>
      <c r="I50" s="3" t="s">
        <v>179</v>
      </c>
      <c r="J50" s="3" t="s">
        <v>158</v>
      </c>
      <c r="K50" s="3" t="s">
        <v>159</v>
      </c>
      <c r="L50" s="4">
        <v>43369</v>
      </c>
    </row>
    <row r="51" spans="1:12" ht="13.5" thickBot="1">
      <c r="A51" s="3" t="s">
        <v>142</v>
      </c>
      <c r="B51" s="3" t="s">
        <v>143</v>
      </c>
      <c r="C51" s="3" t="s">
        <v>151</v>
      </c>
      <c r="D51" s="3" t="s">
        <v>180</v>
      </c>
      <c r="E51" s="4">
        <v>41800.429745369998</v>
      </c>
      <c r="F51" s="3" t="s">
        <v>16</v>
      </c>
      <c r="G51" s="9" t="s">
        <v>2332</v>
      </c>
      <c r="H51" s="3" t="s">
        <v>89</v>
      </c>
      <c r="I51" s="3" t="s">
        <v>181</v>
      </c>
      <c r="J51" s="3" t="s">
        <v>158</v>
      </c>
      <c r="K51" s="3" t="s">
        <v>159</v>
      </c>
      <c r="L51" s="4">
        <v>43369</v>
      </c>
    </row>
    <row r="52" spans="1:12" ht="13.5" thickBot="1">
      <c r="A52" s="3" t="s">
        <v>142</v>
      </c>
      <c r="B52" s="3" t="s">
        <v>143</v>
      </c>
      <c r="C52" s="3" t="s">
        <v>151</v>
      </c>
      <c r="D52" s="3" t="s">
        <v>182</v>
      </c>
      <c r="E52" s="4">
        <v>41800.429745369998</v>
      </c>
      <c r="F52" s="3" t="s">
        <v>16</v>
      </c>
      <c r="G52" s="9" t="s">
        <v>2332</v>
      </c>
      <c r="H52" s="3" t="s">
        <v>89</v>
      </c>
      <c r="I52" s="3" t="s">
        <v>183</v>
      </c>
      <c r="J52" s="3" t="s">
        <v>158</v>
      </c>
      <c r="K52" s="3" t="s">
        <v>159</v>
      </c>
      <c r="L52" s="4">
        <v>43369</v>
      </c>
    </row>
    <row r="53" spans="1:12" ht="13.5" thickBot="1">
      <c r="A53" s="3" t="s">
        <v>142</v>
      </c>
      <c r="B53" s="3" t="s">
        <v>143</v>
      </c>
      <c r="C53" s="3" t="s">
        <v>151</v>
      </c>
      <c r="D53" s="3" t="s">
        <v>184</v>
      </c>
      <c r="E53" s="4">
        <v>41800.429745369998</v>
      </c>
      <c r="F53" s="3" t="s">
        <v>16</v>
      </c>
      <c r="G53" s="9" t="s">
        <v>2332</v>
      </c>
      <c r="H53" s="3" t="s">
        <v>89</v>
      </c>
      <c r="I53" s="3" t="s">
        <v>185</v>
      </c>
      <c r="J53" s="3" t="s">
        <v>158</v>
      </c>
      <c r="K53" s="3" t="s">
        <v>159</v>
      </c>
      <c r="L53" s="4">
        <v>43369</v>
      </c>
    </row>
    <row r="54" spans="1:12" ht="13.5" thickBot="1">
      <c r="A54" s="3" t="s">
        <v>142</v>
      </c>
      <c r="B54" s="3" t="s">
        <v>143</v>
      </c>
      <c r="C54" s="3" t="s">
        <v>151</v>
      </c>
      <c r="D54" s="3" t="s">
        <v>186</v>
      </c>
      <c r="E54" s="4">
        <v>41800.429745369998</v>
      </c>
      <c r="F54" s="3" t="s">
        <v>16</v>
      </c>
      <c r="G54" s="9" t="s">
        <v>2332</v>
      </c>
      <c r="H54" s="3" t="s">
        <v>89</v>
      </c>
      <c r="I54" s="3" t="s">
        <v>187</v>
      </c>
      <c r="J54" s="3" t="s">
        <v>158</v>
      </c>
      <c r="K54" s="3" t="s">
        <v>159</v>
      </c>
      <c r="L54" s="4">
        <v>43369</v>
      </c>
    </row>
    <row r="55" spans="1:12" ht="13.5" thickBot="1">
      <c r="A55" s="3" t="s">
        <v>142</v>
      </c>
      <c r="B55" s="3" t="s">
        <v>143</v>
      </c>
      <c r="C55" s="3" t="s">
        <v>151</v>
      </c>
      <c r="D55" s="3" t="s">
        <v>188</v>
      </c>
      <c r="E55" s="4">
        <v>41800.429745369998</v>
      </c>
      <c r="F55" s="3" t="s">
        <v>16</v>
      </c>
      <c r="G55" s="9" t="s">
        <v>2332</v>
      </c>
      <c r="H55" s="3" t="s">
        <v>89</v>
      </c>
      <c r="I55" s="3" t="s">
        <v>189</v>
      </c>
      <c r="J55" s="3" t="s">
        <v>19</v>
      </c>
      <c r="K55" s="3" t="s">
        <v>20</v>
      </c>
      <c r="L55" s="4">
        <v>43369</v>
      </c>
    </row>
    <row r="56" spans="1:12" ht="13.5" thickBot="1">
      <c r="A56" s="3" t="s">
        <v>142</v>
      </c>
      <c r="B56" s="3" t="s">
        <v>143</v>
      </c>
      <c r="C56" s="3" t="s">
        <v>151</v>
      </c>
      <c r="D56" s="3" t="s">
        <v>190</v>
      </c>
      <c r="E56" s="4">
        <v>41800.429745369998</v>
      </c>
      <c r="F56" s="3" t="s">
        <v>16</v>
      </c>
      <c r="G56" s="9" t="s">
        <v>2332</v>
      </c>
      <c r="H56" s="3" t="s">
        <v>89</v>
      </c>
      <c r="I56" s="3" t="s">
        <v>191</v>
      </c>
      <c r="J56" s="3" t="s">
        <v>158</v>
      </c>
      <c r="K56" s="3" t="s">
        <v>159</v>
      </c>
      <c r="L56" s="4">
        <v>43369</v>
      </c>
    </row>
    <row r="57" spans="1:12" ht="13.5" thickBot="1">
      <c r="A57" s="3" t="s">
        <v>142</v>
      </c>
      <c r="B57" s="3" t="s">
        <v>143</v>
      </c>
      <c r="C57" s="3" t="s">
        <v>151</v>
      </c>
      <c r="D57" s="3" t="s">
        <v>192</v>
      </c>
      <c r="E57" s="4">
        <v>41800.429745369998</v>
      </c>
      <c r="F57" s="3" t="s">
        <v>16</v>
      </c>
      <c r="G57" s="9" t="s">
        <v>2332</v>
      </c>
      <c r="H57" s="3" t="s">
        <v>89</v>
      </c>
      <c r="I57" s="3" t="s">
        <v>193</v>
      </c>
      <c r="J57" s="3" t="s">
        <v>19</v>
      </c>
      <c r="K57" s="3" t="s">
        <v>20</v>
      </c>
      <c r="L57" s="4">
        <v>43369</v>
      </c>
    </row>
    <row r="58" spans="1:12" ht="13.5" thickBot="1">
      <c r="A58" s="3" t="s">
        <v>142</v>
      </c>
      <c r="B58" s="3" t="s">
        <v>143</v>
      </c>
      <c r="C58" s="3" t="s">
        <v>151</v>
      </c>
      <c r="D58" s="3" t="s">
        <v>194</v>
      </c>
      <c r="E58" s="4">
        <v>42020.585729159997</v>
      </c>
      <c r="F58" s="3" t="s">
        <v>16</v>
      </c>
      <c r="G58" s="9" t="s">
        <v>2332</v>
      </c>
      <c r="H58" s="3" t="s">
        <v>89</v>
      </c>
      <c r="I58" s="3" t="s">
        <v>195</v>
      </c>
      <c r="J58" s="3" t="s">
        <v>158</v>
      </c>
      <c r="K58" s="3" t="s">
        <v>159</v>
      </c>
      <c r="L58" s="4">
        <v>43369</v>
      </c>
    </row>
    <row r="59" spans="1:12" ht="13.5" thickBot="1">
      <c r="A59" s="3" t="s">
        <v>142</v>
      </c>
      <c r="B59" s="3" t="s">
        <v>143</v>
      </c>
      <c r="C59" s="3" t="s">
        <v>151</v>
      </c>
      <c r="D59" s="3" t="s">
        <v>196</v>
      </c>
      <c r="E59" s="4">
        <v>41800.429745369998</v>
      </c>
      <c r="F59" s="3" t="s">
        <v>16</v>
      </c>
      <c r="G59" s="9" t="s">
        <v>2332</v>
      </c>
      <c r="H59" s="3" t="s">
        <v>89</v>
      </c>
      <c r="I59" s="3" t="s">
        <v>197</v>
      </c>
      <c r="J59" s="3" t="s">
        <v>19</v>
      </c>
      <c r="K59" s="3" t="s">
        <v>20</v>
      </c>
      <c r="L59" s="4">
        <v>43369</v>
      </c>
    </row>
    <row r="60" spans="1:12" ht="13.5" thickBot="1">
      <c r="A60" s="3" t="s">
        <v>142</v>
      </c>
      <c r="B60" s="3" t="s">
        <v>143</v>
      </c>
      <c r="C60" s="3" t="s">
        <v>151</v>
      </c>
      <c r="D60" s="3" t="s">
        <v>198</v>
      </c>
      <c r="E60" s="4">
        <v>42020.585729159997</v>
      </c>
      <c r="F60" s="3" t="s">
        <v>16</v>
      </c>
      <c r="G60" s="9" t="s">
        <v>2332</v>
      </c>
      <c r="H60" s="3" t="s">
        <v>89</v>
      </c>
      <c r="I60" s="3" t="s">
        <v>199</v>
      </c>
      <c r="J60" s="3" t="s">
        <v>19</v>
      </c>
      <c r="K60" s="3" t="s">
        <v>20</v>
      </c>
      <c r="L60" s="4">
        <v>43369</v>
      </c>
    </row>
    <row r="61" spans="1:12" ht="13.5" thickBot="1">
      <c r="A61" s="3" t="s">
        <v>142</v>
      </c>
      <c r="B61" s="3" t="s">
        <v>143</v>
      </c>
      <c r="C61" s="3" t="s">
        <v>151</v>
      </c>
      <c r="D61" s="3" t="s">
        <v>200</v>
      </c>
      <c r="E61" s="4">
        <v>41800.429745369998</v>
      </c>
      <c r="F61" s="3" t="s">
        <v>16</v>
      </c>
      <c r="G61" s="9" t="s">
        <v>2332</v>
      </c>
      <c r="H61" s="3" t="s">
        <v>89</v>
      </c>
      <c r="I61" s="3" t="s">
        <v>201</v>
      </c>
      <c r="J61" s="3" t="s">
        <v>19</v>
      </c>
      <c r="K61" s="3" t="s">
        <v>20</v>
      </c>
      <c r="L61" s="4">
        <v>43369</v>
      </c>
    </row>
    <row r="62" spans="1:12" ht="13.5" thickBot="1">
      <c r="A62" s="3" t="s">
        <v>142</v>
      </c>
      <c r="B62" s="3" t="s">
        <v>143</v>
      </c>
      <c r="C62" s="3" t="s">
        <v>151</v>
      </c>
      <c r="D62" s="3" t="s">
        <v>202</v>
      </c>
      <c r="E62" s="4">
        <v>41800.429745369998</v>
      </c>
      <c r="F62" s="3" t="s">
        <v>16</v>
      </c>
      <c r="G62" s="9" t="s">
        <v>2332</v>
      </c>
      <c r="H62" s="3" t="s">
        <v>89</v>
      </c>
      <c r="I62" s="3" t="s">
        <v>203</v>
      </c>
      <c r="J62" s="3" t="s">
        <v>19</v>
      </c>
      <c r="K62" s="3" t="s">
        <v>20</v>
      </c>
      <c r="L62" s="4">
        <v>43369</v>
      </c>
    </row>
    <row r="63" spans="1:12" ht="13.5" thickBot="1">
      <c r="A63" s="3" t="s">
        <v>142</v>
      </c>
      <c r="B63" s="3" t="s">
        <v>143</v>
      </c>
      <c r="C63" s="3" t="s">
        <v>151</v>
      </c>
      <c r="D63" s="3" t="s">
        <v>204</v>
      </c>
      <c r="E63" s="4">
        <v>41800.429745369998</v>
      </c>
      <c r="F63" s="3" t="s">
        <v>16</v>
      </c>
      <c r="G63" s="9" t="s">
        <v>2332</v>
      </c>
      <c r="H63" s="3" t="s">
        <v>89</v>
      </c>
      <c r="I63" s="3" t="s">
        <v>205</v>
      </c>
      <c r="J63" s="3" t="s">
        <v>158</v>
      </c>
      <c r="K63" s="3" t="s">
        <v>159</v>
      </c>
      <c r="L63" s="4">
        <v>43369</v>
      </c>
    </row>
    <row r="64" spans="1:12" ht="13.5" thickBot="1">
      <c r="A64" s="3" t="s">
        <v>142</v>
      </c>
      <c r="B64" s="3" t="s">
        <v>143</v>
      </c>
      <c r="C64" s="3" t="s">
        <v>151</v>
      </c>
      <c r="D64" s="3" t="s">
        <v>206</v>
      </c>
      <c r="E64" s="4">
        <v>41800.429745369998</v>
      </c>
      <c r="F64" s="3" t="s">
        <v>16</v>
      </c>
      <c r="G64" s="9" t="s">
        <v>2332</v>
      </c>
      <c r="H64" s="3" t="s">
        <v>89</v>
      </c>
      <c r="I64" s="3" t="s">
        <v>207</v>
      </c>
      <c r="J64" s="3" t="s">
        <v>19</v>
      </c>
      <c r="K64" s="3" t="s">
        <v>20</v>
      </c>
      <c r="L64" s="4">
        <v>43369</v>
      </c>
    </row>
    <row r="65" spans="1:12" ht="13.5" thickBot="1">
      <c r="A65" s="3" t="s">
        <v>142</v>
      </c>
      <c r="B65" s="3" t="s">
        <v>143</v>
      </c>
      <c r="C65" s="3" t="s">
        <v>151</v>
      </c>
      <c r="D65" s="3" t="s">
        <v>208</v>
      </c>
      <c r="E65" s="4">
        <v>41800.429745369998</v>
      </c>
      <c r="F65" s="3" t="s">
        <v>16</v>
      </c>
      <c r="G65" s="9" t="s">
        <v>2332</v>
      </c>
      <c r="H65" s="3" t="s">
        <v>89</v>
      </c>
      <c r="I65" s="3" t="s">
        <v>209</v>
      </c>
      <c r="J65" s="3" t="s">
        <v>19</v>
      </c>
      <c r="K65" s="3" t="s">
        <v>20</v>
      </c>
      <c r="L65" s="4">
        <v>43369</v>
      </c>
    </row>
    <row r="66" spans="1:12" ht="13.5" thickBot="1">
      <c r="A66" s="3" t="s">
        <v>142</v>
      </c>
      <c r="B66" s="3" t="s">
        <v>143</v>
      </c>
      <c r="C66" s="3" t="s">
        <v>151</v>
      </c>
      <c r="D66" s="3" t="s">
        <v>210</v>
      </c>
      <c r="E66" s="4">
        <v>41800.429745369998</v>
      </c>
      <c r="F66" s="3" t="s">
        <v>16</v>
      </c>
      <c r="G66" s="9" t="s">
        <v>2332</v>
      </c>
      <c r="H66" s="3" t="s">
        <v>89</v>
      </c>
      <c r="I66" s="3" t="s">
        <v>211</v>
      </c>
      <c r="J66" s="3" t="s">
        <v>158</v>
      </c>
      <c r="K66" s="3" t="s">
        <v>159</v>
      </c>
      <c r="L66" s="4">
        <v>43369</v>
      </c>
    </row>
    <row r="67" spans="1:12" ht="13.5" thickBot="1">
      <c r="A67" s="3" t="s">
        <v>142</v>
      </c>
      <c r="B67" s="3" t="s">
        <v>143</v>
      </c>
      <c r="C67" s="3" t="s">
        <v>151</v>
      </c>
      <c r="D67" s="3" t="s">
        <v>212</v>
      </c>
      <c r="E67" s="4">
        <v>41800.429745369998</v>
      </c>
      <c r="F67" s="3" t="s">
        <v>16</v>
      </c>
      <c r="G67" s="9" t="s">
        <v>2332</v>
      </c>
      <c r="H67" s="3" t="s">
        <v>89</v>
      </c>
      <c r="I67" s="3" t="s">
        <v>213</v>
      </c>
      <c r="J67" s="3" t="s">
        <v>19</v>
      </c>
      <c r="K67" s="3" t="s">
        <v>20</v>
      </c>
      <c r="L67" s="4">
        <v>43369</v>
      </c>
    </row>
    <row r="68" spans="1:12" ht="13.5" thickBot="1">
      <c r="A68" s="3" t="s">
        <v>142</v>
      </c>
      <c r="B68" s="3" t="s">
        <v>143</v>
      </c>
      <c r="C68" s="3" t="s">
        <v>151</v>
      </c>
      <c r="D68" s="3" t="s">
        <v>214</v>
      </c>
      <c r="E68" s="4">
        <v>41800.429756940001</v>
      </c>
      <c r="F68" s="3" t="s">
        <v>16</v>
      </c>
      <c r="G68" s="9" t="s">
        <v>2332</v>
      </c>
      <c r="H68" s="3" t="s">
        <v>89</v>
      </c>
      <c r="I68" s="3" t="s">
        <v>215</v>
      </c>
      <c r="J68" s="3" t="s">
        <v>19</v>
      </c>
      <c r="K68" s="3" t="s">
        <v>20</v>
      </c>
      <c r="L68" s="4">
        <v>43369</v>
      </c>
    </row>
    <row r="69" spans="1:12" ht="13.5" thickBot="1">
      <c r="A69" s="3" t="s">
        <v>142</v>
      </c>
      <c r="B69" s="3" t="s">
        <v>143</v>
      </c>
      <c r="C69" s="3" t="s">
        <v>151</v>
      </c>
      <c r="D69" s="3" t="s">
        <v>216</v>
      </c>
      <c r="E69" s="4">
        <v>41800.429756940001</v>
      </c>
      <c r="F69" s="3" t="s">
        <v>16</v>
      </c>
      <c r="G69" s="9" t="s">
        <v>2332</v>
      </c>
      <c r="H69" s="3" t="s">
        <v>89</v>
      </c>
      <c r="I69" s="3" t="s">
        <v>217</v>
      </c>
      <c r="J69" s="3" t="s">
        <v>158</v>
      </c>
      <c r="K69" s="3" t="s">
        <v>159</v>
      </c>
      <c r="L69" s="4">
        <v>43369</v>
      </c>
    </row>
    <row r="70" spans="1:12" ht="13.5" thickBot="1">
      <c r="A70" s="3" t="s">
        <v>142</v>
      </c>
      <c r="B70" s="3" t="s">
        <v>143</v>
      </c>
      <c r="C70" s="3" t="s">
        <v>151</v>
      </c>
      <c r="D70" s="3" t="s">
        <v>218</v>
      </c>
      <c r="E70" s="4">
        <v>41800.429756940001</v>
      </c>
      <c r="F70" s="3" t="s">
        <v>16</v>
      </c>
      <c r="G70" s="9" t="s">
        <v>2332</v>
      </c>
      <c r="H70" s="3" t="s">
        <v>89</v>
      </c>
      <c r="I70" s="3" t="s">
        <v>219</v>
      </c>
      <c r="J70" s="3" t="s">
        <v>158</v>
      </c>
      <c r="K70" s="3" t="s">
        <v>159</v>
      </c>
      <c r="L70" s="4">
        <v>43369</v>
      </c>
    </row>
    <row r="71" spans="1:12" ht="13.5" thickBot="1">
      <c r="A71" s="3" t="s">
        <v>142</v>
      </c>
      <c r="B71" s="3" t="s">
        <v>143</v>
      </c>
      <c r="C71" s="3" t="s">
        <v>151</v>
      </c>
      <c r="D71" s="3" t="s">
        <v>220</v>
      </c>
      <c r="E71" s="4">
        <v>41800.429756940001</v>
      </c>
      <c r="F71" s="3" t="s">
        <v>16</v>
      </c>
      <c r="G71" s="9" t="s">
        <v>2332</v>
      </c>
      <c r="H71" s="3" t="s">
        <v>89</v>
      </c>
      <c r="I71" s="3" t="s">
        <v>221</v>
      </c>
      <c r="J71" s="3" t="s">
        <v>19</v>
      </c>
      <c r="K71" s="3" t="s">
        <v>20</v>
      </c>
      <c r="L71" s="4">
        <v>43369</v>
      </c>
    </row>
    <row r="72" spans="1:12" ht="13.5" thickBot="1">
      <c r="A72" s="3" t="s">
        <v>142</v>
      </c>
      <c r="B72" s="3" t="s">
        <v>143</v>
      </c>
      <c r="C72" s="3" t="s">
        <v>151</v>
      </c>
      <c r="D72" s="3" t="s">
        <v>222</v>
      </c>
      <c r="E72" s="4">
        <v>41800.429756940001</v>
      </c>
      <c r="F72" s="3" t="s">
        <v>16</v>
      </c>
      <c r="G72" s="9" t="s">
        <v>2332</v>
      </c>
      <c r="H72" s="3" t="s">
        <v>89</v>
      </c>
      <c r="I72" s="3" t="s">
        <v>223</v>
      </c>
      <c r="J72" s="3" t="s">
        <v>158</v>
      </c>
      <c r="K72" s="3" t="s">
        <v>159</v>
      </c>
      <c r="L72" s="4">
        <v>43369</v>
      </c>
    </row>
    <row r="73" spans="1:12" ht="13.5" thickBot="1">
      <c r="A73" s="3" t="s">
        <v>142</v>
      </c>
      <c r="B73" s="3" t="s">
        <v>143</v>
      </c>
      <c r="C73" s="3" t="s">
        <v>151</v>
      </c>
      <c r="D73" s="3" t="s">
        <v>224</v>
      </c>
      <c r="E73" s="4">
        <v>41800.429756940001</v>
      </c>
      <c r="F73" s="3" t="s">
        <v>16</v>
      </c>
      <c r="G73" s="9" t="s">
        <v>2332</v>
      </c>
      <c r="H73" s="3" t="s">
        <v>89</v>
      </c>
      <c r="I73" s="3" t="s">
        <v>225</v>
      </c>
      <c r="J73" s="3" t="s">
        <v>19</v>
      </c>
      <c r="K73" s="3" t="s">
        <v>20</v>
      </c>
      <c r="L73" s="4">
        <v>43369</v>
      </c>
    </row>
    <row r="74" spans="1:12" ht="13.5" thickBot="1">
      <c r="A74" s="3" t="s">
        <v>142</v>
      </c>
      <c r="B74" s="3" t="s">
        <v>143</v>
      </c>
      <c r="C74" s="3" t="s">
        <v>151</v>
      </c>
      <c r="D74" s="3" t="s">
        <v>226</v>
      </c>
      <c r="E74" s="4">
        <v>41800.429756940001</v>
      </c>
      <c r="F74" s="3" t="s">
        <v>16</v>
      </c>
      <c r="G74" s="9" t="s">
        <v>2332</v>
      </c>
      <c r="H74" s="3" t="s">
        <v>89</v>
      </c>
      <c r="I74" s="3" t="s">
        <v>227</v>
      </c>
      <c r="J74" s="3" t="s">
        <v>19</v>
      </c>
      <c r="K74" s="3" t="s">
        <v>20</v>
      </c>
      <c r="L74" s="4">
        <v>43369</v>
      </c>
    </row>
    <row r="75" spans="1:12" ht="13.5" thickBot="1">
      <c r="A75" s="3" t="s">
        <v>142</v>
      </c>
      <c r="B75" s="3" t="s">
        <v>143</v>
      </c>
      <c r="C75" s="3" t="s">
        <v>151</v>
      </c>
      <c r="D75" s="3" t="s">
        <v>228</v>
      </c>
      <c r="E75" s="4">
        <v>41800.429756940001</v>
      </c>
      <c r="F75" s="3" t="s">
        <v>16</v>
      </c>
      <c r="G75" s="9" t="s">
        <v>2332</v>
      </c>
      <c r="H75" s="3" t="s">
        <v>89</v>
      </c>
      <c r="I75" s="3" t="s">
        <v>229</v>
      </c>
      <c r="J75" s="3" t="s">
        <v>19</v>
      </c>
      <c r="K75" s="3" t="s">
        <v>20</v>
      </c>
      <c r="L75" s="4">
        <v>43369</v>
      </c>
    </row>
    <row r="76" spans="1:12" ht="13.5" thickBot="1">
      <c r="A76" s="3" t="s">
        <v>142</v>
      </c>
      <c r="B76" s="3" t="s">
        <v>143</v>
      </c>
      <c r="C76" s="3" t="s">
        <v>151</v>
      </c>
      <c r="D76" s="3" t="s">
        <v>230</v>
      </c>
      <c r="E76" s="4">
        <v>41800.429756940001</v>
      </c>
      <c r="F76" s="3" t="s">
        <v>16</v>
      </c>
      <c r="G76" s="9" t="s">
        <v>2332</v>
      </c>
      <c r="H76" s="3" t="s">
        <v>89</v>
      </c>
      <c r="I76" s="3" t="s">
        <v>231</v>
      </c>
      <c r="J76" s="3" t="s">
        <v>158</v>
      </c>
      <c r="K76" s="3" t="s">
        <v>159</v>
      </c>
      <c r="L76" s="4">
        <v>43369</v>
      </c>
    </row>
    <row r="77" spans="1:12" ht="13.5" thickBot="1">
      <c r="A77" s="3" t="s">
        <v>142</v>
      </c>
      <c r="B77" s="3" t="s">
        <v>143</v>
      </c>
      <c r="C77" s="3" t="s">
        <v>151</v>
      </c>
      <c r="D77" s="3" t="s">
        <v>232</v>
      </c>
      <c r="E77" s="4">
        <v>41800.429756940001</v>
      </c>
      <c r="F77" s="3" t="s">
        <v>16</v>
      </c>
      <c r="G77" s="9" t="s">
        <v>2332</v>
      </c>
      <c r="H77" s="3" t="s">
        <v>89</v>
      </c>
      <c r="I77" s="3" t="s">
        <v>233</v>
      </c>
      <c r="J77" s="3" t="s">
        <v>19</v>
      </c>
      <c r="K77" s="3" t="s">
        <v>20</v>
      </c>
      <c r="L77" s="4">
        <v>43369</v>
      </c>
    </row>
    <row r="78" spans="1:12" ht="13.5" thickBot="1">
      <c r="A78" s="3" t="s">
        <v>142</v>
      </c>
      <c r="B78" s="3" t="s">
        <v>143</v>
      </c>
      <c r="C78" s="3" t="s">
        <v>151</v>
      </c>
      <c r="D78" s="3" t="s">
        <v>234</v>
      </c>
      <c r="E78" s="4">
        <v>41800.429756940001</v>
      </c>
      <c r="F78" s="3" t="s">
        <v>16</v>
      </c>
      <c r="G78" s="9" t="s">
        <v>2332</v>
      </c>
      <c r="H78" s="3" t="s">
        <v>89</v>
      </c>
      <c r="I78" s="3" t="s">
        <v>235</v>
      </c>
      <c r="J78" s="3" t="s">
        <v>19</v>
      </c>
      <c r="K78" s="3" t="s">
        <v>20</v>
      </c>
      <c r="L78" s="4">
        <v>43369</v>
      </c>
    </row>
    <row r="79" spans="1:12" ht="13.5" thickBot="1">
      <c r="A79" s="3" t="s">
        <v>142</v>
      </c>
      <c r="B79" s="3" t="s">
        <v>143</v>
      </c>
      <c r="C79" s="3" t="s">
        <v>151</v>
      </c>
      <c r="D79" s="3" t="s">
        <v>236</v>
      </c>
      <c r="E79" s="4">
        <v>41800.429756940001</v>
      </c>
      <c r="F79" s="3" t="s">
        <v>16</v>
      </c>
      <c r="G79" s="9" t="s">
        <v>2332</v>
      </c>
      <c r="H79" s="3" t="s">
        <v>89</v>
      </c>
      <c r="I79" s="3" t="s">
        <v>237</v>
      </c>
      <c r="J79" s="3" t="s">
        <v>158</v>
      </c>
      <c r="K79" s="3" t="s">
        <v>159</v>
      </c>
      <c r="L79" s="4">
        <v>43369</v>
      </c>
    </row>
    <row r="80" spans="1:12" ht="13.5" thickBot="1">
      <c r="A80" s="3" t="s">
        <v>142</v>
      </c>
      <c r="B80" s="3" t="s">
        <v>143</v>
      </c>
      <c r="C80" s="3" t="s">
        <v>151</v>
      </c>
      <c r="D80" s="3" t="s">
        <v>238</v>
      </c>
      <c r="E80" s="4">
        <v>41800.429756940001</v>
      </c>
      <c r="F80" s="3" t="s">
        <v>16</v>
      </c>
      <c r="G80" s="9" t="s">
        <v>2332</v>
      </c>
      <c r="H80" s="3" t="s">
        <v>89</v>
      </c>
      <c r="I80" s="3" t="s">
        <v>239</v>
      </c>
      <c r="J80" s="3" t="s">
        <v>19</v>
      </c>
      <c r="K80" s="3" t="s">
        <v>20</v>
      </c>
      <c r="L80" s="4">
        <v>43369</v>
      </c>
    </row>
    <row r="81" spans="1:12" ht="13.5" thickBot="1">
      <c r="A81" s="3" t="s">
        <v>142</v>
      </c>
      <c r="B81" s="3" t="s">
        <v>143</v>
      </c>
      <c r="C81" s="3" t="s">
        <v>151</v>
      </c>
      <c r="D81" s="3" t="s">
        <v>240</v>
      </c>
      <c r="E81" s="4">
        <v>41800.429756940001</v>
      </c>
      <c r="F81" s="3" t="s">
        <v>16</v>
      </c>
      <c r="G81" s="9" t="s">
        <v>2332</v>
      </c>
      <c r="H81" s="3" t="s">
        <v>89</v>
      </c>
      <c r="I81" s="3" t="s">
        <v>241</v>
      </c>
      <c r="J81" s="3" t="s">
        <v>158</v>
      </c>
      <c r="K81" s="3" t="s">
        <v>159</v>
      </c>
      <c r="L81" s="4">
        <v>43369</v>
      </c>
    </row>
    <row r="82" spans="1:12" ht="13.5" thickBot="1">
      <c r="A82" s="3" t="s">
        <v>142</v>
      </c>
      <c r="B82" s="3" t="s">
        <v>143</v>
      </c>
      <c r="C82" s="3" t="s">
        <v>151</v>
      </c>
      <c r="D82" s="3" t="s">
        <v>242</v>
      </c>
      <c r="E82" s="4">
        <v>41800.429756940001</v>
      </c>
      <c r="F82" s="3" t="s">
        <v>16</v>
      </c>
      <c r="G82" s="9" t="s">
        <v>2332</v>
      </c>
      <c r="H82" s="3" t="s">
        <v>89</v>
      </c>
      <c r="I82" s="3" t="s">
        <v>243</v>
      </c>
      <c r="J82" s="3" t="s">
        <v>19</v>
      </c>
      <c r="K82" s="3" t="s">
        <v>20</v>
      </c>
      <c r="L82" s="4">
        <v>43369</v>
      </c>
    </row>
    <row r="83" spans="1:12" ht="13.5" thickBot="1">
      <c r="A83" s="3" t="s">
        <v>142</v>
      </c>
      <c r="B83" s="3" t="s">
        <v>143</v>
      </c>
      <c r="C83" s="3" t="s">
        <v>151</v>
      </c>
      <c r="D83" s="3" t="s">
        <v>244</v>
      </c>
      <c r="E83" s="4">
        <v>41800.429756940001</v>
      </c>
      <c r="F83" s="3" t="s">
        <v>16</v>
      </c>
      <c r="G83" s="9" t="s">
        <v>2332</v>
      </c>
      <c r="H83" s="3" t="s">
        <v>89</v>
      </c>
      <c r="I83" s="3" t="s">
        <v>245</v>
      </c>
      <c r="J83" s="3" t="s">
        <v>19</v>
      </c>
      <c r="K83" s="3" t="s">
        <v>20</v>
      </c>
      <c r="L83" s="4">
        <v>43369</v>
      </c>
    </row>
    <row r="84" spans="1:12" ht="13.5" thickBot="1">
      <c r="A84" s="3" t="s">
        <v>142</v>
      </c>
      <c r="B84" s="3" t="s">
        <v>143</v>
      </c>
      <c r="C84" s="3" t="s">
        <v>151</v>
      </c>
      <c r="D84" s="3" t="s">
        <v>246</v>
      </c>
      <c r="E84" s="4">
        <v>41800.429756940001</v>
      </c>
      <c r="F84" s="3" t="s">
        <v>16</v>
      </c>
      <c r="G84" s="9" t="s">
        <v>2332</v>
      </c>
      <c r="H84" s="3" t="s">
        <v>89</v>
      </c>
      <c r="I84" s="3" t="s">
        <v>247</v>
      </c>
      <c r="J84" s="3" t="s">
        <v>19</v>
      </c>
      <c r="K84" s="3" t="s">
        <v>20</v>
      </c>
      <c r="L84" s="4">
        <v>43369</v>
      </c>
    </row>
    <row r="85" spans="1:12" ht="13.5" thickBot="1">
      <c r="A85" s="3" t="s">
        <v>142</v>
      </c>
      <c r="B85" s="3" t="s">
        <v>143</v>
      </c>
      <c r="C85" s="3" t="s">
        <v>151</v>
      </c>
      <c r="D85" s="3" t="s">
        <v>248</v>
      </c>
      <c r="E85" s="4">
        <v>41800.429756940001</v>
      </c>
      <c r="F85" s="3" t="s">
        <v>16</v>
      </c>
      <c r="G85" s="9" t="s">
        <v>2332</v>
      </c>
      <c r="H85" s="3" t="s">
        <v>89</v>
      </c>
      <c r="I85" s="3" t="s">
        <v>249</v>
      </c>
      <c r="J85" s="3" t="s">
        <v>19</v>
      </c>
      <c r="K85" s="3" t="s">
        <v>20</v>
      </c>
      <c r="L85" s="4">
        <v>43369</v>
      </c>
    </row>
    <row r="86" spans="1:12" ht="13.5" thickBot="1">
      <c r="A86" s="3" t="s">
        <v>142</v>
      </c>
      <c r="B86" s="3" t="s">
        <v>143</v>
      </c>
      <c r="C86" s="3" t="s">
        <v>151</v>
      </c>
      <c r="D86" s="3" t="s">
        <v>250</v>
      </c>
      <c r="E86" s="4">
        <v>41800.429756940001</v>
      </c>
      <c r="F86" s="3" t="s">
        <v>16</v>
      </c>
      <c r="G86" s="9" t="s">
        <v>2332</v>
      </c>
      <c r="H86" s="3" t="s">
        <v>89</v>
      </c>
      <c r="I86" s="3" t="s">
        <v>251</v>
      </c>
      <c r="J86" s="3" t="s">
        <v>19</v>
      </c>
      <c r="K86" s="3" t="s">
        <v>20</v>
      </c>
      <c r="L86" s="4">
        <v>43369</v>
      </c>
    </row>
    <row r="87" spans="1:12" ht="13.5" thickBot="1">
      <c r="A87" s="3" t="s">
        <v>142</v>
      </c>
      <c r="B87" s="3" t="s">
        <v>143</v>
      </c>
      <c r="C87" s="3" t="s">
        <v>151</v>
      </c>
      <c r="D87" s="3" t="s">
        <v>252</v>
      </c>
      <c r="E87" s="4">
        <v>41929</v>
      </c>
      <c r="F87" s="3" t="s">
        <v>16</v>
      </c>
      <c r="G87" s="9" t="s">
        <v>2332</v>
      </c>
      <c r="H87" s="3" t="s">
        <v>149</v>
      </c>
      <c r="I87" s="3" t="s">
        <v>253</v>
      </c>
      <c r="J87" s="3" t="s">
        <v>19</v>
      </c>
      <c r="K87" s="3" t="s">
        <v>20</v>
      </c>
      <c r="L87" s="4">
        <v>43369</v>
      </c>
    </row>
    <row r="88" spans="1:12" ht="13.5" thickBot="1">
      <c r="A88" s="3" t="s">
        <v>142</v>
      </c>
      <c r="B88" s="3" t="s">
        <v>143</v>
      </c>
      <c r="C88" s="3" t="s">
        <v>151</v>
      </c>
      <c r="D88" s="3" t="s">
        <v>254</v>
      </c>
      <c r="E88" s="4">
        <v>41800.429756940001</v>
      </c>
      <c r="F88" s="3" t="s">
        <v>16</v>
      </c>
      <c r="G88" s="9" t="s">
        <v>2332</v>
      </c>
      <c r="H88" s="3" t="s">
        <v>89</v>
      </c>
      <c r="I88" s="3" t="s">
        <v>255</v>
      </c>
      <c r="J88" s="3" t="s">
        <v>19</v>
      </c>
      <c r="K88" s="3" t="s">
        <v>20</v>
      </c>
      <c r="L88" s="4">
        <v>43369</v>
      </c>
    </row>
    <row r="89" spans="1:12" ht="13.5" thickBot="1">
      <c r="A89" s="3" t="s">
        <v>142</v>
      </c>
      <c r="B89" s="3" t="s">
        <v>143</v>
      </c>
      <c r="C89" s="3" t="s">
        <v>151</v>
      </c>
      <c r="D89" s="3" t="s">
        <v>256</v>
      </c>
      <c r="E89" s="4">
        <v>41800.429756940001</v>
      </c>
      <c r="F89" s="3" t="s">
        <v>16</v>
      </c>
      <c r="G89" s="9" t="s">
        <v>2332</v>
      </c>
      <c r="H89" s="3" t="s">
        <v>89</v>
      </c>
      <c r="I89" s="3" t="s">
        <v>257</v>
      </c>
      <c r="J89" s="3" t="s">
        <v>19</v>
      </c>
      <c r="K89" s="3" t="s">
        <v>20</v>
      </c>
      <c r="L89" s="4">
        <v>43369</v>
      </c>
    </row>
    <row r="90" spans="1:12" ht="13.5" thickBot="1">
      <c r="A90" s="3" t="s">
        <v>142</v>
      </c>
      <c r="B90" s="3" t="s">
        <v>143</v>
      </c>
      <c r="C90" s="3" t="s">
        <v>151</v>
      </c>
      <c r="D90" s="3" t="s">
        <v>258</v>
      </c>
      <c r="E90" s="4">
        <v>41800.429756940001</v>
      </c>
      <c r="F90" s="3" t="s">
        <v>16</v>
      </c>
      <c r="G90" s="9" t="s">
        <v>2332</v>
      </c>
      <c r="H90" s="3" t="s">
        <v>89</v>
      </c>
      <c r="I90" s="3" t="s">
        <v>259</v>
      </c>
      <c r="J90" s="3" t="s">
        <v>19</v>
      </c>
      <c r="K90" s="3" t="s">
        <v>20</v>
      </c>
      <c r="L90" s="4">
        <v>43369</v>
      </c>
    </row>
    <row r="91" spans="1:12" ht="13.5" thickBot="1">
      <c r="A91" s="3" t="s">
        <v>142</v>
      </c>
      <c r="B91" s="3" t="s">
        <v>143</v>
      </c>
      <c r="C91" s="3" t="s">
        <v>151</v>
      </c>
      <c r="D91" s="3" t="s">
        <v>260</v>
      </c>
      <c r="E91" s="4">
        <v>41800.429756940001</v>
      </c>
      <c r="F91" s="3" t="s">
        <v>16</v>
      </c>
      <c r="G91" s="9" t="s">
        <v>2332</v>
      </c>
      <c r="H91" s="3" t="s">
        <v>89</v>
      </c>
      <c r="I91" s="3" t="s">
        <v>261</v>
      </c>
      <c r="J91" s="3" t="s">
        <v>19</v>
      </c>
      <c r="K91" s="3" t="s">
        <v>20</v>
      </c>
      <c r="L91" s="4">
        <v>43369</v>
      </c>
    </row>
    <row r="92" spans="1:12" ht="13.5" thickBot="1">
      <c r="A92" s="3" t="s">
        <v>142</v>
      </c>
      <c r="B92" s="3" t="s">
        <v>143</v>
      </c>
      <c r="C92" s="3" t="s">
        <v>151</v>
      </c>
      <c r="D92" s="3" t="s">
        <v>262</v>
      </c>
      <c r="E92" s="4">
        <v>41800.429756940001</v>
      </c>
      <c r="F92" s="3" t="s">
        <v>16</v>
      </c>
      <c r="G92" s="9" t="s">
        <v>2332</v>
      </c>
      <c r="H92" s="3" t="s">
        <v>89</v>
      </c>
      <c r="I92" s="3" t="s">
        <v>263</v>
      </c>
      <c r="J92" s="3" t="s">
        <v>158</v>
      </c>
      <c r="K92" s="3" t="s">
        <v>159</v>
      </c>
      <c r="L92" s="4">
        <v>43369</v>
      </c>
    </row>
    <row r="93" spans="1:12" ht="13.5" thickBot="1">
      <c r="A93" s="3" t="s">
        <v>142</v>
      </c>
      <c r="B93" s="3" t="s">
        <v>143</v>
      </c>
      <c r="C93" s="3" t="s">
        <v>151</v>
      </c>
      <c r="D93" s="3" t="s">
        <v>264</v>
      </c>
      <c r="E93" s="4">
        <v>41800.429756940001</v>
      </c>
      <c r="F93" s="3" t="s">
        <v>16</v>
      </c>
      <c r="G93" s="9" t="s">
        <v>2332</v>
      </c>
      <c r="H93" s="3" t="s">
        <v>89</v>
      </c>
      <c r="I93" s="3" t="s">
        <v>265</v>
      </c>
      <c r="J93" s="3" t="s">
        <v>158</v>
      </c>
      <c r="K93" s="3" t="s">
        <v>159</v>
      </c>
      <c r="L93" s="4">
        <v>43369</v>
      </c>
    </row>
    <row r="94" spans="1:12" ht="13.5" thickBot="1">
      <c r="A94" s="3" t="s">
        <v>142</v>
      </c>
      <c r="B94" s="3" t="s">
        <v>143</v>
      </c>
      <c r="C94" s="3" t="s">
        <v>151</v>
      </c>
      <c r="D94" s="3" t="s">
        <v>266</v>
      </c>
      <c r="E94" s="4">
        <v>41800.429756940001</v>
      </c>
      <c r="F94" s="3" t="s">
        <v>16</v>
      </c>
      <c r="G94" s="9" t="s">
        <v>2332</v>
      </c>
      <c r="H94" s="3" t="s">
        <v>89</v>
      </c>
      <c r="I94" s="3" t="s">
        <v>267</v>
      </c>
      <c r="J94" s="3" t="s">
        <v>19</v>
      </c>
      <c r="K94" s="3" t="s">
        <v>20</v>
      </c>
      <c r="L94" s="4">
        <v>43369</v>
      </c>
    </row>
    <row r="95" spans="1:12" ht="13.5" thickBot="1">
      <c r="A95" s="3" t="s">
        <v>142</v>
      </c>
      <c r="B95" s="3" t="s">
        <v>143</v>
      </c>
      <c r="C95" s="3" t="s">
        <v>151</v>
      </c>
      <c r="D95" s="3" t="s">
        <v>268</v>
      </c>
      <c r="E95" s="4">
        <v>41800.429756940001</v>
      </c>
      <c r="F95" s="3" t="s">
        <v>16</v>
      </c>
      <c r="G95" s="9" t="s">
        <v>2332</v>
      </c>
      <c r="H95" s="3" t="s">
        <v>89</v>
      </c>
      <c r="I95" s="3" t="s">
        <v>269</v>
      </c>
      <c r="J95" s="3" t="s">
        <v>19</v>
      </c>
      <c r="K95" s="3" t="s">
        <v>20</v>
      </c>
      <c r="L95" s="4">
        <v>43369</v>
      </c>
    </row>
    <row r="96" spans="1:12" ht="13.5" thickBot="1">
      <c r="A96" s="3" t="s">
        <v>142</v>
      </c>
      <c r="B96" s="3" t="s">
        <v>143</v>
      </c>
      <c r="C96" s="3" t="s">
        <v>151</v>
      </c>
      <c r="D96" s="3" t="s">
        <v>270</v>
      </c>
      <c r="E96" s="4">
        <v>42020.585729159997</v>
      </c>
      <c r="F96" s="3" t="s">
        <v>16</v>
      </c>
      <c r="G96" s="9" t="s">
        <v>2332</v>
      </c>
      <c r="H96" s="3" t="s">
        <v>89</v>
      </c>
      <c r="I96" s="3" t="s">
        <v>271</v>
      </c>
      <c r="J96" s="3" t="s">
        <v>19</v>
      </c>
      <c r="K96" s="3" t="s">
        <v>20</v>
      </c>
      <c r="L96" s="4">
        <v>43369</v>
      </c>
    </row>
    <row r="97" spans="1:12" ht="13.5" thickBot="1">
      <c r="A97" s="3" t="s">
        <v>142</v>
      </c>
      <c r="B97" s="3" t="s">
        <v>143</v>
      </c>
      <c r="C97" s="3" t="s">
        <v>151</v>
      </c>
      <c r="D97" s="3" t="s">
        <v>272</v>
      </c>
      <c r="E97" s="4">
        <v>41800.429756940001</v>
      </c>
      <c r="F97" s="3" t="s">
        <v>16</v>
      </c>
      <c r="G97" s="9" t="s">
        <v>2332</v>
      </c>
      <c r="H97" s="3" t="s">
        <v>89</v>
      </c>
      <c r="I97" s="3" t="s">
        <v>273</v>
      </c>
      <c r="J97" s="3" t="s">
        <v>19</v>
      </c>
      <c r="K97" s="3" t="s">
        <v>20</v>
      </c>
      <c r="L97" s="4">
        <v>43369</v>
      </c>
    </row>
    <row r="98" spans="1:12" ht="13.5" thickBot="1">
      <c r="A98" s="3" t="s">
        <v>142</v>
      </c>
      <c r="B98" s="3" t="s">
        <v>143</v>
      </c>
      <c r="C98" s="3" t="s">
        <v>151</v>
      </c>
      <c r="D98" s="3" t="s">
        <v>274</v>
      </c>
      <c r="E98" s="4">
        <v>42020.585729159997</v>
      </c>
      <c r="F98" s="3" t="s">
        <v>16</v>
      </c>
      <c r="G98" s="9" t="s">
        <v>2332</v>
      </c>
      <c r="H98" s="3" t="s">
        <v>89</v>
      </c>
      <c r="I98" s="3" t="s">
        <v>275</v>
      </c>
      <c r="J98" s="3" t="s">
        <v>19</v>
      </c>
      <c r="K98" s="3" t="s">
        <v>20</v>
      </c>
      <c r="L98" s="4">
        <v>43369</v>
      </c>
    </row>
    <row r="99" spans="1:12" ht="13.5" thickBot="1">
      <c r="A99" s="3" t="s">
        <v>142</v>
      </c>
      <c r="B99" s="3" t="s">
        <v>143</v>
      </c>
      <c r="C99" s="3" t="s">
        <v>151</v>
      </c>
      <c r="D99" s="3" t="s">
        <v>276</v>
      </c>
      <c r="E99" s="4">
        <v>41800.429756940001</v>
      </c>
      <c r="F99" s="3" t="s">
        <v>16</v>
      </c>
      <c r="G99" s="9" t="s">
        <v>2332</v>
      </c>
      <c r="H99" s="3" t="s">
        <v>89</v>
      </c>
      <c r="I99" s="3" t="s">
        <v>277</v>
      </c>
      <c r="J99" s="3" t="s">
        <v>19</v>
      </c>
      <c r="K99" s="3" t="s">
        <v>20</v>
      </c>
      <c r="L99" s="4">
        <v>43369</v>
      </c>
    </row>
    <row r="100" spans="1:12" ht="13.5" thickBot="1">
      <c r="A100" s="3" t="s">
        <v>142</v>
      </c>
      <c r="B100" s="3" t="s">
        <v>143</v>
      </c>
      <c r="C100" s="3" t="s">
        <v>151</v>
      </c>
      <c r="D100" s="3" t="s">
        <v>278</v>
      </c>
      <c r="E100" s="4">
        <v>41800.429756940001</v>
      </c>
      <c r="F100" s="3" t="s">
        <v>16</v>
      </c>
      <c r="G100" s="9" t="s">
        <v>2332</v>
      </c>
      <c r="H100" s="3" t="s">
        <v>89</v>
      </c>
      <c r="I100" s="3" t="s">
        <v>279</v>
      </c>
      <c r="J100" s="3" t="s">
        <v>19</v>
      </c>
      <c r="K100" s="3" t="s">
        <v>20</v>
      </c>
      <c r="L100" s="4">
        <v>43369</v>
      </c>
    </row>
    <row r="101" spans="1:12" ht="13.5" thickBot="1">
      <c r="A101" s="3" t="s">
        <v>142</v>
      </c>
      <c r="B101" s="3" t="s">
        <v>143</v>
      </c>
      <c r="C101" s="3" t="s">
        <v>151</v>
      </c>
      <c r="D101" s="3" t="s">
        <v>280</v>
      </c>
      <c r="E101" s="4">
        <v>41800.429756940001</v>
      </c>
      <c r="F101" s="3" t="s">
        <v>16</v>
      </c>
      <c r="G101" s="9" t="s">
        <v>2332</v>
      </c>
      <c r="H101" s="3" t="s">
        <v>89</v>
      </c>
      <c r="I101" s="3" t="s">
        <v>281</v>
      </c>
      <c r="J101" s="3" t="s">
        <v>158</v>
      </c>
      <c r="K101" s="3" t="s">
        <v>159</v>
      </c>
      <c r="L101" s="4">
        <v>43369</v>
      </c>
    </row>
    <row r="102" spans="1:12" ht="13.5" thickBot="1">
      <c r="A102" s="3" t="s">
        <v>142</v>
      </c>
      <c r="B102" s="3" t="s">
        <v>143</v>
      </c>
      <c r="C102" s="3" t="s">
        <v>151</v>
      </c>
      <c r="D102" s="3" t="s">
        <v>282</v>
      </c>
      <c r="E102" s="4">
        <v>41800.429756940001</v>
      </c>
      <c r="F102" s="3" t="s">
        <v>16</v>
      </c>
      <c r="G102" s="9" t="s">
        <v>2332</v>
      </c>
      <c r="H102" s="3" t="s">
        <v>89</v>
      </c>
      <c r="I102" s="3" t="s">
        <v>283</v>
      </c>
      <c r="J102" s="3" t="s">
        <v>19</v>
      </c>
      <c r="K102" s="3" t="s">
        <v>20</v>
      </c>
      <c r="L102" s="4">
        <v>43369</v>
      </c>
    </row>
    <row r="103" spans="1:12" ht="13.5" thickBot="1">
      <c r="A103" s="3" t="s">
        <v>142</v>
      </c>
      <c r="B103" s="3" t="s">
        <v>143</v>
      </c>
      <c r="C103" s="3" t="s">
        <v>151</v>
      </c>
      <c r="D103" s="3" t="s">
        <v>284</v>
      </c>
      <c r="E103" s="4">
        <v>41800.429756940001</v>
      </c>
      <c r="F103" s="3" t="s">
        <v>16</v>
      </c>
      <c r="G103" s="9" t="s">
        <v>2332</v>
      </c>
      <c r="H103" s="3" t="s">
        <v>89</v>
      </c>
      <c r="I103" s="3" t="s">
        <v>285</v>
      </c>
      <c r="J103" s="3" t="s">
        <v>19</v>
      </c>
      <c r="K103" s="3" t="s">
        <v>20</v>
      </c>
      <c r="L103" s="4">
        <v>43369</v>
      </c>
    </row>
    <row r="104" spans="1:12" ht="13.5" thickBot="1">
      <c r="A104" s="3" t="s">
        <v>142</v>
      </c>
      <c r="B104" s="3" t="s">
        <v>143</v>
      </c>
      <c r="C104" s="3" t="s">
        <v>151</v>
      </c>
      <c r="D104" s="3" t="s">
        <v>286</v>
      </c>
      <c r="E104" s="4">
        <v>41800.429756940001</v>
      </c>
      <c r="F104" s="3" t="s">
        <v>16</v>
      </c>
      <c r="G104" s="9" t="s">
        <v>2332</v>
      </c>
      <c r="H104" s="3" t="s">
        <v>89</v>
      </c>
      <c r="I104" s="3" t="s">
        <v>287</v>
      </c>
      <c r="J104" s="3" t="s">
        <v>19</v>
      </c>
      <c r="K104" s="3" t="s">
        <v>20</v>
      </c>
      <c r="L104" s="4">
        <v>43369</v>
      </c>
    </row>
    <row r="105" spans="1:12" ht="13.5" thickBot="1">
      <c r="A105" s="3" t="s">
        <v>142</v>
      </c>
      <c r="B105" s="3" t="s">
        <v>143</v>
      </c>
      <c r="C105" s="3" t="s">
        <v>151</v>
      </c>
      <c r="D105" s="3" t="s">
        <v>288</v>
      </c>
      <c r="E105" s="4">
        <v>41800.429756940001</v>
      </c>
      <c r="F105" s="3" t="s">
        <v>16</v>
      </c>
      <c r="G105" s="9" t="s">
        <v>2332</v>
      </c>
      <c r="H105" s="3" t="s">
        <v>89</v>
      </c>
      <c r="I105" s="3" t="s">
        <v>289</v>
      </c>
      <c r="J105" s="3" t="s">
        <v>19</v>
      </c>
      <c r="K105" s="3" t="s">
        <v>20</v>
      </c>
      <c r="L105" s="4">
        <v>43369</v>
      </c>
    </row>
    <row r="106" spans="1:12" ht="13.5" thickBot="1">
      <c r="A106" s="3" t="s">
        <v>142</v>
      </c>
      <c r="B106" s="3" t="s">
        <v>143</v>
      </c>
      <c r="C106" s="3" t="s">
        <v>151</v>
      </c>
      <c r="D106" s="3" t="s">
        <v>290</v>
      </c>
      <c r="E106" s="4">
        <v>41800.429756940001</v>
      </c>
      <c r="F106" s="3" t="s">
        <v>16</v>
      </c>
      <c r="G106" s="9" t="s">
        <v>2332</v>
      </c>
      <c r="H106" s="3" t="s">
        <v>89</v>
      </c>
      <c r="I106" s="3" t="s">
        <v>291</v>
      </c>
      <c r="J106" s="3" t="s">
        <v>19</v>
      </c>
      <c r="K106" s="3" t="s">
        <v>20</v>
      </c>
      <c r="L106" s="4">
        <v>43369</v>
      </c>
    </row>
    <row r="107" spans="1:12" ht="13.5" thickBot="1">
      <c r="A107" s="3" t="s">
        <v>142</v>
      </c>
      <c r="B107" s="3" t="s">
        <v>143</v>
      </c>
      <c r="C107" s="3" t="s">
        <v>151</v>
      </c>
      <c r="D107" s="3" t="s">
        <v>292</v>
      </c>
      <c r="E107" s="4">
        <v>41800.429756940001</v>
      </c>
      <c r="F107" s="3" t="s">
        <v>16</v>
      </c>
      <c r="G107" s="9" t="s">
        <v>2332</v>
      </c>
      <c r="H107" s="3" t="s">
        <v>89</v>
      </c>
      <c r="I107" s="3" t="s">
        <v>293</v>
      </c>
      <c r="J107" s="3" t="s">
        <v>19</v>
      </c>
      <c r="K107" s="3" t="s">
        <v>20</v>
      </c>
      <c r="L107" s="4">
        <v>43369</v>
      </c>
    </row>
    <row r="108" spans="1:12" ht="13.5" thickBot="1">
      <c r="A108" s="3" t="s">
        <v>142</v>
      </c>
      <c r="B108" s="3" t="s">
        <v>143</v>
      </c>
      <c r="C108" s="3" t="s">
        <v>151</v>
      </c>
      <c r="D108" s="3" t="s">
        <v>294</v>
      </c>
      <c r="E108" s="4">
        <v>41800.429756940001</v>
      </c>
      <c r="F108" s="3" t="s">
        <v>16</v>
      </c>
      <c r="G108" s="9" t="s">
        <v>2332</v>
      </c>
      <c r="H108" s="3" t="s">
        <v>89</v>
      </c>
      <c r="I108" s="3" t="s">
        <v>295</v>
      </c>
      <c r="J108" s="3" t="s">
        <v>19</v>
      </c>
      <c r="K108" s="3" t="s">
        <v>20</v>
      </c>
      <c r="L108" s="4">
        <v>43369</v>
      </c>
    </row>
    <row r="109" spans="1:12" ht="13.5" thickBot="1">
      <c r="A109" s="3" t="s">
        <v>142</v>
      </c>
      <c r="B109" s="3" t="s">
        <v>143</v>
      </c>
      <c r="C109" s="3" t="s">
        <v>151</v>
      </c>
      <c r="D109" s="3" t="s">
        <v>296</v>
      </c>
      <c r="E109" s="4">
        <v>41800.429756940001</v>
      </c>
      <c r="F109" s="3" t="s">
        <v>16</v>
      </c>
      <c r="G109" s="9" t="s">
        <v>2332</v>
      </c>
      <c r="H109" s="3" t="s">
        <v>89</v>
      </c>
      <c r="I109" s="3" t="s">
        <v>297</v>
      </c>
      <c r="J109" s="3" t="s">
        <v>158</v>
      </c>
      <c r="K109" s="3" t="s">
        <v>159</v>
      </c>
      <c r="L109" s="4">
        <v>43369</v>
      </c>
    </row>
    <row r="110" spans="1:12" ht="13.5" thickBot="1">
      <c r="A110" s="3" t="s">
        <v>142</v>
      </c>
      <c r="B110" s="3" t="s">
        <v>143</v>
      </c>
      <c r="C110" s="3" t="s">
        <v>151</v>
      </c>
      <c r="D110" s="3" t="s">
        <v>298</v>
      </c>
      <c r="E110" s="4">
        <v>41800.429756940001</v>
      </c>
      <c r="F110" s="3" t="s">
        <v>16</v>
      </c>
      <c r="G110" s="9" t="s">
        <v>2332</v>
      </c>
      <c r="H110" s="3" t="s">
        <v>89</v>
      </c>
      <c r="I110" s="3" t="s">
        <v>299</v>
      </c>
      <c r="J110" s="3" t="s">
        <v>158</v>
      </c>
      <c r="K110" s="3" t="s">
        <v>159</v>
      </c>
      <c r="L110" s="4">
        <v>43369</v>
      </c>
    </row>
    <row r="111" spans="1:12" ht="13.5" thickBot="1">
      <c r="A111" s="3" t="s">
        <v>142</v>
      </c>
      <c r="B111" s="3" t="s">
        <v>143</v>
      </c>
      <c r="C111" s="3" t="s">
        <v>151</v>
      </c>
      <c r="D111" s="3" t="s">
        <v>300</v>
      </c>
      <c r="E111" s="4">
        <v>41800.429756940001</v>
      </c>
      <c r="F111" s="3" t="s">
        <v>16</v>
      </c>
      <c r="G111" s="9" t="s">
        <v>2332</v>
      </c>
      <c r="H111" s="3" t="s">
        <v>89</v>
      </c>
      <c r="I111" s="3" t="s">
        <v>301</v>
      </c>
      <c r="J111" s="3" t="s">
        <v>19</v>
      </c>
      <c r="K111" s="3" t="s">
        <v>20</v>
      </c>
      <c r="L111" s="4">
        <v>43369</v>
      </c>
    </row>
    <row r="112" spans="1:12" ht="13.5" thickBot="1">
      <c r="A112" s="3" t="s">
        <v>142</v>
      </c>
      <c r="B112" s="3" t="s">
        <v>143</v>
      </c>
      <c r="C112" s="3" t="s">
        <v>151</v>
      </c>
      <c r="D112" s="3" t="s">
        <v>302</v>
      </c>
      <c r="E112" s="4">
        <v>41800.429756940001</v>
      </c>
      <c r="F112" s="3" t="s">
        <v>16</v>
      </c>
      <c r="G112" s="9" t="s">
        <v>2332</v>
      </c>
      <c r="H112" s="3" t="s">
        <v>89</v>
      </c>
      <c r="I112" s="3" t="s">
        <v>303</v>
      </c>
      <c r="J112" s="3" t="s">
        <v>158</v>
      </c>
      <c r="K112" s="3" t="s">
        <v>159</v>
      </c>
      <c r="L112" s="4">
        <v>43369</v>
      </c>
    </row>
    <row r="113" spans="1:12" ht="13.5" thickBot="1">
      <c r="A113" s="3" t="s">
        <v>142</v>
      </c>
      <c r="B113" s="3" t="s">
        <v>143</v>
      </c>
      <c r="C113" s="3" t="s">
        <v>151</v>
      </c>
      <c r="D113" s="3" t="s">
        <v>304</v>
      </c>
      <c r="E113" s="4">
        <v>41800.429756940001</v>
      </c>
      <c r="F113" s="3" t="s">
        <v>16</v>
      </c>
      <c r="G113" s="9" t="s">
        <v>2332</v>
      </c>
      <c r="H113" s="3" t="s">
        <v>89</v>
      </c>
      <c r="I113" s="3" t="s">
        <v>305</v>
      </c>
      <c r="J113" s="3" t="s">
        <v>19</v>
      </c>
      <c r="K113" s="3" t="s">
        <v>20</v>
      </c>
      <c r="L113" s="4">
        <v>43369</v>
      </c>
    </row>
    <row r="114" spans="1:12" ht="13.5" thickBot="1">
      <c r="A114" s="3" t="s">
        <v>142</v>
      </c>
      <c r="B114" s="3" t="s">
        <v>143</v>
      </c>
      <c r="C114" s="3" t="s">
        <v>151</v>
      </c>
      <c r="D114" s="3" t="s">
        <v>306</v>
      </c>
      <c r="E114" s="4">
        <v>41800.429756940001</v>
      </c>
      <c r="F114" s="3" t="s">
        <v>16</v>
      </c>
      <c r="G114" s="9" t="s">
        <v>2332</v>
      </c>
      <c r="H114" s="3" t="s">
        <v>89</v>
      </c>
      <c r="I114" s="3" t="s">
        <v>307</v>
      </c>
      <c r="J114" s="3" t="s">
        <v>158</v>
      </c>
      <c r="K114" s="3" t="s">
        <v>159</v>
      </c>
      <c r="L114" s="4">
        <v>43369</v>
      </c>
    </row>
    <row r="115" spans="1:12" ht="13.5" thickBot="1">
      <c r="A115" s="3" t="s">
        <v>142</v>
      </c>
      <c r="B115" s="3" t="s">
        <v>143</v>
      </c>
      <c r="C115" s="3" t="s">
        <v>151</v>
      </c>
      <c r="D115" s="3" t="s">
        <v>308</v>
      </c>
      <c r="E115" s="4">
        <v>41800.429756940001</v>
      </c>
      <c r="F115" s="3" t="s">
        <v>16</v>
      </c>
      <c r="G115" s="9" t="s">
        <v>2332</v>
      </c>
      <c r="H115" s="3" t="s">
        <v>89</v>
      </c>
      <c r="I115" s="3" t="s">
        <v>309</v>
      </c>
      <c r="J115" s="3" t="s">
        <v>19</v>
      </c>
      <c r="K115" s="3" t="s">
        <v>20</v>
      </c>
      <c r="L115" s="4">
        <v>43369</v>
      </c>
    </row>
    <row r="116" spans="1:12" ht="13.5" thickBot="1">
      <c r="A116" s="3" t="s">
        <v>142</v>
      </c>
      <c r="B116" s="3" t="s">
        <v>143</v>
      </c>
      <c r="C116" s="3" t="s">
        <v>151</v>
      </c>
      <c r="D116" s="3" t="s">
        <v>310</v>
      </c>
      <c r="E116" s="4">
        <v>41800.429756940001</v>
      </c>
      <c r="F116" s="3" t="s">
        <v>16</v>
      </c>
      <c r="G116" s="9" t="s">
        <v>2332</v>
      </c>
      <c r="H116" s="3" t="s">
        <v>89</v>
      </c>
      <c r="I116" s="3" t="s">
        <v>311</v>
      </c>
      <c r="J116" s="3" t="s">
        <v>19</v>
      </c>
      <c r="K116" s="3" t="s">
        <v>20</v>
      </c>
      <c r="L116" s="4">
        <v>43369</v>
      </c>
    </row>
    <row r="117" spans="1:12" ht="13.5" thickBot="1">
      <c r="A117" s="3" t="s">
        <v>142</v>
      </c>
      <c r="B117" s="3" t="s">
        <v>143</v>
      </c>
      <c r="C117" s="3" t="s">
        <v>151</v>
      </c>
      <c r="D117" s="3" t="s">
        <v>312</v>
      </c>
      <c r="E117" s="4">
        <v>41800.429756940001</v>
      </c>
      <c r="F117" s="3" t="s">
        <v>16</v>
      </c>
      <c r="G117" s="9" t="s">
        <v>2332</v>
      </c>
      <c r="H117" s="3" t="s">
        <v>89</v>
      </c>
      <c r="I117" s="3" t="s">
        <v>313</v>
      </c>
      <c r="J117" s="3" t="s">
        <v>19</v>
      </c>
      <c r="K117" s="3" t="s">
        <v>20</v>
      </c>
      <c r="L117" s="4">
        <v>43369</v>
      </c>
    </row>
    <row r="118" spans="1:12" ht="13.5" thickBot="1">
      <c r="A118" s="3" t="s">
        <v>142</v>
      </c>
      <c r="B118" s="3" t="s">
        <v>143</v>
      </c>
      <c r="C118" s="3" t="s">
        <v>151</v>
      </c>
      <c r="D118" s="3" t="s">
        <v>314</v>
      </c>
      <c r="E118" s="4">
        <v>41800.429756940001</v>
      </c>
      <c r="F118" s="3" t="s">
        <v>16</v>
      </c>
      <c r="G118" s="9" t="s">
        <v>2332</v>
      </c>
      <c r="H118" s="3" t="s">
        <v>89</v>
      </c>
      <c r="I118" s="3" t="s">
        <v>315</v>
      </c>
      <c r="J118" s="3" t="s">
        <v>19</v>
      </c>
      <c r="K118" s="3" t="s">
        <v>20</v>
      </c>
      <c r="L118" s="4">
        <v>43369</v>
      </c>
    </row>
    <row r="119" spans="1:12" ht="13.5" thickBot="1">
      <c r="A119" s="3" t="s">
        <v>142</v>
      </c>
      <c r="B119" s="3" t="s">
        <v>143</v>
      </c>
      <c r="C119" s="3" t="s">
        <v>151</v>
      </c>
      <c r="D119" s="3" t="s">
        <v>316</v>
      </c>
      <c r="E119" s="4">
        <v>41800.429756940001</v>
      </c>
      <c r="F119" s="3" t="s">
        <v>16</v>
      </c>
      <c r="G119" s="9" t="s">
        <v>2332</v>
      </c>
      <c r="H119" s="3" t="s">
        <v>89</v>
      </c>
      <c r="I119" s="3" t="s">
        <v>317</v>
      </c>
      <c r="J119" s="3" t="s">
        <v>19</v>
      </c>
      <c r="K119" s="3" t="s">
        <v>20</v>
      </c>
      <c r="L119" s="4">
        <v>43369</v>
      </c>
    </row>
    <row r="120" spans="1:12" ht="13.5" thickBot="1">
      <c r="A120" s="3" t="s">
        <v>142</v>
      </c>
      <c r="B120" s="3" t="s">
        <v>143</v>
      </c>
      <c r="C120" s="3" t="s">
        <v>151</v>
      </c>
      <c r="D120" s="3" t="s">
        <v>318</v>
      </c>
      <c r="E120" s="4">
        <v>41800.429756940001</v>
      </c>
      <c r="F120" s="3" t="s">
        <v>16</v>
      </c>
      <c r="G120" s="9" t="s">
        <v>2332</v>
      </c>
      <c r="H120" s="3" t="s">
        <v>89</v>
      </c>
      <c r="I120" s="3" t="s">
        <v>319</v>
      </c>
      <c r="J120" s="3" t="s">
        <v>19</v>
      </c>
      <c r="K120" s="3" t="s">
        <v>20</v>
      </c>
      <c r="L120" s="4">
        <v>43369</v>
      </c>
    </row>
    <row r="121" spans="1:12" ht="13.5" thickBot="1">
      <c r="A121" s="3" t="s">
        <v>142</v>
      </c>
      <c r="B121" s="3" t="s">
        <v>143</v>
      </c>
      <c r="C121" s="3" t="s">
        <v>151</v>
      </c>
      <c r="D121" s="3" t="s">
        <v>320</v>
      </c>
      <c r="E121" s="4">
        <v>41800.429756940001</v>
      </c>
      <c r="F121" s="3" t="s">
        <v>16</v>
      </c>
      <c r="G121" s="9" t="s">
        <v>2332</v>
      </c>
      <c r="H121" s="3" t="s">
        <v>89</v>
      </c>
      <c r="I121" s="3" t="s">
        <v>321</v>
      </c>
      <c r="J121" s="3" t="s">
        <v>19</v>
      </c>
      <c r="K121" s="3" t="s">
        <v>20</v>
      </c>
      <c r="L121" s="4">
        <v>43369</v>
      </c>
    </row>
    <row r="122" spans="1:12" ht="13.5" thickBot="1">
      <c r="A122" s="3" t="s">
        <v>142</v>
      </c>
      <c r="B122" s="3" t="s">
        <v>143</v>
      </c>
      <c r="C122" s="3" t="s">
        <v>151</v>
      </c>
      <c r="D122" s="3" t="s">
        <v>322</v>
      </c>
      <c r="E122" s="4">
        <v>41800.429756940001</v>
      </c>
      <c r="F122" s="3" t="s">
        <v>16</v>
      </c>
      <c r="G122" s="9" t="s">
        <v>2332</v>
      </c>
      <c r="H122" s="3" t="s">
        <v>89</v>
      </c>
      <c r="I122" s="3" t="s">
        <v>323</v>
      </c>
      <c r="J122" s="3" t="s">
        <v>158</v>
      </c>
      <c r="K122" s="3" t="s">
        <v>159</v>
      </c>
      <c r="L122" s="4">
        <v>43369</v>
      </c>
    </row>
    <row r="123" spans="1:12" ht="13.5" thickBot="1">
      <c r="A123" s="3" t="s">
        <v>142</v>
      </c>
      <c r="B123" s="3" t="s">
        <v>143</v>
      </c>
      <c r="C123" s="3" t="s">
        <v>151</v>
      </c>
      <c r="D123" s="3" t="s">
        <v>324</v>
      </c>
      <c r="E123" s="4">
        <v>41800.429756940001</v>
      </c>
      <c r="F123" s="3" t="s">
        <v>16</v>
      </c>
      <c r="G123" s="9" t="s">
        <v>2332</v>
      </c>
      <c r="H123" s="3" t="s">
        <v>89</v>
      </c>
      <c r="I123" s="3" t="s">
        <v>325</v>
      </c>
      <c r="J123" s="3" t="s">
        <v>19</v>
      </c>
      <c r="K123" s="3" t="s">
        <v>20</v>
      </c>
      <c r="L123" s="4">
        <v>43369</v>
      </c>
    </row>
    <row r="124" spans="1:12" ht="13.5" thickBot="1">
      <c r="A124" s="3" t="s">
        <v>142</v>
      </c>
      <c r="B124" s="3" t="s">
        <v>143</v>
      </c>
      <c r="C124" s="3" t="s">
        <v>151</v>
      </c>
      <c r="D124" s="3" t="s">
        <v>326</v>
      </c>
      <c r="E124" s="4">
        <v>41800.429756940001</v>
      </c>
      <c r="F124" s="3" t="s">
        <v>16</v>
      </c>
      <c r="G124" s="9" t="s">
        <v>2332</v>
      </c>
      <c r="H124" s="3" t="s">
        <v>89</v>
      </c>
      <c r="I124" s="3" t="s">
        <v>327</v>
      </c>
      <c r="J124" s="3" t="s">
        <v>158</v>
      </c>
      <c r="K124" s="3" t="s">
        <v>159</v>
      </c>
      <c r="L124" s="4">
        <v>43369</v>
      </c>
    </row>
    <row r="125" spans="1:12" ht="13.5" thickBot="1">
      <c r="A125" s="3" t="s">
        <v>142</v>
      </c>
      <c r="B125" s="3" t="s">
        <v>143</v>
      </c>
      <c r="C125" s="3" t="s">
        <v>151</v>
      </c>
      <c r="D125" s="3" t="s">
        <v>328</v>
      </c>
      <c r="E125" s="4">
        <v>41800.429756940001</v>
      </c>
      <c r="F125" s="3" t="s">
        <v>16</v>
      </c>
      <c r="G125" s="9" t="s">
        <v>2332</v>
      </c>
      <c r="H125" s="3" t="s">
        <v>89</v>
      </c>
      <c r="I125" s="3" t="s">
        <v>329</v>
      </c>
      <c r="J125" s="3" t="s">
        <v>19</v>
      </c>
      <c r="K125" s="3" t="s">
        <v>20</v>
      </c>
      <c r="L125" s="4">
        <v>43369</v>
      </c>
    </row>
    <row r="126" spans="1:12" ht="13.5" thickBot="1">
      <c r="A126" s="3" t="s">
        <v>142</v>
      </c>
      <c r="B126" s="3" t="s">
        <v>143</v>
      </c>
      <c r="C126" s="3" t="s">
        <v>151</v>
      </c>
      <c r="D126" s="3" t="s">
        <v>330</v>
      </c>
      <c r="E126" s="4">
        <v>41800.429756940001</v>
      </c>
      <c r="F126" s="3" t="s">
        <v>16</v>
      </c>
      <c r="G126" s="9" t="s">
        <v>2332</v>
      </c>
      <c r="H126" s="3" t="s">
        <v>89</v>
      </c>
      <c r="I126" s="3" t="s">
        <v>331</v>
      </c>
      <c r="J126" s="3" t="s">
        <v>158</v>
      </c>
      <c r="K126" s="3" t="s">
        <v>159</v>
      </c>
      <c r="L126" s="4">
        <v>43369</v>
      </c>
    </row>
    <row r="127" spans="1:12" ht="13.5" thickBot="1">
      <c r="A127" s="3" t="s">
        <v>142</v>
      </c>
      <c r="B127" s="3" t="s">
        <v>143</v>
      </c>
      <c r="C127" s="3" t="s">
        <v>151</v>
      </c>
      <c r="D127" s="3" t="s">
        <v>332</v>
      </c>
      <c r="E127" s="4">
        <v>41800.429756940001</v>
      </c>
      <c r="F127" s="3" t="s">
        <v>16</v>
      </c>
      <c r="G127" s="9" t="s">
        <v>2332</v>
      </c>
      <c r="H127" s="3" t="s">
        <v>89</v>
      </c>
      <c r="I127" s="3" t="s">
        <v>333</v>
      </c>
      <c r="J127" s="3" t="s">
        <v>19</v>
      </c>
      <c r="K127" s="3" t="s">
        <v>20</v>
      </c>
      <c r="L127" s="4">
        <v>43369</v>
      </c>
    </row>
    <row r="128" spans="1:12" ht="13.5" thickBot="1">
      <c r="A128" s="3" t="s">
        <v>142</v>
      </c>
      <c r="B128" s="3" t="s">
        <v>143</v>
      </c>
      <c r="C128" s="3" t="s">
        <v>151</v>
      </c>
      <c r="D128" s="3" t="s">
        <v>334</v>
      </c>
      <c r="E128" s="4">
        <v>41800.429756940001</v>
      </c>
      <c r="F128" s="3" t="s">
        <v>16</v>
      </c>
      <c r="G128" s="9" t="s">
        <v>2332</v>
      </c>
      <c r="H128" s="3" t="s">
        <v>89</v>
      </c>
      <c r="I128" s="3" t="s">
        <v>335</v>
      </c>
      <c r="J128" s="3" t="s">
        <v>158</v>
      </c>
      <c r="K128" s="3" t="s">
        <v>159</v>
      </c>
      <c r="L128" s="4">
        <v>43369</v>
      </c>
    </row>
    <row r="129" spans="1:12" ht="13.5" thickBot="1">
      <c r="A129" s="3" t="s">
        <v>142</v>
      </c>
      <c r="B129" s="3" t="s">
        <v>143</v>
      </c>
      <c r="C129" s="3" t="s">
        <v>151</v>
      </c>
      <c r="D129" s="3" t="s">
        <v>336</v>
      </c>
      <c r="E129" s="4">
        <v>41800.429756940001</v>
      </c>
      <c r="F129" s="3" t="s">
        <v>16</v>
      </c>
      <c r="G129" s="9" t="s">
        <v>2332</v>
      </c>
      <c r="H129" s="3" t="s">
        <v>89</v>
      </c>
      <c r="I129" s="3" t="s">
        <v>337</v>
      </c>
      <c r="J129" s="3" t="s">
        <v>19</v>
      </c>
      <c r="K129" s="3" t="s">
        <v>20</v>
      </c>
      <c r="L129" s="4">
        <v>43369</v>
      </c>
    </row>
    <row r="130" spans="1:12" ht="13.5" thickBot="1">
      <c r="A130" s="3" t="s">
        <v>142</v>
      </c>
      <c r="B130" s="3" t="s">
        <v>143</v>
      </c>
      <c r="C130" s="3" t="s">
        <v>151</v>
      </c>
      <c r="D130" s="3" t="s">
        <v>338</v>
      </c>
      <c r="E130" s="4">
        <v>41800.429756940001</v>
      </c>
      <c r="F130" s="3" t="s">
        <v>16</v>
      </c>
      <c r="G130" s="9" t="s">
        <v>2332</v>
      </c>
      <c r="H130" s="3" t="s">
        <v>89</v>
      </c>
      <c r="I130" s="3" t="s">
        <v>339</v>
      </c>
      <c r="J130" s="3" t="s">
        <v>19</v>
      </c>
      <c r="K130" s="3" t="s">
        <v>20</v>
      </c>
      <c r="L130" s="4">
        <v>43369</v>
      </c>
    </row>
    <row r="131" spans="1:12" ht="13.5" thickBot="1">
      <c r="A131" s="3" t="s">
        <v>142</v>
      </c>
      <c r="B131" s="3" t="s">
        <v>143</v>
      </c>
      <c r="C131" s="3" t="s">
        <v>151</v>
      </c>
      <c r="D131" s="3" t="s">
        <v>340</v>
      </c>
      <c r="E131" s="4">
        <v>41800.429756940001</v>
      </c>
      <c r="F131" s="3" t="s">
        <v>16</v>
      </c>
      <c r="G131" s="9" t="s">
        <v>2332</v>
      </c>
      <c r="H131" s="3" t="s">
        <v>89</v>
      </c>
      <c r="I131" s="3" t="s">
        <v>341</v>
      </c>
      <c r="J131" s="3" t="s">
        <v>19</v>
      </c>
      <c r="K131" s="3" t="s">
        <v>20</v>
      </c>
      <c r="L131" s="4">
        <v>43369</v>
      </c>
    </row>
    <row r="132" spans="1:12" ht="13.5" thickBot="1">
      <c r="A132" s="3" t="s">
        <v>142</v>
      </c>
      <c r="B132" s="3" t="s">
        <v>143</v>
      </c>
      <c r="C132" s="3" t="s">
        <v>151</v>
      </c>
      <c r="D132" s="3" t="s">
        <v>342</v>
      </c>
      <c r="E132" s="4">
        <v>41800.429756940001</v>
      </c>
      <c r="F132" s="3" t="s">
        <v>16</v>
      </c>
      <c r="G132" s="9" t="s">
        <v>2332</v>
      </c>
      <c r="H132" s="3" t="s">
        <v>89</v>
      </c>
      <c r="I132" s="3" t="s">
        <v>343</v>
      </c>
      <c r="J132" s="3" t="s">
        <v>19</v>
      </c>
      <c r="K132" s="3" t="s">
        <v>20</v>
      </c>
      <c r="L132" s="4">
        <v>43369</v>
      </c>
    </row>
    <row r="133" spans="1:12" ht="13.5" thickBot="1">
      <c r="A133" s="3" t="s">
        <v>142</v>
      </c>
      <c r="B133" s="3" t="s">
        <v>143</v>
      </c>
      <c r="C133" s="3" t="s">
        <v>151</v>
      </c>
      <c r="D133" s="3" t="s">
        <v>344</v>
      </c>
      <c r="E133" s="4">
        <v>41800.429756940001</v>
      </c>
      <c r="F133" s="3" t="s">
        <v>16</v>
      </c>
      <c r="G133" s="9" t="s">
        <v>2332</v>
      </c>
      <c r="H133" s="3" t="s">
        <v>89</v>
      </c>
      <c r="I133" s="3" t="s">
        <v>345</v>
      </c>
      <c r="J133" s="3" t="s">
        <v>19</v>
      </c>
      <c r="K133" s="3" t="s">
        <v>20</v>
      </c>
      <c r="L133" s="4">
        <v>43369</v>
      </c>
    </row>
    <row r="134" spans="1:12" ht="13.5" thickBot="1">
      <c r="A134" s="3" t="s">
        <v>142</v>
      </c>
      <c r="B134" s="3" t="s">
        <v>143</v>
      </c>
      <c r="C134" s="3" t="s">
        <v>151</v>
      </c>
      <c r="D134" s="3" t="s">
        <v>346</v>
      </c>
      <c r="E134" s="4">
        <v>41800.429756940001</v>
      </c>
      <c r="F134" s="3" t="s">
        <v>16</v>
      </c>
      <c r="G134" s="9" t="s">
        <v>2332</v>
      </c>
      <c r="H134" s="3" t="s">
        <v>89</v>
      </c>
      <c r="I134" s="3" t="s">
        <v>347</v>
      </c>
      <c r="J134" s="3" t="s">
        <v>19</v>
      </c>
      <c r="K134" s="3" t="s">
        <v>20</v>
      </c>
      <c r="L134" s="4">
        <v>43369</v>
      </c>
    </row>
    <row r="135" spans="1:12" ht="13.5" thickBot="1">
      <c r="A135" s="3" t="s">
        <v>142</v>
      </c>
      <c r="B135" s="3" t="s">
        <v>143</v>
      </c>
      <c r="C135" s="3" t="s">
        <v>151</v>
      </c>
      <c r="D135" s="3" t="s">
        <v>348</v>
      </c>
      <c r="E135" s="4">
        <v>41800.429756940001</v>
      </c>
      <c r="F135" s="3" t="s">
        <v>16</v>
      </c>
      <c r="G135" s="9" t="s">
        <v>2332</v>
      </c>
      <c r="H135" s="3" t="s">
        <v>89</v>
      </c>
      <c r="I135" s="3" t="s">
        <v>349</v>
      </c>
      <c r="J135" s="3" t="s">
        <v>19</v>
      </c>
      <c r="K135" s="3" t="s">
        <v>20</v>
      </c>
      <c r="L135" s="4">
        <v>43369</v>
      </c>
    </row>
    <row r="136" spans="1:12" ht="13.5" thickBot="1">
      <c r="A136" s="3" t="s">
        <v>142</v>
      </c>
      <c r="B136" s="3" t="s">
        <v>143</v>
      </c>
      <c r="C136" s="3" t="s">
        <v>151</v>
      </c>
      <c r="D136" s="3" t="s">
        <v>350</v>
      </c>
      <c r="E136" s="4">
        <v>41800.429756940001</v>
      </c>
      <c r="F136" s="3" t="s">
        <v>16</v>
      </c>
      <c r="G136" s="9" t="s">
        <v>2332</v>
      </c>
      <c r="H136" s="3" t="s">
        <v>89</v>
      </c>
      <c r="I136" s="3" t="s">
        <v>351</v>
      </c>
      <c r="J136" s="3" t="s">
        <v>158</v>
      </c>
      <c r="K136" s="3" t="s">
        <v>159</v>
      </c>
      <c r="L136" s="4">
        <v>43369</v>
      </c>
    </row>
    <row r="137" spans="1:12" ht="13.5" thickBot="1">
      <c r="A137" s="3" t="s">
        <v>142</v>
      </c>
      <c r="B137" s="3" t="s">
        <v>143</v>
      </c>
      <c r="C137" s="3" t="s">
        <v>151</v>
      </c>
      <c r="D137" s="3" t="s">
        <v>352</v>
      </c>
      <c r="E137" s="4">
        <v>41800.429756940001</v>
      </c>
      <c r="F137" s="3" t="s">
        <v>16</v>
      </c>
      <c r="G137" s="9" t="s">
        <v>2332</v>
      </c>
      <c r="H137" s="3" t="s">
        <v>89</v>
      </c>
      <c r="I137" s="3" t="s">
        <v>353</v>
      </c>
      <c r="J137" s="3" t="s">
        <v>19</v>
      </c>
      <c r="K137" s="3" t="s">
        <v>20</v>
      </c>
      <c r="L137" s="4">
        <v>43369</v>
      </c>
    </row>
    <row r="138" spans="1:12" ht="13.5" thickBot="1">
      <c r="A138" s="3" t="s">
        <v>142</v>
      </c>
      <c r="B138" s="3" t="s">
        <v>143</v>
      </c>
      <c r="C138" s="3" t="s">
        <v>151</v>
      </c>
      <c r="D138" s="3" t="s">
        <v>354</v>
      </c>
      <c r="E138" s="4">
        <v>42020.585729159997</v>
      </c>
      <c r="F138" s="3" t="s">
        <v>16</v>
      </c>
      <c r="G138" s="9" t="s">
        <v>2332</v>
      </c>
      <c r="H138" s="3" t="s">
        <v>89</v>
      </c>
      <c r="I138" s="3" t="s">
        <v>355</v>
      </c>
      <c r="J138" s="3" t="s">
        <v>158</v>
      </c>
      <c r="K138" s="3" t="s">
        <v>159</v>
      </c>
      <c r="L138" s="4">
        <v>43369</v>
      </c>
    </row>
    <row r="139" spans="1:12" ht="13.5" thickBot="1">
      <c r="A139" s="3" t="s">
        <v>142</v>
      </c>
      <c r="B139" s="3" t="s">
        <v>143</v>
      </c>
      <c r="C139" s="3" t="s">
        <v>151</v>
      </c>
      <c r="D139" s="3" t="s">
        <v>356</v>
      </c>
      <c r="E139" s="4">
        <v>42020.585729159997</v>
      </c>
      <c r="F139" s="3" t="s">
        <v>16</v>
      </c>
      <c r="G139" s="9" t="s">
        <v>2332</v>
      </c>
      <c r="H139" s="3" t="s">
        <v>89</v>
      </c>
      <c r="I139" s="3" t="s">
        <v>357</v>
      </c>
      <c r="J139" s="3" t="s">
        <v>19</v>
      </c>
      <c r="K139" s="3" t="s">
        <v>20</v>
      </c>
      <c r="L139" s="4">
        <v>43369</v>
      </c>
    </row>
    <row r="140" spans="1:12" ht="13.5" thickBot="1">
      <c r="A140" s="3" t="s">
        <v>142</v>
      </c>
      <c r="B140" s="3" t="s">
        <v>143</v>
      </c>
      <c r="C140" s="3" t="s">
        <v>151</v>
      </c>
      <c r="D140" s="3" t="s">
        <v>358</v>
      </c>
      <c r="E140" s="4">
        <v>42020.585729159997</v>
      </c>
      <c r="F140" s="3" t="s">
        <v>16</v>
      </c>
      <c r="G140" s="9" t="s">
        <v>2332</v>
      </c>
      <c r="H140" s="3" t="s">
        <v>359</v>
      </c>
      <c r="I140" s="3" t="s">
        <v>360</v>
      </c>
      <c r="J140" s="3" t="s">
        <v>19</v>
      </c>
      <c r="K140" s="3" t="s">
        <v>20</v>
      </c>
      <c r="L140" s="4">
        <v>43369</v>
      </c>
    </row>
    <row r="141" spans="1:12" ht="13.5" thickBot="1">
      <c r="A141" s="3" t="s">
        <v>142</v>
      </c>
      <c r="B141" s="3" t="s">
        <v>143</v>
      </c>
      <c r="C141" s="3" t="s">
        <v>151</v>
      </c>
      <c r="D141" s="3" t="s">
        <v>361</v>
      </c>
      <c r="E141" s="4">
        <v>42020.585729159997</v>
      </c>
      <c r="F141" s="3" t="s">
        <v>16</v>
      </c>
      <c r="G141" s="9" t="s">
        <v>2332</v>
      </c>
      <c r="H141" s="3" t="s">
        <v>89</v>
      </c>
      <c r="I141" s="3" t="s">
        <v>362</v>
      </c>
      <c r="J141" s="3" t="s">
        <v>19</v>
      </c>
      <c r="K141" s="3" t="s">
        <v>20</v>
      </c>
      <c r="L141" s="4">
        <v>43369</v>
      </c>
    </row>
    <row r="142" spans="1:12" ht="13.5" thickBot="1">
      <c r="A142" s="3" t="s">
        <v>142</v>
      </c>
      <c r="B142" s="3" t="s">
        <v>143</v>
      </c>
      <c r="C142" s="3" t="s">
        <v>151</v>
      </c>
      <c r="D142" s="3" t="s">
        <v>363</v>
      </c>
      <c r="E142" s="4">
        <v>42020.585729159997</v>
      </c>
      <c r="F142" s="3" t="s">
        <v>16</v>
      </c>
      <c r="G142" s="9" t="s">
        <v>2332</v>
      </c>
      <c r="H142" s="3" t="s">
        <v>89</v>
      </c>
      <c r="I142" s="3" t="s">
        <v>364</v>
      </c>
      <c r="J142" s="3" t="s">
        <v>19</v>
      </c>
      <c r="K142" s="3" t="s">
        <v>20</v>
      </c>
      <c r="L142" s="4">
        <v>43369</v>
      </c>
    </row>
    <row r="143" spans="1:12" ht="13.5" thickBot="1">
      <c r="A143" s="3" t="s">
        <v>142</v>
      </c>
      <c r="B143" s="3" t="s">
        <v>143</v>
      </c>
      <c r="C143" s="3" t="s">
        <v>151</v>
      </c>
      <c r="D143" s="3" t="s">
        <v>365</v>
      </c>
      <c r="E143" s="4">
        <v>42020.585729159997</v>
      </c>
      <c r="F143" s="3" t="s">
        <v>16</v>
      </c>
      <c r="G143" s="9" t="s">
        <v>2332</v>
      </c>
      <c r="H143" s="3" t="s">
        <v>89</v>
      </c>
      <c r="I143" s="3" t="s">
        <v>366</v>
      </c>
      <c r="J143" s="3" t="s">
        <v>158</v>
      </c>
      <c r="K143" s="3" t="s">
        <v>159</v>
      </c>
      <c r="L143" s="4">
        <v>43369</v>
      </c>
    </row>
    <row r="144" spans="1:12" ht="13.5" thickBot="1">
      <c r="A144" s="3" t="s">
        <v>142</v>
      </c>
      <c r="B144" s="3" t="s">
        <v>143</v>
      </c>
      <c r="C144" s="3" t="s">
        <v>151</v>
      </c>
      <c r="D144" s="3" t="s">
        <v>367</v>
      </c>
      <c r="E144" s="4">
        <v>42020.585729159997</v>
      </c>
      <c r="F144" s="3" t="s">
        <v>16</v>
      </c>
      <c r="G144" s="9" t="s">
        <v>2332</v>
      </c>
      <c r="H144" s="3" t="s">
        <v>89</v>
      </c>
      <c r="I144" s="3" t="s">
        <v>368</v>
      </c>
      <c r="J144" s="3" t="s">
        <v>158</v>
      </c>
      <c r="K144" s="3" t="s">
        <v>159</v>
      </c>
      <c r="L144" s="4">
        <v>43369</v>
      </c>
    </row>
    <row r="145" spans="1:12" ht="13.5" thickBot="1">
      <c r="A145" s="3" t="s">
        <v>142</v>
      </c>
      <c r="B145" s="3" t="s">
        <v>143</v>
      </c>
      <c r="C145" s="3" t="s">
        <v>151</v>
      </c>
      <c r="D145" s="3" t="s">
        <v>369</v>
      </c>
      <c r="E145" s="4">
        <v>42020.585729159997</v>
      </c>
      <c r="F145" s="3" t="s">
        <v>16</v>
      </c>
      <c r="G145" s="9" t="s">
        <v>2332</v>
      </c>
      <c r="H145" s="3" t="s">
        <v>89</v>
      </c>
      <c r="I145" s="3" t="s">
        <v>370</v>
      </c>
      <c r="J145" s="3" t="s">
        <v>19</v>
      </c>
      <c r="K145" s="3" t="s">
        <v>20</v>
      </c>
      <c r="L145" s="4">
        <v>43369</v>
      </c>
    </row>
    <row r="146" spans="1:12" ht="13.5" thickBot="1">
      <c r="A146" s="3" t="s">
        <v>142</v>
      </c>
      <c r="B146" s="3" t="s">
        <v>143</v>
      </c>
      <c r="C146" s="3" t="s">
        <v>151</v>
      </c>
      <c r="D146" s="3" t="s">
        <v>371</v>
      </c>
      <c r="E146" s="4">
        <v>42020.585729159997</v>
      </c>
      <c r="F146" s="3" t="s">
        <v>16</v>
      </c>
      <c r="G146" s="9" t="s">
        <v>2332</v>
      </c>
      <c r="H146" s="3" t="s">
        <v>89</v>
      </c>
      <c r="I146" s="3" t="s">
        <v>372</v>
      </c>
      <c r="J146" s="3" t="s">
        <v>158</v>
      </c>
      <c r="K146" s="3" t="s">
        <v>159</v>
      </c>
      <c r="L146" s="4">
        <v>43369</v>
      </c>
    </row>
    <row r="147" spans="1:12" ht="13.5" thickBot="1">
      <c r="A147" s="3" t="s">
        <v>142</v>
      </c>
      <c r="B147" s="3" t="s">
        <v>143</v>
      </c>
      <c r="C147" s="3" t="s">
        <v>151</v>
      </c>
      <c r="D147" s="3" t="s">
        <v>373</v>
      </c>
      <c r="E147" s="4">
        <v>42020.585729159997</v>
      </c>
      <c r="F147" s="3" t="s">
        <v>16</v>
      </c>
      <c r="G147" s="9" t="s">
        <v>2332</v>
      </c>
      <c r="H147" s="3" t="s">
        <v>89</v>
      </c>
      <c r="I147" s="3" t="s">
        <v>374</v>
      </c>
      <c r="J147" s="3" t="s">
        <v>158</v>
      </c>
      <c r="K147" s="3" t="s">
        <v>159</v>
      </c>
      <c r="L147" s="4">
        <v>43369</v>
      </c>
    </row>
    <row r="148" spans="1:12" ht="13.5" thickBot="1">
      <c r="A148" s="3" t="s">
        <v>142</v>
      </c>
      <c r="B148" s="3" t="s">
        <v>143</v>
      </c>
      <c r="C148" s="3" t="s">
        <v>151</v>
      </c>
      <c r="D148" s="3" t="s">
        <v>375</v>
      </c>
      <c r="E148" s="4">
        <v>42020.585729159997</v>
      </c>
      <c r="F148" s="3" t="s">
        <v>16</v>
      </c>
      <c r="G148" s="9" t="s">
        <v>2332</v>
      </c>
      <c r="H148" s="3" t="s">
        <v>89</v>
      </c>
      <c r="I148" s="3" t="s">
        <v>376</v>
      </c>
      <c r="J148" s="3" t="s">
        <v>19</v>
      </c>
      <c r="K148" s="3" t="s">
        <v>20</v>
      </c>
      <c r="L148" s="4">
        <v>43369</v>
      </c>
    </row>
    <row r="149" spans="1:12" ht="13.5" thickBot="1">
      <c r="A149" s="3" t="s">
        <v>142</v>
      </c>
      <c r="B149" s="3" t="s">
        <v>143</v>
      </c>
      <c r="C149" s="3" t="s">
        <v>377</v>
      </c>
      <c r="D149" s="3" t="s">
        <v>378</v>
      </c>
      <c r="E149" s="4">
        <v>41800.429756940001</v>
      </c>
      <c r="F149" s="3" t="s">
        <v>16</v>
      </c>
      <c r="G149" s="9" t="s">
        <v>2332</v>
      </c>
      <c r="H149" s="3" t="s">
        <v>146</v>
      </c>
      <c r="I149" s="3" t="s">
        <v>379</v>
      </c>
      <c r="J149" s="3" t="s">
        <v>19</v>
      </c>
      <c r="K149" s="3" t="s">
        <v>20</v>
      </c>
      <c r="L149" s="4">
        <v>43369</v>
      </c>
    </row>
    <row r="150" spans="1:12" ht="13.5" thickBot="1">
      <c r="A150" s="3" t="s">
        <v>142</v>
      </c>
      <c r="B150" s="3" t="s">
        <v>143</v>
      </c>
      <c r="C150" s="3" t="s">
        <v>377</v>
      </c>
      <c r="D150" s="3" t="s">
        <v>380</v>
      </c>
      <c r="E150" s="4">
        <v>41800.429756940001</v>
      </c>
      <c r="F150" s="3" t="s">
        <v>16</v>
      </c>
      <c r="G150" s="9" t="s">
        <v>2332</v>
      </c>
      <c r="H150" s="3" t="s">
        <v>146</v>
      </c>
      <c r="I150" s="3" t="s">
        <v>381</v>
      </c>
      <c r="J150" s="3" t="s">
        <v>19</v>
      </c>
      <c r="K150" s="3" t="s">
        <v>20</v>
      </c>
      <c r="L150" s="4">
        <v>43369</v>
      </c>
    </row>
    <row r="151" spans="1:12" ht="13.5" thickBot="1">
      <c r="A151" s="3" t="s">
        <v>142</v>
      </c>
      <c r="B151" s="3" t="s">
        <v>143</v>
      </c>
      <c r="C151" s="3" t="s">
        <v>377</v>
      </c>
      <c r="D151" s="3" t="s">
        <v>382</v>
      </c>
      <c r="E151" s="4">
        <v>41800.429756940001</v>
      </c>
      <c r="F151" s="3" t="s">
        <v>16</v>
      </c>
      <c r="G151" s="9" t="s">
        <v>2332</v>
      </c>
      <c r="H151" s="3" t="s">
        <v>146</v>
      </c>
      <c r="I151" s="3" t="s">
        <v>383</v>
      </c>
      <c r="J151" s="3" t="s">
        <v>19</v>
      </c>
      <c r="K151" s="3" t="s">
        <v>20</v>
      </c>
      <c r="L151" s="4">
        <v>43369</v>
      </c>
    </row>
    <row r="152" spans="1:12" ht="13.5" thickBot="1">
      <c r="A152" s="3" t="s">
        <v>142</v>
      </c>
      <c r="B152" s="3" t="s">
        <v>143</v>
      </c>
      <c r="C152" s="3" t="s">
        <v>377</v>
      </c>
      <c r="D152" s="3" t="s">
        <v>384</v>
      </c>
      <c r="E152" s="4">
        <v>42026</v>
      </c>
      <c r="F152" s="3" t="s">
        <v>16</v>
      </c>
      <c r="G152" s="9" t="s">
        <v>2332</v>
      </c>
      <c r="H152" s="3" t="s">
        <v>146</v>
      </c>
      <c r="I152" s="3" t="s">
        <v>385</v>
      </c>
      <c r="J152" s="3" t="s">
        <v>19</v>
      </c>
      <c r="K152" s="3" t="s">
        <v>20</v>
      </c>
      <c r="L152" s="4">
        <v>43369</v>
      </c>
    </row>
    <row r="153" spans="1:12" ht="13.5" hidden="1" thickBot="1">
      <c r="A153" s="3" t="s">
        <v>386</v>
      </c>
      <c r="B153" s="3" t="s">
        <v>387</v>
      </c>
      <c r="C153" s="3" t="s">
        <v>388</v>
      </c>
      <c r="D153" s="3" t="s">
        <v>389</v>
      </c>
      <c r="E153" s="4">
        <v>39981</v>
      </c>
      <c r="F153" s="3" t="s">
        <v>390</v>
      </c>
      <c r="G153" s="9" t="s">
        <v>2333</v>
      </c>
      <c r="H153" s="3" t="s">
        <v>391</v>
      </c>
      <c r="I153" s="3" t="s">
        <v>392</v>
      </c>
      <c r="J153" s="3" t="s">
        <v>58</v>
      </c>
      <c r="K153" s="3" t="s">
        <v>59</v>
      </c>
      <c r="L153" s="4">
        <v>43369.452592590002</v>
      </c>
    </row>
    <row r="154" spans="1:12" ht="13.5" hidden="1" thickBot="1">
      <c r="A154" s="3" t="s">
        <v>386</v>
      </c>
      <c r="B154" s="3" t="s">
        <v>387</v>
      </c>
      <c r="C154" s="3" t="s">
        <v>388</v>
      </c>
      <c r="D154" s="3" t="s">
        <v>393</v>
      </c>
      <c r="E154" s="4">
        <v>41040.61887731</v>
      </c>
      <c r="F154" s="3" t="s">
        <v>72</v>
      </c>
      <c r="G154" s="9" t="s">
        <v>2336</v>
      </c>
      <c r="H154" s="3" t="s">
        <v>394</v>
      </c>
      <c r="I154" s="3" t="s">
        <v>395</v>
      </c>
      <c r="J154" s="3" t="s">
        <v>58</v>
      </c>
      <c r="K154" s="3" t="s">
        <v>59</v>
      </c>
      <c r="L154" s="4">
        <v>43369.453958329999</v>
      </c>
    </row>
    <row r="155" spans="1:12" ht="13.5" hidden="1" thickBot="1">
      <c r="A155" s="3" t="s">
        <v>12</v>
      </c>
      <c r="B155" s="3" t="s">
        <v>13</v>
      </c>
      <c r="C155" s="3" t="s">
        <v>396</v>
      </c>
      <c r="D155" s="3" t="s">
        <v>397</v>
      </c>
      <c r="E155" s="4">
        <v>42580</v>
      </c>
      <c r="F155" s="3" t="s">
        <v>16</v>
      </c>
      <c r="G155" s="9" t="s">
        <v>2332</v>
      </c>
      <c r="H155" s="3" t="s">
        <v>398</v>
      </c>
      <c r="I155" s="3" t="s">
        <v>399</v>
      </c>
      <c r="J155" s="3" t="s">
        <v>58</v>
      </c>
      <c r="K155" s="3" t="s">
        <v>59</v>
      </c>
      <c r="L155" s="4">
        <v>43389</v>
      </c>
    </row>
    <row r="156" spans="1:12" ht="13.5" thickBot="1">
      <c r="A156" s="3" t="s">
        <v>103</v>
      </c>
      <c r="B156" s="3" t="s">
        <v>104</v>
      </c>
      <c r="C156" s="3" t="s">
        <v>400</v>
      </c>
      <c r="D156" s="3" t="s">
        <v>401</v>
      </c>
      <c r="E156" s="4">
        <v>38555.553136570001</v>
      </c>
      <c r="F156" s="3" t="s">
        <v>25</v>
      </c>
      <c r="G156" s="9" t="s">
        <v>2343</v>
      </c>
      <c r="H156" s="3" t="s">
        <v>402</v>
      </c>
      <c r="I156" s="3" t="s">
        <v>403</v>
      </c>
      <c r="J156" s="3" t="s">
        <v>28</v>
      </c>
      <c r="K156" s="3" t="s">
        <v>29</v>
      </c>
      <c r="L156" s="4">
        <v>43391.692175919998</v>
      </c>
    </row>
    <row r="157" spans="1:12" ht="13.5" thickBot="1">
      <c r="A157" s="3" t="s">
        <v>12</v>
      </c>
      <c r="B157" s="3" t="s">
        <v>13</v>
      </c>
      <c r="C157" s="3" t="s">
        <v>81</v>
      </c>
      <c r="D157" s="3" t="s">
        <v>404</v>
      </c>
      <c r="E157" s="4">
        <v>41800.429756940001</v>
      </c>
      <c r="F157" s="3" t="s">
        <v>16</v>
      </c>
      <c r="G157" s="9" t="s">
        <v>2332</v>
      </c>
      <c r="H157" s="3" t="s">
        <v>89</v>
      </c>
      <c r="I157" s="3" t="s">
        <v>405</v>
      </c>
      <c r="J157" s="3" t="s">
        <v>158</v>
      </c>
      <c r="K157" s="3" t="s">
        <v>159</v>
      </c>
      <c r="L157" s="4">
        <v>43392</v>
      </c>
    </row>
    <row r="158" spans="1:12" ht="13.5" thickBot="1">
      <c r="A158" s="3" t="s">
        <v>12</v>
      </c>
      <c r="B158" s="3" t="s">
        <v>13</v>
      </c>
      <c r="C158" s="3" t="s">
        <v>87</v>
      </c>
      <c r="D158" s="3" t="s">
        <v>406</v>
      </c>
      <c r="E158" s="4">
        <v>41800.429756940001</v>
      </c>
      <c r="F158" s="3" t="s">
        <v>16</v>
      </c>
      <c r="G158" s="9" t="s">
        <v>2332</v>
      </c>
      <c r="H158" s="3" t="s">
        <v>89</v>
      </c>
      <c r="I158" s="3" t="s">
        <v>407</v>
      </c>
      <c r="J158" s="3" t="s">
        <v>158</v>
      </c>
      <c r="K158" s="3" t="s">
        <v>159</v>
      </c>
      <c r="L158" s="4">
        <v>43392</v>
      </c>
    </row>
    <row r="159" spans="1:12" ht="13.5" thickBot="1">
      <c r="A159" s="3" t="s">
        <v>12</v>
      </c>
      <c r="B159" s="3" t="s">
        <v>13</v>
      </c>
      <c r="C159" s="3" t="s">
        <v>87</v>
      </c>
      <c r="D159" s="3" t="s">
        <v>408</v>
      </c>
      <c r="E159" s="4">
        <v>41800.429756940001</v>
      </c>
      <c r="F159" s="3" t="s">
        <v>16</v>
      </c>
      <c r="G159" s="9" t="s">
        <v>2332</v>
      </c>
      <c r="H159" s="3" t="s">
        <v>89</v>
      </c>
      <c r="I159" s="3" t="s">
        <v>409</v>
      </c>
      <c r="J159" s="3" t="s">
        <v>158</v>
      </c>
      <c r="K159" s="3" t="s">
        <v>159</v>
      </c>
      <c r="L159" s="4">
        <v>43392</v>
      </c>
    </row>
    <row r="160" spans="1:12" ht="13.5" thickBot="1">
      <c r="A160" s="3" t="s">
        <v>12</v>
      </c>
      <c r="B160" s="3" t="s">
        <v>13</v>
      </c>
      <c r="C160" s="3" t="s">
        <v>87</v>
      </c>
      <c r="D160" s="3" t="s">
        <v>410</v>
      </c>
      <c r="E160" s="4">
        <v>41800.429756940001</v>
      </c>
      <c r="F160" s="3" t="s">
        <v>16</v>
      </c>
      <c r="G160" s="9" t="s">
        <v>2332</v>
      </c>
      <c r="H160" s="3" t="s">
        <v>89</v>
      </c>
      <c r="I160" s="3" t="s">
        <v>411</v>
      </c>
      <c r="J160" s="3" t="s">
        <v>158</v>
      </c>
      <c r="K160" s="3" t="s">
        <v>159</v>
      </c>
      <c r="L160" s="4">
        <v>43392</v>
      </c>
    </row>
    <row r="161" spans="1:12" ht="13.5" thickBot="1">
      <c r="A161" s="3" t="s">
        <v>12</v>
      </c>
      <c r="B161" s="3" t="s">
        <v>13</v>
      </c>
      <c r="C161" s="3" t="s">
        <v>87</v>
      </c>
      <c r="D161" s="3" t="s">
        <v>412</v>
      </c>
      <c r="E161" s="4">
        <v>41800.429756940001</v>
      </c>
      <c r="F161" s="3" t="s">
        <v>16</v>
      </c>
      <c r="G161" s="9" t="s">
        <v>2332</v>
      </c>
      <c r="H161" s="3" t="s">
        <v>89</v>
      </c>
      <c r="I161" s="3" t="s">
        <v>413</v>
      </c>
      <c r="J161" s="3" t="s">
        <v>158</v>
      </c>
      <c r="K161" s="3" t="s">
        <v>159</v>
      </c>
      <c r="L161" s="4">
        <v>43392</v>
      </c>
    </row>
    <row r="162" spans="1:12" ht="13.5" thickBot="1">
      <c r="A162" s="3" t="s">
        <v>12</v>
      </c>
      <c r="B162" s="3" t="s">
        <v>13</v>
      </c>
      <c r="C162" s="3" t="s">
        <v>87</v>
      </c>
      <c r="D162" s="3" t="s">
        <v>414</v>
      </c>
      <c r="E162" s="4">
        <v>41800.429756940001</v>
      </c>
      <c r="F162" s="3" t="s">
        <v>16</v>
      </c>
      <c r="G162" s="9" t="s">
        <v>2332</v>
      </c>
      <c r="H162" s="3" t="s">
        <v>89</v>
      </c>
      <c r="I162" s="3" t="s">
        <v>415</v>
      </c>
      <c r="J162" s="3" t="s">
        <v>158</v>
      </c>
      <c r="K162" s="3" t="s">
        <v>159</v>
      </c>
      <c r="L162" s="4">
        <v>43392</v>
      </c>
    </row>
    <row r="163" spans="1:12" ht="13.5" thickBot="1">
      <c r="A163" s="3" t="s">
        <v>12</v>
      </c>
      <c r="B163" s="3" t="s">
        <v>13</v>
      </c>
      <c r="C163" s="3" t="s">
        <v>87</v>
      </c>
      <c r="D163" s="3" t="s">
        <v>416</v>
      </c>
      <c r="E163" s="4">
        <v>41800.429756940001</v>
      </c>
      <c r="F163" s="3" t="s">
        <v>16</v>
      </c>
      <c r="G163" s="9" t="s">
        <v>2332</v>
      </c>
      <c r="H163" s="3" t="s">
        <v>89</v>
      </c>
      <c r="I163" s="3" t="s">
        <v>417</v>
      </c>
      <c r="J163" s="3" t="s">
        <v>158</v>
      </c>
      <c r="K163" s="3" t="s">
        <v>159</v>
      </c>
      <c r="L163" s="4">
        <v>43392</v>
      </c>
    </row>
    <row r="164" spans="1:12" ht="13.5" thickBot="1">
      <c r="A164" s="3" t="s">
        <v>103</v>
      </c>
      <c r="B164" s="3" t="s">
        <v>104</v>
      </c>
      <c r="C164" s="3" t="s">
        <v>418</v>
      </c>
      <c r="D164" s="3" t="s">
        <v>419</v>
      </c>
      <c r="E164" s="4">
        <v>38397.674664350001</v>
      </c>
      <c r="F164" s="3" t="s">
        <v>25</v>
      </c>
      <c r="G164" s="9" t="s">
        <v>2343</v>
      </c>
      <c r="H164" s="3" t="s">
        <v>420</v>
      </c>
      <c r="I164" s="3" t="s">
        <v>421</v>
      </c>
      <c r="J164" s="3" t="s">
        <v>28</v>
      </c>
      <c r="K164" s="3" t="s">
        <v>29</v>
      </c>
      <c r="L164" s="4">
        <v>43392.642094900002</v>
      </c>
    </row>
    <row r="165" spans="1:12" ht="13.5" thickBot="1">
      <c r="A165" s="3" t="s">
        <v>12</v>
      </c>
      <c r="B165" s="3" t="s">
        <v>13</v>
      </c>
      <c r="C165" s="3" t="s">
        <v>422</v>
      </c>
      <c r="D165" s="3" t="s">
        <v>423</v>
      </c>
      <c r="E165" s="4">
        <v>41809</v>
      </c>
      <c r="F165" s="3" t="s">
        <v>16</v>
      </c>
      <c r="G165" s="9" t="s">
        <v>2332</v>
      </c>
      <c r="H165" s="3" t="s">
        <v>424</v>
      </c>
      <c r="I165" s="3" t="s">
        <v>425</v>
      </c>
      <c r="J165" s="3" t="s">
        <v>158</v>
      </c>
      <c r="K165" s="3" t="s">
        <v>159</v>
      </c>
      <c r="L165" s="4">
        <v>43406</v>
      </c>
    </row>
    <row r="166" spans="1:12" ht="13.5" thickBot="1">
      <c r="A166" s="3" t="s">
        <v>12</v>
      </c>
      <c r="B166" s="3" t="s">
        <v>13</v>
      </c>
      <c r="C166" s="3" t="s">
        <v>14</v>
      </c>
      <c r="D166" s="3" t="s">
        <v>426</v>
      </c>
      <c r="E166" s="4">
        <v>41809</v>
      </c>
      <c r="F166" s="3" t="s">
        <v>16</v>
      </c>
      <c r="G166" s="9" t="s">
        <v>2332</v>
      </c>
      <c r="H166" s="3" t="s">
        <v>424</v>
      </c>
      <c r="I166" s="3" t="s">
        <v>427</v>
      </c>
      <c r="J166" s="3" t="s">
        <v>158</v>
      </c>
      <c r="K166" s="3" t="s">
        <v>159</v>
      </c>
      <c r="L166" s="4">
        <v>43406</v>
      </c>
    </row>
    <row r="167" spans="1:12" ht="13.5" thickBot="1">
      <c r="A167" s="3" t="s">
        <v>12</v>
      </c>
      <c r="B167" s="3" t="s">
        <v>13</v>
      </c>
      <c r="C167" s="3" t="s">
        <v>14</v>
      </c>
      <c r="D167" s="3" t="s">
        <v>428</v>
      </c>
      <c r="E167" s="4">
        <v>41809</v>
      </c>
      <c r="F167" s="3" t="s">
        <v>16</v>
      </c>
      <c r="G167" s="9" t="s">
        <v>2332</v>
      </c>
      <c r="H167" s="3" t="s">
        <v>424</v>
      </c>
      <c r="I167" s="3" t="s">
        <v>429</v>
      </c>
      <c r="J167" s="3" t="s">
        <v>158</v>
      </c>
      <c r="K167" s="3" t="s">
        <v>159</v>
      </c>
      <c r="L167" s="4">
        <v>43406</v>
      </c>
    </row>
    <row r="168" spans="1:12" ht="13.5" thickBot="1">
      <c r="A168" s="3" t="s">
        <v>12</v>
      </c>
      <c r="B168" s="3" t="s">
        <v>13</v>
      </c>
      <c r="C168" s="3" t="s">
        <v>14</v>
      </c>
      <c r="D168" s="3" t="s">
        <v>430</v>
      </c>
      <c r="E168" s="4">
        <v>41809</v>
      </c>
      <c r="F168" s="3" t="s">
        <v>16</v>
      </c>
      <c r="G168" s="9" t="s">
        <v>2332</v>
      </c>
      <c r="H168" s="3" t="s">
        <v>424</v>
      </c>
      <c r="I168" s="3" t="s">
        <v>431</v>
      </c>
      <c r="J168" s="3" t="s">
        <v>158</v>
      </c>
      <c r="K168" s="3" t="s">
        <v>159</v>
      </c>
      <c r="L168" s="4">
        <v>43406</v>
      </c>
    </row>
    <row r="169" spans="1:12" ht="13.5" thickBot="1">
      <c r="A169" s="3" t="s">
        <v>12</v>
      </c>
      <c r="B169" s="3" t="s">
        <v>13</v>
      </c>
      <c r="C169" s="3" t="s">
        <v>14</v>
      </c>
      <c r="D169" s="3" t="s">
        <v>432</v>
      </c>
      <c r="E169" s="4">
        <v>41809</v>
      </c>
      <c r="F169" s="3" t="s">
        <v>16</v>
      </c>
      <c r="G169" s="9" t="s">
        <v>2332</v>
      </c>
      <c r="H169" s="3" t="s">
        <v>424</v>
      </c>
      <c r="I169" s="3" t="s">
        <v>433</v>
      </c>
      <c r="J169" s="3" t="s">
        <v>158</v>
      </c>
      <c r="K169" s="3" t="s">
        <v>159</v>
      </c>
      <c r="L169" s="4">
        <v>43406</v>
      </c>
    </row>
    <row r="170" spans="1:12" ht="13.5" thickBot="1">
      <c r="A170" s="3" t="s">
        <v>12</v>
      </c>
      <c r="B170" s="3" t="s">
        <v>13</v>
      </c>
      <c r="C170" s="3" t="s">
        <v>14</v>
      </c>
      <c r="D170" s="3" t="s">
        <v>434</v>
      </c>
      <c r="E170" s="4">
        <v>41809</v>
      </c>
      <c r="F170" s="3" t="s">
        <v>16</v>
      </c>
      <c r="G170" s="9" t="s">
        <v>2332</v>
      </c>
      <c r="H170" s="3" t="s">
        <v>424</v>
      </c>
      <c r="I170" s="3" t="s">
        <v>435</v>
      </c>
      <c r="J170" s="3" t="s">
        <v>158</v>
      </c>
      <c r="K170" s="3" t="s">
        <v>159</v>
      </c>
      <c r="L170" s="4">
        <v>43406</v>
      </c>
    </row>
    <row r="171" spans="1:12" ht="13.5" thickBot="1">
      <c r="A171" s="3" t="s">
        <v>12</v>
      </c>
      <c r="B171" s="3" t="s">
        <v>13</v>
      </c>
      <c r="C171" s="3" t="s">
        <v>14</v>
      </c>
      <c r="D171" s="3" t="s">
        <v>436</v>
      </c>
      <c r="E171" s="4">
        <v>41809</v>
      </c>
      <c r="F171" s="3" t="s">
        <v>16</v>
      </c>
      <c r="G171" s="9" t="s">
        <v>2332</v>
      </c>
      <c r="H171" s="3" t="s">
        <v>424</v>
      </c>
      <c r="I171" s="3" t="s">
        <v>437</v>
      </c>
      <c r="J171" s="3" t="s">
        <v>158</v>
      </c>
      <c r="K171" s="3" t="s">
        <v>159</v>
      </c>
      <c r="L171" s="4">
        <v>43406</v>
      </c>
    </row>
    <row r="172" spans="1:12" ht="13.5" thickBot="1">
      <c r="A172" s="3" t="s">
        <v>12</v>
      </c>
      <c r="B172" s="3" t="s">
        <v>13</v>
      </c>
      <c r="C172" s="3" t="s">
        <v>14</v>
      </c>
      <c r="D172" s="3" t="s">
        <v>438</v>
      </c>
      <c r="E172" s="4">
        <v>41809</v>
      </c>
      <c r="F172" s="3" t="s">
        <v>16</v>
      </c>
      <c r="G172" s="9" t="s">
        <v>2332</v>
      </c>
      <c r="H172" s="3" t="s">
        <v>424</v>
      </c>
      <c r="I172" s="3" t="s">
        <v>439</v>
      </c>
      <c r="J172" s="3" t="s">
        <v>158</v>
      </c>
      <c r="K172" s="3" t="s">
        <v>159</v>
      </c>
      <c r="L172" s="4">
        <v>43406</v>
      </c>
    </row>
    <row r="173" spans="1:12" ht="13.5" thickBot="1">
      <c r="A173" s="3" t="s">
        <v>12</v>
      </c>
      <c r="B173" s="3" t="s">
        <v>13</v>
      </c>
      <c r="C173" s="3" t="s">
        <v>14</v>
      </c>
      <c r="D173" s="3" t="s">
        <v>440</v>
      </c>
      <c r="E173" s="4">
        <v>41809</v>
      </c>
      <c r="F173" s="3" t="s">
        <v>16</v>
      </c>
      <c r="G173" s="9" t="s">
        <v>2332</v>
      </c>
      <c r="H173" s="3" t="s">
        <v>424</v>
      </c>
      <c r="I173" s="3" t="s">
        <v>441</v>
      </c>
      <c r="J173" s="3" t="s">
        <v>158</v>
      </c>
      <c r="K173" s="3" t="s">
        <v>159</v>
      </c>
      <c r="L173" s="4">
        <v>43406</v>
      </c>
    </row>
    <row r="174" spans="1:12" ht="13.5" thickBot="1">
      <c r="A174" s="3" t="s">
        <v>12</v>
      </c>
      <c r="B174" s="3" t="s">
        <v>13</v>
      </c>
      <c r="C174" s="3" t="s">
        <v>14</v>
      </c>
      <c r="D174" s="3" t="s">
        <v>442</v>
      </c>
      <c r="E174" s="4">
        <v>41809</v>
      </c>
      <c r="F174" s="3" t="s">
        <v>16</v>
      </c>
      <c r="G174" s="9" t="s">
        <v>2332</v>
      </c>
      <c r="H174" s="3" t="s">
        <v>424</v>
      </c>
      <c r="I174" s="3" t="s">
        <v>443</v>
      </c>
      <c r="J174" s="3" t="s">
        <v>158</v>
      </c>
      <c r="K174" s="3" t="s">
        <v>159</v>
      </c>
      <c r="L174" s="4">
        <v>43406</v>
      </c>
    </row>
    <row r="175" spans="1:12" ht="13.5" hidden="1" thickBot="1">
      <c r="A175" s="3" t="s">
        <v>386</v>
      </c>
      <c r="B175" s="3" t="s">
        <v>387</v>
      </c>
      <c r="C175" s="3" t="s">
        <v>388</v>
      </c>
      <c r="D175" s="3" t="s">
        <v>444</v>
      </c>
      <c r="E175" s="4">
        <v>40529.683344899997</v>
      </c>
      <c r="F175" s="3" t="s">
        <v>72</v>
      </c>
      <c r="G175" s="9" t="s">
        <v>2336</v>
      </c>
      <c r="H175" s="3" t="s">
        <v>445</v>
      </c>
      <c r="I175" s="3" t="s">
        <v>446</v>
      </c>
      <c r="J175" s="3" t="s">
        <v>58</v>
      </c>
      <c r="K175" s="3" t="s">
        <v>59</v>
      </c>
      <c r="L175" s="4">
        <v>43406.663148140004</v>
      </c>
    </row>
    <row r="176" spans="1:12" ht="13.5" hidden="1" thickBot="1">
      <c r="A176" s="3" t="s">
        <v>386</v>
      </c>
      <c r="B176" s="3" t="s">
        <v>387</v>
      </c>
      <c r="C176" s="3" t="s">
        <v>388</v>
      </c>
      <c r="D176" s="3" t="s">
        <v>447</v>
      </c>
      <c r="E176" s="4">
        <v>39259</v>
      </c>
      <c r="F176" s="3" t="s">
        <v>72</v>
      </c>
      <c r="G176" s="9" t="s">
        <v>2336</v>
      </c>
      <c r="H176" s="3" t="s">
        <v>448</v>
      </c>
      <c r="I176" s="3" t="s">
        <v>449</v>
      </c>
      <c r="J176" s="3" t="s">
        <v>58</v>
      </c>
      <c r="K176" s="3" t="s">
        <v>59</v>
      </c>
      <c r="L176" s="4">
        <v>43406.664687500001</v>
      </c>
    </row>
    <row r="177" spans="1:12" ht="13.5" hidden="1" thickBot="1">
      <c r="A177" s="3" t="s">
        <v>142</v>
      </c>
      <c r="B177" s="3" t="s">
        <v>143</v>
      </c>
      <c r="C177" s="3" t="s">
        <v>450</v>
      </c>
      <c r="D177" s="3" t="s">
        <v>451</v>
      </c>
      <c r="E177" s="4">
        <v>42020.585729159997</v>
      </c>
      <c r="F177" s="3" t="s">
        <v>16</v>
      </c>
      <c r="G177" s="9" t="s">
        <v>2332</v>
      </c>
      <c r="H177" s="3" t="s">
        <v>452</v>
      </c>
      <c r="I177" s="3" t="s">
        <v>453</v>
      </c>
      <c r="J177" s="3" t="s">
        <v>58</v>
      </c>
      <c r="K177" s="3" t="s">
        <v>59</v>
      </c>
      <c r="L177" s="4">
        <v>43424</v>
      </c>
    </row>
    <row r="178" spans="1:12" ht="13.5" thickBot="1">
      <c r="A178" s="3" t="s">
        <v>137</v>
      </c>
      <c r="B178" s="3" t="s">
        <v>138</v>
      </c>
      <c r="C178" s="3" t="s">
        <v>139</v>
      </c>
      <c r="D178" s="3" t="s">
        <v>454</v>
      </c>
      <c r="E178" s="4">
        <v>41800.429745369998</v>
      </c>
      <c r="F178" s="3" t="s">
        <v>16</v>
      </c>
      <c r="G178" s="9" t="s">
        <v>2332</v>
      </c>
      <c r="H178" s="3" t="s">
        <v>89</v>
      </c>
      <c r="I178" s="3" t="s">
        <v>455</v>
      </c>
      <c r="J178" s="3" t="s">
        <v>158</v>
      </c>
      <c r="K178" s="3" t="s">
        <v>159</v>
      </c>
      <c r="L178" s="4">
        <v>43441</v>
      </c>
    </row>
    <row r="179" spans="1:12" ht="13.5" thickBot="1">
      <c r="A179" s="3" t="s">
        <v>137</v>
      </c>
      <c r="B179" s="3" t="s">
        <v>138</v>
      </c>
      <c r="C179" s="3" t="s">
        <v>139</v>
      </c>
      <c r="D179" s="3" t="s">
        <v>456</v>
      </c>
      <c r="E179" s="4">
        <v>41563</v>
      </c>
      <c r="F179" s="3" t="s">
        <v>16</v>
      </c>
      <c r="G179" s="9" t="s">
        <v>2332</v>
      </c>
      <c r="H179" s="3" t="s">
        <v>83</v>
      </c>
      <c r="I179" s="3" t="s">
        <v>457</v>
      </c>
      <c r="J179" s="3" t="s">
        <v>158</v>
      </c>
      <c r="K179" s="3" t="s">
        <v>159</v>
      </c>
      <c r="L179" s="4">
        <v>43441</v>
      </c>
    </row>
    <row r="180" spans="1:12" ht="13.5" thickBot="1">
      <c r="A180" s="3" t="s">
        <v>137</v>
      </c>
      <c r="B180" s="3" t="s">
        <v>138</v>
      </c>
      <c r="C180" s="3" t="s">
        <v>139</v>
      </c>
      <c r="D180" s="3" t="s">
        <v>458</v>
      </c>
      <c r="E180" s="4">
        <v>41568</v>
      </c>
      <c r="F180" s="3" t="s">
        <v>16</v>
      </c>
      <c r="G180" s="9" t="s">
        <v>2332</v>
      </c>
      <c r="H180" s="3" t="s">
        <v>83</v>
      </c>
      <c r="I180" s="3" t="s">
        <v>459</v>
      </c>
      <c r="J180" s="3" t="s">
        <v>158</v>
      </c>
      <c r="K180" s="3" t="s">
        <v>159</v>
      </c>
      <c r="L180" s="4">
        <v>43441</v>
      </c>
    </row>
    <row r="181" spans="1:12" ht="13.5" thickBot="1">
      <c r="A181" s="3" t="s">
        <v>137</v>
      </c>
      <c r="B181" s="3" t="s">
        <v>138</v>
      </c>
      <c r="C181" s="3" t="s">
        <v>139</v>
      </c>
      <c r="D181" s="3" t="s">
        <v>460</v>
      </c>
      <c r="E181" s="4">
        <v>41613</v>
      </c>
      <c r="F181" s="3" t="s">
        <v>16</v>
      </c>
      <c r="G181" s="9" t="s">
        <v>2332</v>
      </c>
      <c r="H181" s="3" t="s">
        <v>83</v>
      </c>
      <c r="I181" s="3" t="s">
        <v>461</v>
      </c>
      <c r="J181" s="3" t="s">
        <v>158</v>
      </c>
      <c r="K181" s="3" t="s">
        <v>159</v>
      </c>
      <c r="L181" s="4">
        <v>43441</v>
      </c>
    </row>
    <row r="182" spans="1:12" ht="13.5" thickBot="1">
      <c r="A182" s="3" t="s">
        <v>137</v>
      </c>
      <c r="B182" s="3" t="s">
        <v>138</v>
      </c>
      <c r="C182" s="3" t="s">
        <v>139</v>
      </c>
      <c r="D182" s="3" t="s">
        <v>462</v>
      </c>
      <c r="E182" s="4">
        <v>41611</v>
      </c>
      <c r="F182" s="3" t="s">
        <v>16</v>
      </c>
      <c r="G182" s="9" t="s">
        <v>2332</v>
      </c>
      <c r="H182" s="3" t="s">
        <v>89</v>
      </c>
      <c r="I182" s="3" t="s">
        <v>463</v>
      </c>
      <c r="J182" s="3" t="s">
        <v>158</v>
      </c>
      <c r="K182" s="3" t="s">
        <v>159</v>
      </c>
      <c r="L182" s="4">
        <v>43441</v>
      </c>
    </row>
    <row r="183" spans="1:12" ht="13.5" thickBot="1">
      <c r="A183" s="3" t="s">
        <v>137</v>
      </c>
      <c r="B183" s="3" t="s">
        <v>138</v>
      </c>
      <c r="C183" s="3" t="s">
        <v>139</v>
      </c>
      <c r="D183" s="3" t="s">
        <v>464</v>
      </c>
      <c r="E183" s="4">
        <v>41614.609432869998</v>
      </c>
      <c r="F183" s="3" t="s">
        <v>16</v>
      </c>
      <c r="G183" s="9" t="s">
        <v>2332</v>
      </c>
      <c r="H183" s="3" t="s">
        <v>83</v>
      </c>
      <c r="I183" s="3" t="s">
        <v>465</v>
      </c>
      <c r="J183" s="3" t="s">
        <v>158</v>
      </c>
      <c r="K183" s="3" t="s">
        <v>159</v>
      </c>
      <c r="L183" s="4">
        <v>43441</v>
      </c>
    </row>
    <row r="184" spans="1:12" ht="13.5" thickBot="1">
      <c r="A184" s="3" t="s">
        <v>137</v>
      </c>
      <c r="B184" s="3" t="s">
        <v>138</v>
      </c>
      <c r="C184" s="3" t="s">
        <v>139</v>
      </c>
      <c r="D184" s="3" t="s">
        <v>466</v>
      </c>
      <c r="E184" s="4">
        <v>41800.44353009</v>
      </c>
      <c r="F184" s="3" t="s">
        <v>16</v>
      </c>
      <c r="G184" s="9" t="s">
        <v>2332</v>
      </c>
      <c r="H184" s="3" t="s">
        <v>89</v>
      </c>
      <c r="I184" s="3" t="s">
        <v>467</v>
      </c>
      <c r="J184" s="3" t="s">
        <v>158</v>
      </c>
      <c r="K184" s="3" t="s">
        <v>159</v>
      </c>
      <c r="L184" s="4">
        <v>43441</v>
      </c>
    </row>
    <row r="185" spans="1:12" ht="13.5" thickBot="1">
      <c r="A185" s="3" t="s">
        <v>137</v>
      </c>
      <c r="B185" s="3" t="s">
        <v>138</v>
      </c>
      <c r="C185" s="3" t="s">
        <v>139</v>
      </c>
      <c r="D185" s="3" t="s">
        <v>468</v>
      </c>
      <c r="E185" s="4">
        <v>41800.44353009</v>
      </c>
      <c r="F185" s="3" t="s">
        <v>16</v>
      </c>
      <c r="G185" s="9" t="s">
        <v>2332</v>
      </c>
      <c r="H185" s="3" t="s">
        <v>89</v>
      </c>
      <c r="I185" s="3" t="s">
        <v>469</v>
      </c>
      <c r="J185" s="3" t="s">
        <v>158</v>
      </c>
      <c r="K185" s="3" t="s">
        <v>159</v>
      </c>
      <c r="L185" s="4">
        <v>43441</v>
      </c>
    </row>
    <row r="186" spans="1:12" ht="13.5" thickBot="1">
      <c r="A186" s="3" t="s">
        <v>137</v>
      </c>
      <c r="B186" s="3" t="s">
        <v>138</v>
      </c>
      <c r="C186" s="3" t="s">
        <v>139</v>
      </c>
      <c r="D186" s="3" t="s">
        <v>470</v>
      </c>
      <c r="E186" s="4">
        <v>41800.44353009</v>
      </c>
      <c r="F186" s="3" t="s">
        <v>16</v>
      </c>
      <c r="G186" s="9" t="s">
        <v>2332</v>
      </c>
      <c r="H186" s="3" t="s">
        <v>89</v>
      </c>
      <c r="I186" s="3" t="s">
        <v>471</v>
      </c>
      <c r="J186" s="3" t="s">
        <v>158</v>
      </c>
      <c r="K186" s="3" t="s">
        <v>159</v>
      </c>
      <c r="L186" s="4">
        <v>43441</v>
      </c>
    </row>
    <row r="187" spans="1:12" ht="13.5" thickBot="1">
      <c r="A187" s="3" t="s">
        <v>137</v>
      </c>
      <c r="B187" s="3" t="s">
        <v>138</v>
      </c>
      <c r="C187" s="3" t="s">
        <v>139</v>
      </c>
      <c r="D187" s="3" t="s">
        <v>472</v>
      </c>
      <c r="E187" s="4">
        <v>41782.38071759</v>
      </c>
      <c r="F187" s="3" t="s">
        <v>16</v>
      </c>
      <c r="G187" s="9" t="s">
        <v>2332</v>
      </c>
      <c r="H187" s="3" t="s">
        <v>83</v>
      </c>
      <c r="I187" s="3" t="s">
        <v>473</v>
      </c>
      <c r="J187" s="3" t="s">
        <v>158</v>
      </c>
      <c r="K187" s="3" t="s">
        <v>159</v>
      </c>
      <c r="L187" s="4">
        <v>43441</v>
      </c>
    </row>
    <row r="188" spans="1:12" ht="13.5" thickBot="1">
      <c r="A188" s="3" t="s">
        <v>137</v>
      </c>
      <c r="B188" s="3" t="s">
        <v>138</v>
      </c>
      <c r="C188" s="3" t="s">
        <v>139</v>
      </c>
      <c r="D188" s="3" t="s">
        <v>474</v>
      </c>
      <c r="E188" s="4">
        <v>41772.428807869997</v>
      </c>
      <c r="F188" s="3" t="s">
        <v>16</v>
      </c>
      <c r="G188" s="9" t="s">
        <v>2332</v>
      </c>
      <c r="H188" s="3" t="s">
        <v>83</v>
      </c>
      <c r="I188" s="3" t="s">
        <v>475</v>
      </c>
      <c r="J188" s="3" t="s">
        <v>158</v>
      </c>
      <c r="K188" s="3" t="s">
        <v>159</v>
      </c>
      <c r="L188" s="4">
        <v>43441</v>
      </c>
    </row>
    <row r="189" spans="1:12" ht="13.5" thickBot="1">
      <c r="A189" s="3" t="s">
        <v>137</v>
      </c>
      <c r="B189" s="3" t="s">
        <v>138</v>
      </c>
      <c r="C189" s="3" t="s">
        <v>139</v>
      </c>
      <c r="D189" s="3" t="s">
        <v>476</v>
      </c>
      <c r="E189" s="4">
        <v>41772.428807869997</v>
      </c>
      <c r="F189" s="3" t="s">
        <v>16</v>
      </c>
      <c r="G189" s="9" t="s">
        <v>2332</v>
      </c>
      <c r="H189" s="3" t="s">
        <v>83</v>
      </c>
      <c r="I189" s="3" t="s">
        <v>477</v>
      </c>
      <c r="J189" s="3" t="s">
        <v>158</v>
      </c>
      <c r="K189" s="3" t="s">
        <v>159</v>
      </c>
      <c r="L189" s="4">
        <v>43441</v>
      </c>
    </row>
    <row r="190" spans="1:12" ht="13.5" thickBot="1">
      <c r="A190" s="3" t="s">
        <v>137</v>
      </c>
      <c r="B190" s="3" t="s">
        <v>138</v>
      </c>
      <c r="C190" s="3" t="s">
        <v>139</v>
      </c>
      <c r="D190" s="3" t="s">
        <v>478</v>
      </c>
      <c r="E190" s="4">
        <v>41800.429745369998</v>
      </c>
      <c r="F190" s="3" t="s">
        <v>16</v>
      </c>
      <c r="G190" s="9" t="s">
        <v>2332</v>
      </c>
      <c r="H190" s="3" t="s">
        <v>89</v>
      </c>
      <c r="I190" s="3" t="s">
        <v>479</v>
      </c>
      <c r="J190" s="3" t="s">
        <v>158</v>
      </c>
      <c r="K190" s="3" t="s">
        <v>159</v>
      </c>
      <c r="L190" s="4">
        <v>43441</v>
      </c>
    </row>
    <row r="191" spans="1:12" ht="13.5" thickBot="1">
      <c r="A191" s="3" t="s">
        <v>137</v>
      </c>
      <c r="B191" s="3" t="s">
        <v>138</v>
      </c>
      <c r="C191" s="3" t="s">
        <v>139</v>
      </c>
      <c r="D191" s="3" t="s">
        <v>480</v>
      </c>
      <c r="E191" s="4">
        <v>41800.429745369998</v>
      </c>
      <c r="F191" s="3" t="s">
        <v>16</v>
      </c>
      <c r="G191" s="9" t="s">
        <v>2332</v>
      </c>
      <c r="H191" s="3" t="s">
        <v>89</v>
      </c>
      <c r="I191" s="3" t="s">
        <v>481</v>
      </c>
      <c r="J191" s="3" t="s">
        <v>158</v>
      </c>
      <c r="K191" s="3" t="s">
        <v>159</v>
      </c>
      <c r="L191" s="4">
        <v>43441</v>
      </c>
    </row>
    <row r="192" spans="1:12" ht="13.5" thickBot="1">
      <c r="A192" s="3" t="s">
        <v>137</v>
      </c>
      <c r="B192" s="3" t="s">
        <v>138</v>
      </c>
      <c r="C192" s="3" t="s">
        <v>139</v>
      </c>
      <c r="D192" s="3" t="s">
        <v>482</v>
      </c>
      <c r="E192" s="4">
        <v>41815.493368050003</v>
      </c>
      <c r="F192" s="3" t="s">
        <v>16</v>
      </c>
      <c r="G192" s="9" t="s">
        <v>2332</v>
      </c>
      <c r="H192" s="3" t="s">
        <v>89</v>
      </c>
      <c r="I192" s="3" t="s">
        <v>483</v>
      </c>
      <c r="J192" s="3" t="s">
        <v>158</v>
      </c>
      <c r="K192" s="3" t="s">
        <v>159</v>
      </c>
      <c r="L192" s="4">
        <v>43441</v>
      </c>
    </row>
    <row r="193" spans="1:12" ht="13.5" thickBot="1">
      <c r="A193" s="3" t="s">
        <v>137</v>
      </c>
      <c r="B193" s="3" t="s">
        <v>138</v>
      </c>
      <c r="C193" s="3" t="s">
        <v>484</v>
      </c>
      <c r="D193" s="3" t="s">
        <v>485</v>
      </c>
      <c r="E193" s="4">
        <v>41611</v>
      </c>
      <c r="F193" s="3" t="s">
        <v>16</v>
      </c>
      <c r="G193" s="9" t="s">
        <v>2332</v>
      </c>
      <c r="H193" s="3" t="s">
        <v>89</v>
      </c>
      <c r="I193" s="3" t="s">
        <v>486</v>
      </c>
      <c r="J193" s="3" t="s">
        <v>158</v>
      </c>
      <c r="K193" s="3" t="s">
        <v>159</v>
      </c>
      <c r="L193" s="4">
        <v>43445</v>
      </c>
    </row>
    <row r="194" spans="1:12" ht="13.5" thickBot="1">
      <c r="A194" s="3" t="s">
        <v>137</v>
      </c>
      <c r="B194" s="3" t="s">
        <v>138</v>
      </c>
      <c r="C194" s="3" t="s">
        <v>484</v>
      </c>
      <c r="D194" s="3" t="s">
        <v>487</v>
      </c>
      <c r="E194" s="4">
        <v>41800.44353009</v>
      </c>
      <c r="F194" s="3" t="s">
        <v>16</v>
      </c>
      <c r="G194" s="9" t="s">
        <v>2332</v>
      </c>
      <c r="H194" s="3" t="s">
        <v>89</v>
      </c>
      <c r="I194" s="3" t="s">
        <v>488</v>
      </c>
      <c r="J194" s="3" t="s">
        <v>158</v>
      </c>
      <c r="K194" s="3" t="s">
        <v>159</v>
      </c>
      <c r="L194" s="4">
        <v>43445</v>
      </c>
    </row>
    <row r="195" spans="1:12" ht="13.5" thickBot="1">
      <c r="A195" s="3" t="s">
        <v>137</v>
      </c>
      <c r="B195" s="3" t="s">
        <v>138</v>
      </c>
      <c r="C195" s="3" t="s">
        <v>484</v>
      </c>
      <c r="D195" s="3" t="s">
        <v>489</v>
      </c>
      <c r="E195" s="4">
        <v>42041</v>
      </c>
      <c r="F195" s="3" t="s">
        <v>16</v>
      </c>
      <c r="G195" s="9" t="s">
        <v>2332</v>
      </c>
      <c r="H195" s="3" t="s">
        <v>490</v>
      </c>
      <c r="I195" s="3" t="s">
        <v>491</v>
      </c>
      <c r="J195" s="3" t="s">
        <v>158</v>
      </c>
      <c r="K195" s="3" t="s">
        <v>159</v>
      </c>
      <c r="L195" s="4">
        <v>43445</v>
      </c>
    </row>
    <row r="196" spans="1:12" ht="13.5" thickBot="1">
      <c r="A196" s="3" t="s">
        <v>137</v>
      </c>
      <c r="B196" s="3" t="s">
        <v>138</v>
      </c>
      <c r="C196" s="3" t="s">
        <v>139</v>
      </c>
      <c r="D196" s="3" t="s">
        <v>492</v>
      </c>
      <c r="E196" s="4">
        <v>41549</v>
      </c>
      <c r="F196" s="3" t="s">
        <v>16</v>
      </c>
      <c r="G196" s="9" t="s">
        <v>2332</v>
      </c>
      <c r="H196" s="3" t="s">
        <v>493</v>
      </c>
      <c r="I196" s="3" t="s">
        <v>494</v>
      </c>
      <c r="J196" s="3" t="s">
        <v>158</v>
      </c>
      <c r="K196" s="3" t="s">
        <v>159</v>
      </c>
      <c r="L196" s="4">
        <v>43445</v>
      </c>
    </row>
    <row r="197" spans="1:12" ht="13.5" thickBot="1">
      <c r="A197" s="3" t="s">
        <v>137</v>
      </c>
      <c r="B197" s="3" t="s">
        <v>138</v>
      </c>
      <c r="C197" s="3" t="s">
        <v>139</v>
      </c>
      <c r="D197" s="3" t="s">
        <v>495</v>
      </c>
      <c r="E197" s="4">
        <v>41549</v>
      </c>
      <c r="F197" s="3" t="s">
        <v>16</v>
      </c>
      <c r="G197" s="9" t="s">
        <v>2332</v>
      </c>
      <c r="H197" s="3" t="s">
        <v>493</v>
      </c>
      <c r="I197" s="3" t="s">
        <v>496</v>
      </c>
      <c r="J197" s="3" t="s">
        <v>158</v>
      </c>
      <c r="K197" s="3" t="s">
        <v>159</v>
      </c>
      <c r="L197" s="4">
        <v>43445</v>
      </c>
    </row>
    <row r="198" spans="1:12" ht="13.5" thickBot="1">
      <c r="A198" s="3" t="s">
        <v>137</v>
      </c>
      <c r="B198" s="3" t="s">
        <v>138</v>
      </c>
      <c r="C198" s="3" t="s">
        <v>139</v>
      </c>
      <c r="D198" s="3" t="s">
        <v>497</v>
      </c>
      <c r="E198" s="4">
        <v>41549</v>
      </c>
      <c r="F198" s="3" t="s">
        <v>16</v>
      </c>
      <c r="G198" s="9" t="s">
        <v>2332</v>
      </c>
      <c r="H198" s="3" t="s">
        <v>493</v>
      </c>
      <c r="I198" s="3" t="s">
        <v>498</v>
      </c>
      <c r="J198" s="3" t="s">
        <v>158</v>
      </c>
      <c r="K198" s="3" t="s">
        <v>159</v>
      </c>
      <c r="L198" s="4">
        <v>43445</v>
      </c>
    </row>
    <row r="199" spans="1:12" ht="13.5" thickBot="1">
      <c r="A199" s="3" t="s">
        <v>137</v>
      </c>
      <c r="B199" s="3" t="s">
        <v>138</v>
      </c>
      <c r="C199" s="3" t="s">
        <v>139</v>
      </c>
      <c r="D199" s="3" t="s">
        <v>499</v>
      </c>
      <c r="E199" s="4">
        <v>41620.385717589998</v>
      </c>
      <c r="F199" s="3" t="s">
        <v>16</v>
      </c>
      <c r="G199" s="9" t="s">
        <v>2332</v>
      </c>
      <c r="H199" s="3" t="s">
        <v>500</v>
      </c>
      <c r="I199" s="3" t="s">
        <v>501</v>
      </c>
      <c r="J199" s="3" t="s">
        <v>158</v>
      </c>
      <c r="K199" s="3" t="s">
        <v>159</v>
      </c>
      <c r="L199" s="4">
        <v>43445</v>
      </c>
    </row>
    <row r="200" spans="1:12" ht="13.5" thickBot="1">
      <c r="A200" s="3" t="s">
        <v>137</v>
      </c>
      <c r="B200" s="3" t="s">
        <v>138</v>
      </c>
      <c r="C200" s="3" t="s">
        <v>139</v>
      </c>
      <c r="D200" s="3" t="s">
        <v>502</v>
      </c>
      <c r="E200" s="4">
        <v>41620.385717589998</v>
      </c>
      <c r="F200" s="3" t="s">
        <v>16</v>
      </c>
      <c r="G200" s="9" t="s">
        <v>2332</v>
      </c>
      <c r="H200" s="3" t="s">
        <v>503</v>
      </c>
      <c r="I200" s="3" t="s">
        <v>504</v>
      </c>
      <c r="J200" s="3" t="s">
        <v>158</v>
      </c>
      <c r="K200" s="3" t="s">
        <v>159</v>
      </c>
      <c r="L200" s="4">
        <v>43445</v>
      </c>
    </row>
    <row r="201" spans="1:12" ht="13.5" thickBot="1">
      <c r="A201" s="3" t="s">
        <v>137</v>
      </c>
      <c r="B201" s="3" t="s">
        <v>138</v>
      </c>
      <c r="C201" s="3" t="s">
        <v>139</v>
      </c>
      <c r="D201" s="3" t="s">
        <v>505</v>
      </c>
      <c r="E201" s="4">
        <v>41568</v>
      </c>
      <c r="F201" s="3" t="s">
        <v>16</v>
      </c>
      <c r="G201" s="9" t="s">
        <v>2332</v>
      </c>
      <c r="H201" s="3" t="s">
        <v>490</v>
      </c>
      <c r="I201" s="3" t="s">
        <v>506</v>
      </c>
      <c r="J201" s="3" t="s">
        <v>158</v>
      </c>
      <c r="K201" s="3" t="s">
        <v>159</v>
      </c>
      <c r="L201" s="4">
        <v>43445</v>
      </c>
    </row>
    <row r="202" spans="1:12" ht="13.5" thickBot="1">
      <c r="A202" s="3" t="s">
        <v>137</v>
      </c>
      <c r="B202" s="3" t="s">
        <v>138</v>
      </c>
      <c r="C202" s="3" t="s">
        <v>139</v>
      </c>
      <c r="D202" s="3" t="s">
        <v>507</v>
      </c>
      <c r="E202" s="4">
        <v>41540</v>
      </c>
      <c r="F202" s="3" t="s">
        <v>16</v>
      </c>
      <c r="G202" s="9" t="s">
        <v>2332</v>
      </c>
      <c r="H202" s="3" t="s">
        <v>490</v>
      </c>
      <c r="I202" s="3" t="s">
        <v>508</v>
      </c>
      <c r="J202" s="3" t="s">
        <v>158</v>
      </c>
      <c r="K202" s="3" t="s">
        <v>159</v>
      </c>
      <c r="L202" s="4">
        <v>43445</v>
      </c>
    </row>
    <row r="203" spans="1:12" ht="13.5" thickBot="1">
      <c r="A203" s="3" t="s">
        <v>137</v>
      </c>
      <c r="B203" s="3" t="s">
        <v>138</v>
      </c>
      <c r="C203" s="3" t="s">
        <v>139</v>
      </c>
      <c r="D203" s="3" t="s">
        <v>509</v>
      </c>
      <c r="E203" s="4">
        <v>41683.368379630003</v>
      </c>
      <c r="F203" s="3" t="s">
        <v>16</v>
      </c>
      <c r="G203" s="9" t="s">
        <v>2332</v>
      </c>
      <c r="H203" s="3" t="s">
        <v>510</v>
      </c>
      <c r="I203" s="3" t="s">
        <v>511</v>
      </c>
      <c r="J203" s="3" t="s">
        <v>158</v>
      </c>
      <c r="K203" s="3" t="s">
        <v>159</v>
      </c>
      <c r="L203" s="4">
        <v>43445</v>
      </c>
    </row>
    <row r="204" spans="1:12" ht="13.5" thickBot="1">
      <c r="A204" s="3" t="s">
        <v>137</v>
      </c>
      <c r="B204" s="3" t="s">
        <v>138</v>
      </c>
      <c r="C204" s="3" t="s">
        <v>139</v>
      </c>
      <c r="D204" s="3" t="s">
        <v>512</v>
      </c>
      <c r="E204" s="4">
        <v>41683.368379630003</v>
      </c>
      <c r="F204" s="3" t="s">
        <v>16</v>
      </c>
      <c r="G204" s="9" t="s">
        <v>2332</v>
      </c>
      <c r="H204" s="3" t="s">
        <v>83</v>
      </c>
      <c r="I204" s="3" t="s">
        <v>513</v>
      </c>
      <c r="J204" s="3" t="s">
        <v>158</v>
      </c>
      <c r="K204" s="3" t="s">
        <v>159</v>
      </c>
      <c r="L204" s="4">
        <v>43445</v>
      </c>
    </row>
    <row r="205" spans="1:12" ht="13.5" thickBot="1">
      <c r="A205" s="3" t="s">
        <v>137</v>
      </c>
      <c r="B205" s="3" t="s">
        <v>138</v>
      </c>
      <c r="C205" s="3" t="s">
        <v>139</v>
      </c>
      <c r="D205" s="3" t="s">
        <v>514</v>
      </c>
      <c r="E205" s="4">
        <v>41683.368379630003</v>
      </c>
      <c r="F205" s="3" t="s">
        <v>16</v>
      </c>
      <c r="G205" s="9" t="s">
        <v>2332</v>
      </c>
      <c r="H205" s="3" t="s">
        <v>83</v>
      </c>
      <c r="I205" s="3" t="s">
        <v>515</v>
      </c>
      <c r="J205" s="3" t="s">
        <v>158</v>
      </c>
      <c r="K205" s="3" t="s">
        <v>159</v>
      </c>
      <c r="L205" s="4">
        <v>43445</v>
      </c>
    </row>
    <row r="206" spans="1:12" ht="13.5" thickBot="1">
      <c r="A206" s="3" t="s">
        <v>137</v>
      </c>
      <c r="B206" s="3" t="s">
        <v>138</v>
      </c>
      <c r="C206" s="3" t="s">
        <v>139</v>
      </c>
      <c r="D206" s="3" t="s">
        <v>516</v>
      </c>
      <c r="E206" s="4">
        <v>41683.368379630003</v>
      </c>
      <c r="F206" s="3" t="s">
        <v>16</v>
      </c>
      <c r="G206" s="9" t="s">
        <v>2332</v>
      </c>
      <c r="H206" s="3" t="s">
        <v>517</v>
      </c>
      <c r="I206" s="3" t="s">
        <v>518</v>
      </c>
      <c r="J206" s="3" t="s">
        <v>158</v>
      </c>
      <c r="K206" s="3" t="s">
        <v>159</v>
      </c>
      <c r="L206" s="4">
        <v>43445</v>
      </c>
    </row>
    <row r="207" spans="1:12" ht="13.5" thickBot="1">
      <c r="A207" s="3" t="s">
        <v>137</v>
      </c>
      <c r="B207" s="3" t="s">
        <v>138</v>
      </c>
      <c r="C207" s="3" t="s">
        <v>139</v>
      </c>
      <c r="D207" s="3" t="s">
        <v>519</v>
      </c>
      <c r="E207" s="4">
        <v>41683.368379630003</v>
      </c>
      <c r="F207" s="3" t="s">
        <v>16</v>
      </c>
      <c r="G207" s="9" t="s">
        <v>2332</v>
      </c>
      <c r="H207" s="3" t="s">
        <v>520</v>
      </c>
      <c r="I207" s="3" t="s">
        <v>521</v>
      </c>
      <c r="J207" s="3" t="s">
        <v>158</v>
      </c>
      <c r="K207" s="3" t="s">
        <v>159</v>
      </c>
      <c r="L207" s="4">
        <v>43445</v>
      </c>
    </row>
    <row r="208" spans="1:12" ht="13.5" thickBot="1">
      <c r="A208" s="3" t="s">
        <v>137</v>
      </c>
      <c r="B208" s="3" t="s">
        <v>138</v>
      </c>
      <c r="C208" s="3" t="s">
        <v>139</v>
      </c>
      <c r="D208" s="3" t="s">
        <v>522</v>
      </c>
      <c r="E208" s="4">
        <v>41683.368379630003</v>
      </c>
      <c r="F208" s="3" t="s">
        <v>16</v>
      </c>
      <c r="G208" s="9" t="s">
        <v>2332</v>
      </c>
      <c r="H208" s="3" t="s">
        <v>83</v>
      </c>
      <c r="I208" s="3" t="s">
        <v>523</v>
      </c>
      <c r="J208" s="3" t="s">
        <v>158</v>
      </c>
      <c r="K208" s="3" t="s">
        <v>159</v>
      </c>
      <c r="L208" s="4">
        <v>43445</v>
      </c>
    </row>
    <row r="209" spans="1:12" ht="13.5" thickBot="1">
      <c r="A209" s="3" t="s">
        <v>137</v>
      </c>
      <c r="B209" s="3" t="s">
        <v>138</v>
      </c>
      <c r="C209" s="3" t="s">
        <v>139</v>
      </c>
      <c r="D209" s="3" t="s">
        <v>524</v>
      </c>
      <c r="E209" s="4">
        <v>41564</v>
      </c>
      <c r="F209" s="3" t="s">
        <v>16</v>
      </c>
      <c r="G209" s="9" t="s">
        <v>2332</v>
      </c>
      <c r="H209" s="3" t="s">
        <v>490</v>
      </c>
      <c r="I209" s="3" t="s">
        <v>525</v>
      </c>
      <c r="J209" s="3" t="s">
        <v>158</v>
      </c>
      <c r="K209" s="3" t="s">
        <v>159</v>
      </c>
      <c r="L209" s="4">
        <v>43445</v>
      </c>
    </row>
    <row r="210" spans="1:12" ht="13.5" thickBot="1">
      <c r="A210" s="3" t="s">
        <v>137</v>
      </c>
      <c r="B210" s="3" t="s">
        <v>138</v>
      </c>
      <c r="C210" s="3" t="s">
        <v>139</v>
      </c>
      <c r="D210" s="3" t="s">
        <v>526</v>
      </c>
      <c r="E210" s="4">
        <v>41564</v>
      </c>
      <c r="F210" s="3" t="s">
        <v>16</v>
      </c>
      <c r="G210" s="9" t="s">
        <v>2332</v>
      </c>
      <c r="H210" s="3" t="s">
        <v>490</v>
      </c>
      <c r="I210" s="3" t="s">
        <v>527</v>
      </c>
      <c r="J210" s="3" t="s">
        <v>158</v>
      </c>
      <c r="K210" s="3" t="s">
        <v>159</v>
      </c>
      <c r="L210" s="4">
        <v>43445</v>
      </c>
    </row>
    <row r="211" spans="1:12" ht="13.5" thickBot="1">
      <c r="A211" s="3" t="s">
        <v>137</v>
      </c>
      <c r="B211" s="3" t="s">
        <v>138</v>
      </c>
      <c r="C211" s="3" t="s">
        <v>139</v>
      </c>
      <c r="D211" s="3" t="s">
        <v>528</v>
      </c>
      <c r="E211" s="4">
        <v>42020.585729159997</v>
      </c>
      <c r="F211" s="3" t="s">
        <v>16</v>
      </c>
      <c r="G211" s="9" t="s">
        <v>2332</v>
      </c>
      <c r="H211" s="3" t="s">
        <v>89</v>
      </c>
      <c r="I211" s="3" t="s">
        <v>529</v>
      </c>
      <c r="J211" s="3" t="s">
        <v>158</v>
      </c>
      <c r="K211" s="3" t="s">
        <v>159</v>
      </c>
      <c r="L211" s="4">
        <v>43445</v>
      </c>
    </row>
    <row r="212" spans="1:12" ht="13.5" thickBot="1">
      <c r="A212" s="3" t="s">
        <v>137</v>
      </c>
      <c r="B212" s="3" t="s">
        <v>138</v>
      </c>
      <c r="C212" s="3" t="s">
        <v>139</v>
      </c>
      <c r="D212" s="3" t="s">
        <v>530</v>
      </c>
      <c r="E212" s="4">
        <v>41800.429745369998</v>
      </c>
      <c r="F212" s="3" t="s">
        <v>16</v>
      </c>
      <c r="G212" s="9" t="s">
        <v>2332</v>
      </c>
      <c r="H212" s="3" t="s">
        <v>89</v>
      </c>
      <c r="I212" s="3" t="s">
        <v>531</v>
      </c>
      <c r="J212" s="3" t="s">
        <v>158</v>
      </c>
      <c r="K212" s="3" t="s">
        <v>159</v>
      </c>
      <c r="L212" s="4">
        <v>43445</v>
      </c>
    </row>
    <row r="213" spans="1:12" ht="13.5" thickBot="1">
      <c r="A213" s="3" t="s">
        <v>137</v>
      </c>
      <c r="B213" s="3" t="s">
        <v>138</v>
      </c>
      <c r="C213" s="3" t="s">
        <v>139</v>
      </c>
      <c r="D213" s="3" t="s">
        <v>532</v>
      </c>
      <c r="E213" s="4">
        <v>41800.429745369998</v>
      </c>
      <c r="F213" s="3" t="s">
        <v>16</v>
      </c>
      <c r="G213" s="9" t="s">
        <v>2332</v>
      </c>
      <c r="H213" s="3" t="s">
        <v>89</v>
      </c>
      <c r="I213" s="3" t="s">
        <v>533</v>
      </c>
      <c r="J213" s="3" t="s">
        <v>158</v>
      </c>
      <c r="K213" s="3" t="s">
        <v>159</v>
      </c>
      <c r="L213" s="4">
        <v>43445</v>
      </c>
    </row>
    <row r="214" spans="1:12" ht="13.5" thickBot="1">
      <c r="A214" s="3" t="s">
        <v>137</v>
      </c>
      <c r="B214" s="3" t="s">
        <v>138</v>
      </c>
      <c r="C214" s="3" t="s">
        <v>139</v>
      </c>
      <c r="D214" s="3" t="s">
        <v>534</v>
      </c>
      <c r="E214" s="4">
        <v>41800.429745369998</v>
      </c>
      <c r="F214" s="3" t="s">
        <v>16</v>
      </c>
      <c r="G214" s="9" t="s">
        <v>2332</v>
      </c>
      <c r="H214" s="3" t="s">
        <v>89</v>
      </c>
      <c r="I214" s="3" t="s">
        <v>535</v>
      </c>
      <c r="J214" s="3" t="s">
        <v>158</v>
      </c>
      <c r="K214" s="3" t="s">
        <v>159</v>
      </c>
      <c r="L214" s="4">
        <v>43445</v>
      </c>
    </row>
    <row r="215" spans="1:12" ht="13.5" thickBot="1">
      <c r="A215" s="3" t="s">
        <v>137</v>
      </c>
      <c r="B215" s="3" t="s">
        <v>138</v>
      </c>
      <c r="C215" s="3" t="s">
        <v>139</v>
      </c>
      <c r="D215" s="3" t="s">
        <v>536</v>
      </c>
      <c r="E215" s="4">
        <v>41800.429745369998</v>
      </c>
      <c r="F215" s="3" t="s">
        <v>16</v>
      </c>
      <c r="G215" s="9" t="s">
        <v>2332</v>
      </c>
      <c r="H215" s="3" t="s">
        <v>89</v>
      </c>
      <c r="I215" s="3" t="s">
        <v>537</v>
      </c>
      <c r="J215" s="3" t="s">
        <v>158</v>
      </c>
      <c r="K215" s="3" t="s">
        <v>159</v>
      </c>
      <c r="L215" s="4">
        <v>43445</v>
      </c>
    </row>
    <row r="216" spans="1:12" ht="13.5" thickBot="1">
      <c r="A216" s="3" t="s">
        <v>137</v>
      </c>
      <c r="B216" s="3" t="s">
        <v>138</v>
      </c>
      <c r="C216" s="3" t="s">
        <v>139</v>
      </c>
      <c r="D216" s="3" t="s">
        <v>538</v>
      </c>
      <c r="E216" s="4">
        <v>41800.429745369998</v>
      </c>
      <c r="F216" s="3" t="s">
        <v>16</v>
      </c>
      <c r="G216" s="9" t="s">
        <v>2332</v>
      </c>
      <c r="H216" s="3" t="s">
        <v>89</v>
      </c>
      <c r="I216" s="3" t="s">
        <v>539</v>
      </c>
      <c r="J216" s="3" t="s">
        <v>158</v>
      </c>
      <c r="K216" s="3" t="s">
        <v>159</v>
      </c>
      <c r="L216" s="4">
        <v>43445</v>
      </c>
    </row>
    <row r="217" spans="1:12" ht="13.5" thickBot="1">
      <c r="A217" s="3" t="s">
        <v>137</v>
      </c>
      <c r="B217" s="3" t="s">
        <v>138</v>
      </c>
      <c r="C217" s="3" t="s">
        <v>139</v>
      </c>
      <c r="D217" s="3" t="s">
        <v>540</v>
      </c>
      <c r="E217" s="4">
        <v>41800.429756940001</v>
      </c>
      <c r="F217" s="3" t="s">
        <v>16</v>
      </c>
      <c r="G217" s="9" t="s">
        <v>2332</v>
      </c>
      <c r="H217" s="3" t="s">
        <v>89</v>
      </c>
      <c r="I217" s="3" t="s">
        <v>541</v>
      </c>
      <c r="J217" s="3" t="s">
        <v>158</v>
      </c>
      <c r="K217" s="3" t="s">
        <v>159</v>
      </c>
      <c r="L217" s="4">
        <v>43445</v>
      </c>
    </row>
    <row r="218" spans="1:12" ht="13.5" thickBot="1">
      <c r="A218" s="3" t="s">
        <v>137</v>
      </c>
      <c r="B218" s="3" t="s">
        <v>138</v>
      </c>
      <c r="C218" s="3" t="s">
        <v>139</v>
      </c>
      <c r="D218" s="3" t="s">
        <v>542</v>
      </c>
      <c r="E218" s="4">
        <v>41800.429756940001</v>
      </c>
      <c r="F218" s="3" t="s">
        <v>16</v>
      </c>
      <c r="G218" s="9" t="s">
        <v>2332</v>
      </c>
      <c r="H218" s="3" t="s">
        <v>89</v>
      </c>
      <c r="I218" s="3" t="s">
        <v>543</v>
      </c>
      <c r="J218" s="3" t="s">
        <v>158</v>
      </c>
      <c r="K218" s="3" t="s">
        <v>159</v>
      </c>
      <c r="L218" s="4">
        <v>43445</v>
      </c>
    </row>
    <row r="219" spans="1:12" ht="13.5" thickBot="1">
      <c r="A219" s="3" t="s">
        <v>137</v>
      </c>
      <c r="B219" s="3" t="s">
        <v>138</v>
      </c>
      <c r="C219" s="3" t="s">
        <v>139</v>
      </c>
      <c r="D219" s="3" t="s">
        <v>544</v>
      </c>
      <c r="E219" s="4">
        <v>41800.429756940001</v>
      </c>
      <c r="F219" s="3" t="s">
        <v>16</v>
      </c>
      <c r="G219" s="9" t="s">
        <v>2332</v>
      </c>
      <c r="H219" s="3" t="s">
        <v>89</v>
      </c>
      <c r="I219" s="3" t="s">
        <v>545</v>
      </c>
      <c r="J219" s="3" t="s">
        <v>158</v>
      </c>
      <c r="K219" s="3" t="s">
        <v>159</v>
      </c>
      <c r="L219" s="4">
        <v>43445</v>
      </c>
    </row>
    <row r="220" spans="1:12" ht="13.5" thickBot="1">
      <c r="A220" s="3" t="s">
        <v>137</v>
      </c>
      <c r="B220" s="3" t="s">
        <v>138</v>
      </c>
      <c r="C220" s="3" t="s">
        <v>139</v>
      </c>
      <c r="D220" s="3" t="s">
        <v>546</v>
      </c>
      <c r="E220" s="4">
        <v>41800.429756940001</v>
      </c>
      <c r="F220" s="3" t="s">
        <v>16</v>
      </c>
      <c r="G220" s="9" t="s">
        <v>2332</v>
      </c>
      <c r="H220" s="3" t="s">
        <v>89</v>
      </c>
      <c r="I220" s="3" t="s">
        <v>547</v>
      </c>
      <c r="J220" s="3" t="s">
        <v>158</v>
      </c>
      <c r="K220" s="3" t="s">
        <v>159</v>
      </c>
      <c r="L220" s="4">
        <v>43445</v>
      </c>
    </row>
    <row r="221" spans="1:12" ht="13.5" thickBot="1">
      <c r="A221" s="3" t="s">
        <v>137</v>
      </c>
      <c r="B221" s="3" t="s">
        <v>138</v>
      </c>
      <c r="C221" s="3" t="s">
        <v>139</v>
      </c>
      <c r="D221" s="3" t="s">
        <v>548</v>
      </c>
      <c r="E221" s="4">
        <v>41620.385717589998</v>
      </c>
      <c r="F221" s="3" t="s">
        <v>16</v>
      </c>
      <c r="G221" s="9" t="s">
        <v>2332</v>
      </c>
      <c r="H221" s="3" t="s">
        <v>549</v>
      </c>
      <c r="I221" s="3" t="s">
        <v>550</v>
      </c>
      <c r="J221" s="3" t="s">
        <v>158</v>
      </c>
      <c r="K221" s="3" t="s">
        <v>159</v>
      </c>
      <c r="L221" s="4">
        <v>43445</v>
      </c>
    </row>
    <row r="222" spans="1:12" ht="13.5" thickBot="1">
      <c r="A222" s="3" t="s">
        <v>137</v>
      </c>
      <c r="B222" s="3" t="s">
        <v>138</v>
      </c>
      <c r="C222" s="3" t="s">
        <v>139</v>
      </c>
      <c r="D222" s="3" t="s">
        <v>551</v>
      </c>
      <c r="E222" s="4">
        <v>41620.385717589998</v>
      </c>
      <c r="F222" s="3" t="s">
        <v>16</v>
      </c>
      <c r="G222" s="9" t="s">
        <v>2332</v>
      </c>
      <c r="H222" s="3" t="s">
        <v>549</v>
      </c>
      <c r="I222" s="3" t="s">
        <v>552</v>
      </c>
      <c r="J222" s="3" t="s">
        <v>158</v>
      </c>
      <c r="K222" s="3" t="s">
        <v>159</v>
      </c>
      <c r="L222" s="4">
        <v>43445</v>
      </c>
    </row>
    <row r="223" spans="1:12" ht="13.5" thickBot="1">
      <c r="A223" s="3" t="s">
        <v>137</v>
      </c>
      <c r="B223" s="3" t="s">
        <v>138</v>
      </c>
      <c r="C223" s="3" t="s">
        <v>139</v>
      </c>
      <c r="D223" s="3" t="s">
        <v>553</v>
      </c>
      <c r="E223" s="4">
        <v>41562</v>
      </c>
      <c r="F223" s="3" t="s">
        <v>16</v>
      </c>
      <c r="G223" s="9" t="s">
        <v>2332</v>
      </c>
      <c r="H223" s="3" t="s">
        <v>83</v>
      </c>
      <c r="I223" s="3" t="s">
        <v>554</v>
      </c>
      <c r="J223" s="3" t="s">
        <v>158</v>
      </c>
      <c r="K223" s="3" t="s">
        <v>159</v>
      </c>
      <c r="L223" s="4">
        <v>43445</v>
      </c>
    </row>
    <row r="224" spans="1:12" ht="13.5" thickBot="1">
      <c r="A224" s="3" t="s">
        <v>137</v>
      </c>
      <c r="B224" s="3" t="s">
        <v>138</v>
      </c>
      <c r="C224" s="3" t="s">
        <v>139</v>
      </c>
      <c r="D224" s="3" t="s">
        <v>555</v>
      </c>
      <c r="E224" s="4">
        <v>41562</v>
      </c>
      <c r="F224" s="3" t="s">
        <v>16</v>
      </c>
      <c r="G224" s="9" t="s">
        <v>2332</v>
      </c>
      <c r="H224" s="3" t="s">
        <v>83</v>
      </c>
      <c r="I224" s="3" t="s">
        <v>556</v>
      </c>
      <c r="J224" s="3" t="s">
        <v>158</v>
      </c>
      <c r="K224" s="3" t="s">
        <v>159</v>
      </c>
      <c r="L224" s="4">
        <v>43445</v>
      </c>
    </row>
    <row r="225" spans="1:12" ht="13.5" thickBot="1">
      <c r="A225" s="3" t="s">
        <v>137</v>
      </c>
      <c r="B225" s="3" t="s">
        <v>138</v>
      </c>
      <c r="C225" s="3" t="s">
        <v>139</v>
      </c>
      <c r="D225" s="3" t="s">
        <v>557</v>
      </c>
      <c r="E225" s="4">
        <v>41562</v>
      </c>
      <c r="F225" s="3" t="s">
        <v>16</v>
      </c>
      <c r="G225" s="9" t="s">
        <v>2332</v>
      </c>
      <c r="H225" s="3" t="s">
        <v>490</v>
      </c>
      <c r="I225" s="3" t="s">
        <v>558</v>
      </c>
      <c r="J225" s="3" t="s">
        <v>158</v>
      </c>
      <c r="K225" s="3" t="s">
        <v>159</v>
      </c>
      <c r="L225" s="4">
        <v>43445</v>
      </c>
    </row>
    <row r="226" spans="1:12" ht="13.5" thickBot="1">
      <c r="A226" s="3" t="s">
        <v>137</v>
      </c>
      <c r="B226" s="3" t="s">
        <v>138</v>
      </c>
      <c r="C226" s="3" t="s">
        <v>139</v>
      </c>
      <c r="D226" s="3" t="s">
        <v>559</v>
      </c>
      <c r="E226" s="4">
        <v>41562</v>
      </c>
      <c r="F226" s="3" t="s">
        <v>16</v>
      </c>
      <c r="G226" s="9" t="s">
        <v>2332</v>
      </c>
      <c r="H226" s="3" t="s">
        <v>560</v>
      </c>
      <c r="I226" s="3" t="s">
        <v>561</v>
      </c>
      <c r="J226" s="3" t="s">
        <v>158</v>
      </c>
      <c r="K226" s="3" t="s">
        <v>159</v>
      </c>
      <c r="L226" s="4">
        <v>43445</v>
      </c>
    </row>
    <row r="227" spans="1:12" ht="13.5" thickBot="1">
      <c r="A227" s="3" t="s">
        <v>137</v>
      </c>
      <c r="B227" s="3" t="s">
        <v>138</v>
      </c>
      <c r="C227" s="3" t="s">
        <v>139</v>
      </c>
      <c r="D227" s="3" t="s">
        <v>562</v>
      </c>
      <c r="E227" s="4">
        <v>41710.568368050001</v>
      </c>
      <c r="F227" s="3" t="s">
        <v>16</v>
      </c>
      <c r="G227" s="9" t="s">
        <v>2332</v>
      </c>
      <c r="H227" s="3" t="s">
        <v>490</v>
      </c>
      <c r="I227" s="3" t="s">
        <v>563</v>
      </c>
      <c r="J227" s="3" t="s">
        <v>158</v>
      </c>
      <c r="K227" s="3" t="s">
        <v>159</v>
      </c>
      <c r="L227" s="4">
        <v>43445</v>
      </c>
    </row>
    <row r="228" spans="1:12" ht="13.5" thickBot="1">
      <c r="A228" s="3" t="s">
        <v>137</v>
      </c>
      <c r="B228" s="3" t="s">
        <v>138</v>
      </c>
      <c r="C228" s="3" t="s">
        <v>139</v>
      </c>
      <c r="D228" s="3" t="s">
        <v>564</v>
      </c>
      <c r="E228" s="4">
        <v>41568</v>
      </c>
      <c r="F228" s="3" t="s">
        <v>16</v>
      </c>
      <c r="G228" s="9" t="s">
        <v>2332</v>
      </c>
      <c r="H228" s="3" t="s">
        <v>83</v>
      </c>
      <c r="I228" s="3" t="s">
        <v>565</v>
      </c>
      <c r="J228" s="3" t="s">
        <v>158</v>
      </c>
      <c r="K228" s="3" t="s">
        <v>159</v>
      </c>
      <c r="L228" s="4">
        <v>43445</v>
      </c>
    </row>
    <row r="229" spans="1:12" ht="13.5" thickBot="1">
      <c r="A229" s="3" t="s">
        <v>137</v>
      </c>
      <c r="B229" s="3" t="s">
        <v>138</v>
      </c>
      <c r="C229" s="3" t="s">
        <v>139</v>
      </c>
      <c r="D229" s="3" t="s">
        <v>566</v>
      </c>
      <c r="E229" s="4">
        <v>41613</v>
      </c>
      <c r="F229" s="3" t="s">
        <v>16</v>
      </c>
      <c r="G229" s="9" t="s">
        <v>2332</v>
      </c>
      <c r="H229" s="3" t="s">
        <v>89</v>
      </c>
      <c r="I229" s="3" t="s">
        <v>567</v>
      </c>
      <c r="J229" s="3" t="s">
        <v>158</v>
      </c>
      <c r="K229" s="3" t="s">
        <v>159</v>
      </c>
      <c r="L229" s="4">
        <v>43445</v>
      </c>
    </row>
    <row r="230" spans="1:12" ht="13.5" thickBot="1">
      <c r="A230" s="3" t="s">
        <v>137</v>
      </c>
      <c r="B230" s="3" t="s">
        <v>138</v>
      </c>
      <c r="C230" s="3" t="s">
        <v>139</v>
      </c>
      <c r="D230" s="3" t="s">
        <v>568</v>
      </c>
      <c r="E230" s="4">
        <v>41583</v>
      </c>
      <c r="F230" s="3" t="s">
        <v>16</v>
      </c>
      <c r="G230" s="9" t="s">
        <v>2332</v>
      </c>
      <c r="H230" s="3" t="s">
        <v>490</v>
      </c>
      <c r="I230" s="3" t="s">
        <v>569</v>
      </c>
      <c r="J230" s="3" t="s">
        <v>158</v>
      </c>
      <c r="K230" s="3" t="s">
        <v>159</v>
      </c>
      <c r="L230" s="4">
        <v>43445</v>
      </c>
    </row>
    <row r="231" spans="1:12" ht="13.5" thickBot="1">
      <c r="A231" s="3" t="s">
        <v>137</v>
      </c>
      <c r="B231" s="3" t="s">
        <v>138</v>
      </c>
      <c r="C231" s="3" t="s">
        <v>139</v>
      </c>
      <c r="D231" s="3" t="s">
        <v>570</v>
      </c>
      <c r="E231" s="4">
        <v>41683.368379630003</v>
      </c>
      <c r="F231" s="3" t="s">
        <v>16</v>
      </c>
      <c r="G231" s="9" t="s">
        <v>2332</v>
      </c>
      <c r="H231" s="3" t="s">
        <v>493</v>
      </c>
      <c r="I231" s="3" t="s">
        <v>571</v>
      </c>
      <c r="J231" s="3" t="s">
        <v>158</v>
      </c>
      <c r="K231" s="3" t="s">
        <v>159</v>
      </c>
      <c r="L231" s="4">
        <v>43445</v>
      </c>
    </row>
    <row r="232" spans="1:12" ht="13.5" thickBot="1">
      <c r="A232" s="3" t="s">
        <v>137</v>
      </c>
      <c r="B232" s="3" t="s">
        <v>138</v>
      </c>
      <c r="C232" s="3" t="s">
        <v>139</v>
      </c>
      <c r="D232" s="3" t="s">
        <v>572</v>
      </c>
      <c r="E232" s="4">
        <v>41584</v>
      </c>
      <c r="F232" s="3" t="s">
        <v>16</v>
      </c>
      <c r="G232" s="9" t="s">
        <v>2332</v>
      </c>
      <c r="H232" s="3" t="s">
        <v>83</v>
      </c>
      <c r="I232" s="3" t="s">
        <v>573</v>
      </c>
      <c r="J232" s="3" t="s">
        <v>158</v>
      </c>
      <c r="K232" s="3" t="s">
        <v>159</v>
      </c>
      <c r="L232" s="4">
        <v>43445</v>
      </c>
    </row>
    <row r="233" spans="1:12" ht="13.5" thickBot="1">
      <c r="A233" s="3" t="s">
        <v>137</v>
      </c>
      <c r="B233" s="3" t="s">
        <v>138</v>
      </c>
      <c r="C233" s="3" t="s">
        <v>139</v>
      </c>
      <c r="D233" s="3" t="s">
        <v>574</v>
      </c>
      <c r="E233" s="4">
        <v>41800.429756940001</v>
      </c>
      <c r="F233" s="3" t="s">
        <v>16</v>
      </c>
      <c r="G233" s="9" t="s">
        <v>2332</v>
      </c>
      <c r="H233" s="3" t="s">
        <v>575</v>
      </c>
      <c r="I233" s="3" t="s">
        <v>576</v>
      </c>
      <c r="J233" s="3" t="s">
        <v>158</v>
      </c>
      <c r="K233" s="3" t="s">
        <v>159</v>
      </c>
      <c r="L233" s="4">
        <v>43445</v>
      </c>
    </row>
    <row r="234" spans="1:12" ht="13.5" thickBot="1">
      <c r="A234" s="3" t="s">
        <v>137</v>
      </c>
      <c r="B234" s="3" t="s">
        <v>138</v>
      </c>
      <c r="C234" s="3" t="s">
        <v>139</v>
      </c>
      <c r="D234" s="3" t="s">
        <v>577</v>
      </c>
      <c r="E234" s="4">
        <v>41683.368379630003</v>
      </c>
      <c r="F234" s="3" t="s">
        <v>16</v>
      </c>
      <c r="G234" s="9" t="s">
        <v>2332</v>
      </c>
      <c r="H234" s="3" t="s">
        <v>578</v>
      </c>
      <c r="I234" s="3" t="s">
        <v>579</v>
      </c>
      <c r="J234" s="3" t="s">
        <v>158</v>
      </c>
      <c r="K234" s="3" t="s">
        <v>159</v>
      </c>
      <c r="L234" s="4">
        <v>43445</v>
      </c>
    </row>
    <row r="235" spans="1:12" ht="13.5" thickBot="1">
      <c r="A235" s="3" t="s">
        <v>137</v>
      </c>
      <c r="B235" s="3" t="s">
        <v>138</v>
      </c>
      <c r="C235" s="3" t="s">
        <v>139</v>
      </c>
      <c r="D235" s="3" t="s">
        <v>580</v>
      </c>
      <c r="E235" s="4">
        <v>41683.368379630003</v>
      </c>
      <c r="F235" s="3" t="s">
        <v>16</v>
      </c>
      <c r="G235" s="9" t="s">
        <v>2332</v>
      </c>
      <c r="H235" s="3" t="s">
        <v>578</v>
      </c>
      <c r="I235" s="3" t="s">
        <v>581</v>
      </c>
      <c r="J235" s="3" t="s">
        <v>158</v>
      </c>
      <c r="K235" s="3" t="s">
        <v>159</v>
      </c>
      <c r="L235" s="4">
        <v>43445</v>
      </c>
    </row>
    <row r="236" spans="1:12" ht="13.5" thickBot="1">
      <c r="A236" s="3" t="s">
        <v>137</v>
      </c>
      <c r="B236" s="3" t="s">
        <v>138</v>
      </c>
      <c r="C236" s="3" t="s">
        <v>139</v>
      </c>
      <c r="D236" s="3" t="s">
        <v>582</v>
      </c>
      <c r="E236" s="4">
        <v>41704.627141199999</v>
      </c>
      <c r="F236" s="3" t="s">
        <v>16</v>
      </c>
      <c r="G236" s="9" t="s">
        <v>2332</v>
      </c>
      <c r="H236" s="3" t="s">
        <v>490</v>
      </c>
      <c r="I236" s="3" t="s">
        <v>583</v>
      </c>
      <c r="J236" s="3" t="s">
        <v>158</v>
      </c>
      <c r="K236" s="3" t="s">
        <v>159</v>
      </c>
      <c r="L236" s="4">
        <v>43445</v>
      </c>
    </row>
    <row r="237" spans="1:12" ht="13.5" thickBot="1">
      <c r="A237" s="3" t="s">
        <v>137</v>
      </c>
      <c r="B237" s="3" t="s">
        <v>138</v>
      </c>
      <c r="C237" s="3" t="s">
        <v>139</v>
      </c>
      <c r="D237" s="3" t="s">
        <v>584</v>
      </c>
      <c r="E237" s="4">
        <v>41800.429756940001</v>
      </c>
      <c r="F237" s="3" t="s">
        <v>16</v>
      </c>
      <c r="G237" s="9" t="s">
        <v>2332</v>
      </c>
      <c r="H237" s="3" t="s">
        <v>89</v>
      </c>
      <c r="I237" s="3" t="s">
        <v>585</v>
      </c>
      <c r="J237" s="3" t="s">
        <v>158</v>
      </c>
      <c r="K237" s="3" t="s">
        <v>159</v>
      </c>
      <c r="L237" s="4">
        <v>43445</v>
      </c>
    </row>
    <row r="238" spans="1:12" ht="13.5" thickBot="1">
      <c r="A238" s="3" t="s">
        <v>137</v>
      </c>
      <c r="B238" s="3" t="s">
        <v>138</v>
      </c>
      <c r="C238" s="3" t="s">
        <v>139</v>
      </c>
      <c r="D238" s="3" t="s">
        <v>586</v>
      </c>
      <c r="E238" s="4">
        <v>41724.345266199998</v>
      </c>
      <c r="F238" s="3" t="s">
        <v>16</v>
      </c>
      <c r="G238" s="9" t="s">
        <v>2332</v>
      </c>
      <c r="H238" s="3" t="s">
        <v>493</v>
      </c>
      <c r="I238" s="3" t="s">
        <v>587</v>
      </c>
      <c r="J238" s="3" t="s">
        <v>158</v>
      </c>
      <c r="K238" s="3" t="s">
        <v>159</v>
      </c>
      <c r="L238" s="4">
        <v>43445</v>
      </c>
    </row>
    <row r="239" spans="1:12" ht="13.5" thickBot="1">
      <c r="A239" s="3" t="s">
        <v>137</v>
      </c>
      <c r="B239" s="3" t="s">
        <v>138</v>
      </c>
      <c r="C239" s="3" t="s">
        <v>139</v>
      </c>
      <c r="D239" s="3" t="s">
        <v>588</v>
      </c>
      <c r="E239" s="4">
        <v>41724.345266199998</v>
      </c>
      <c r="F239" s="3" t="s">
        <v>16</v>
      </c>
      <c r="G239" s="9" t="s">
        <v>2332</v>
      </c>
      <c r="H239" s="3" t="s">
        <v>493</v>
      </c>
      <c r="I239" s="3" t="s">
        <v>589</v>
      </c>
      <c r="J239" s="3" t="s">
        <v>158</v>
      </c>
      <c r="K239" s="3" t="s">
        <v>159</v>
      </c>
      <c r="L239" s="4">
        <v>43445</v>
      </c>
    </row>
    <row r="240" spans="1:12" ht="13.5" thickBot="1">
      <c r="A240" s="3" t="s">
        <v>137</v>
      </c>
      <c r="B240" s="3" t="s">
        <v>138</v>
      </c>
      <c r="C240" s="3" t="s">
        <v>139</v>
      </c>
      <c r="D240" s="3" t="s">
        <v>590</v>
      </c>
      <c r="E240" s="4">
        <v>41662</v>
      </c>
      <c r="F240" s="3" t="s">
        <v>16</v>
      </c>
      <c r="G240" s="9" t="s">
        <v>2332</v>
      </c>
      <c r="H240" s="3" t="s">
        <v>591</v>
      </c>
      <c r="I240" s="3" t="s">
        <v>592</v>
      </c>
      <c r="J240" s="3" t="s">
        <v>158</v>
      </c>
      <c r="K240" s="3" t="s">
        <v>159</v>
      </c>
      <c r="L240" s="4">
        <v>43445</v>
      </c>
    </row>
    <row r="241" spans="1:12" ht="13.5" thickBot="1">
      <c r="A241" s="3" t="s">
        <v>137</v>
      </c>
      <c r="B241" s="3" t="s">
        <v>138</v>
      </c>
      <c r="C241" s="3" t="s">
        <v>139</v>
      </c>
      <c r="D241" s="3" t="s">
        <v>593</v>
      </c>
      <c r="E241" s="4">
        <v>41683.368379630003</v>
      </c>
      <c r="F241" s="3" t="s">
        <v>16</v>
      </c>
      <c r="G241" s="9" t="s">
        <v>2332</v>
      </c>
      <c r="H241" s="3" t="s">
        <v>594</v>
      </c>
      <c r="I241" s="3" t="s">
        <v>595</v>
      </c>
      <c r="J241" s="3" t="s">
        <v>158</v>
      </c>
      <c r="K241" s="3" t="s">
        <v>159</v>
      </c>
      <c r="L241" s="4">
        <v>43445</v>
      </c>
    </row>
    <row r="242" spans="1:12" ht="13.5" thickBot="1">
      <c r="A242" s="3" t="s">
        <v>137</v>
      </c>
      <c r="B242" s="3" t="s">
        <v>138</v>
      </c>
      <c r="C242" s="3" t="s">
        <v>139</v>
      </c>
      <c r="D242" s="3" t="s">
        <v>596</v>
      </c>
      <c r="E242" s="4">
        <v>41704.575532399998</v>
      </c>
      <c r="F242" s="3" t="s">
        <v>16</v>
      </c>
      <c r="G242" s="9" t="s">
        <v>2332</v>
      </c>
      <c r="H242" s="3" t="s">
        <v>83</v>
      </c>
      <c r="I242" s="3" t="s">
        <v>597</v>
      </c>
      <c r="J242" s="3" t="s">
        <v>158</v>
      </c>
      <c r="K242" s="3" t="s">
        <v>159</v>
      </c>
      <c r="L242" s="4">
        <v>43445</v>
      </c>
    </row>
    <row r="243" spans="1:12" ht="13.5" thickBot="1">
      <c r="A243" s="3" t="s">
        <v>137</v>
      </c>
      <c r="B243" s="3" t="s">
        <v>138</v>
      </c>
      <c r="C243" s="3" t="s">
        <v>139</v>
      </c>
      <c r="D243" s="3" t="s">
        <v>598</v>
      </c>
      <c r="E243" s="4">
        <v>41704.575532399998</v>
      </c>
      <c r="F243" s="3" t="s">
        <v>16</v>
      </c>
      <c r="G243" s="9" t="s">
        <v>2332</v>
      </c>
      <c r="H243" s="3" t="s">
        <v>493</v>
      </c>
      <c r="I243" s="3" t="s">
        <v>599</v>
      </c>
      <c r="J243" s="3" t="s">
        <v>158</v>
      </c>
      <c r="K243" s="3" t="s">
        <v>159</v>
      </c>
      <c r="L243" s="4">
        <v>43445</v>
      </c>
    </row>
    <row r="244" spans="1:12" ht="13.5" thickBot="1">
      <c r="A244" s="3" t="s">
        <v>137</v>
      </c>
      <c r="B244" s="3" t="s">
        <v>138</v>
      </c>
      <c r="C244" s="3" t="s">
        <v>139</v>
      </c>
      <c r="D244" s="3" t="s">
        <v>600</v>
      </c>
      <c r="E244" s="4">
        <v>41723.401851850002</v>
      </c>
      <c r="F244" s="3" t="s">
        <v>16</v>
      </c>
      <c r="G244" s="9" t="s">
        <v>2332</v>
      </c>
      <c r="H244" s="3" t="s">
        <v>83</v>
      </c>
      <c r="I244" s="3" t="s">
        <v>601</v>
      </c>
      <c r="J244" s="3" t="s">
        <v>158</v>
      </c>
      <c r="K244" s="3" t="s">
        <v>159</v>
      </c>
      <c r="L244" s="4">
        <v>43445</v>
      </c>
    </row>
    <row r="245" spans="1:12" ht="13.5" thickBot="1">
      <c r="A245" s="3" t="s">
        <v>137</v>
      </c>
      <c r="B245" s="3" t="s">
        <v>138</v>
      </c>
      <c r="C245" s="3" t="s">
        <v>139</v>
      </c>
      <c r="D245" s="3" t="s">
        <v>602</v>
      </c>
      <c r="E245" s="4">
        <v>41723.401851850002</v>
      </c>
      <c r="F245" s="3" t="s">
        <v>16</v>
      </c>
      <c r="G245" s="9" t="s">
        <v>2332</v>
      </c>
      <c r="H245" s="3" t="s">
        <v>83</v>
      </c>
      <c r="I245" s="3" t="s">
        <v>603</v>
      </c>
      <c r="J245" s="3" t="s">
        <v>158</v>
      </c>
      <c r="K245" s="3" t="s">
        <v>159</v>
      </c>
      <c r="L245" s="4">
        <v>43445</v>
      </c>
    </row>
    <row r="246" spans="1:12" ht="13.5" thickBot="1">
      <c r="A246" s="3" t="s">
        <v>137</v>
      </c>
      <c r="B246" s="3" t="s">
        <v>138</v>
      </c>
      <c r="C246" s="3" t="s">
        <v>139</v>
      </c>
      <c r="D246" s="3" t="s">
        <v>604</v>
      </c>
      <c r="E246" s="4">
        <v>41800.44353009</v>
      </c>
      <c r="F246" s="3" t="s">
        <v>16</v>
      </c>
      <c r="G246" s="9" t="s">
        <v>2332</v>
      </c>
      <c r="H246" s="3" t="s">
        <v>605</v>
      </c>
      <c r="I246" s="3" t="s">
        <v>606</v>
      </c>
      <c r="J246" s="3" t="s">
        <v>158</v>
      </c>
      <c r="K246" s="3" t="s">
        <v>159</v>
      </c>
      <c r="L246" s="4">
        <v>43445</v>
      </c>
    </row>
    <row r="247" spans="1:12" ht="13.5" thickBot="1">
      <c r="A247" s="3" t="s">
        <v>137</v>
      </c>
      <c r="B247" s="3" t="s">
        <v>138</v>
      </c>
      <c r="C247" s="3" t="s">
        <v>139</v>
      </c>
      <c r="D247" s="3" t="s">
        <v>607</v>
      </c>
      <c r="E247" s="4">
        <v>41800.44353009</v>
      </c>
      <c r="F247" s="3" t="s">
        <v>16</v>
      </c>
      <c r="G247" s="9" t="s">
        <v>2332</v>
      </c>
      <c r="H247" s="3" t="s">
        <v>608</v>
      </c>
      <c r="I247" s="3" t="s">
        <v>609</v>
      </c>
      <c r="J247" s="3" t="s">
        <v>158</v>
      </c>
      <c r="K247" s="3" t="s">
        <v>159</v>
      </c>
      <c r="L247" s="4">
        <v>43445</v>
      </c>
    </row>
    <row r="248" spans="1:12" ht="13.5" thickBot="1">
      <c r="A248" s="3" t="s">
        <v>137</v>
      </c>
      <c r="B248" s="3" t="s">
        <v>138</v>
      </c>
      <c r="C248" s="3" t="s">
        <v>139</v>
      </c>
      <c r="D248" s="3" t="s">
        <v>610</v>
      </c>
      <c r="E248" s="4">
        <v>41800.44353009</v>
      </c>
      <c r="F248" s="3" t="s">
        <v>16</v>
      </c>
      <c r="G248" s="9" t="s">
        <v>2332</v>
      </c>
      <c r="H248" s="3" t="s">
        <v>611</v>
      </c>
      <c r="I248" s="3" t="s">
        <v>612</v>
      </c>
      <c r="J248" s="3" t="s">
        <v>158</v>
      </c>
      <c r="K248" s="3" t="s">
        <v>159</v>
      </c>
      <c r="L248" s="4">
        <v>43445</v>
      </c>
    </row>
    <row r="249" spans="1:12" ht="13.5" thickBot="1">
      <c r="A249" s="3" t="s">
        <v>137</v>
      </c>
      <c r="B249" s="3" t="s">
        <v>138</v>
      </c>
      <c r="C249" s="3" t="s">
        <v>139</v>
      </c>
      <c r="D249" s="3" t="s">
        <v>613</v>
      </c>
      <c r="E249" s="4">
        <v>41800.44353009</v>
      </c>
      <c r="F249" s="3" t="s">
        <v>16</v>
      </c>
      <c r="G249" s="9" t="s">
        <v>2332</v>
      </c>
      <c r="H249" s="3" t="s">
        <v>89</v>
      </c>
      <c r="I249" s="3" t="s">
        <v>614</v>
      </c>
      <c r="J249" s="3" t="s">
        <v>158</v>
      </c>
      <c r="K249" s="3" t="s">
        <v>159</v>
      </c>
      <c r="L249" s="4">
        <v>43445</v>
      </c>
    </row>
    <row r="250" spans="1:12" ht="13.5" thickBot="1">
      <c r="A250" s="3" t="s">
        <v>137</v>
      </c>
      <c r="B250" s="3" t="s">
        <v>138</v>
      </c>
      <c r="C250" s="3" t="s">
        <v>139</v>
      </c>
      <c r="D250" s="3" t="s">
        <v>615</v>
      </c>
      <c r="E250" s="4">
        <v>41800.44353009</v>
      </c>
      <c r="F250" s="3" t="s">
        <v>16</v>
      </c>
      <c r="G250" s="9" t="s">
        <v>2332</v>
      </c>
      <c r="H250" s="3" t="s">
        <v>616</v>
      </c>
      <c r="I250" s="3" t="s">
        <v>617</v>
      </c>
      <c r="J250" s="3" t="s">
        <v>158</v>
      </c>
      <c r="K250" s="3" t="s">
        <v>159</v>
      </c>
      <c r="L250" s="4">
        <v>43445</v>
      </c>
    </row>
    <row r="251" spans="1:12" ht="13.5" thickBot="1">
      <c r="A251" s="3" t="s">
        <v>137</v>
      </c>
      <c r="B251" s="3" t="s">
        <v>138</v>
      </c>
      <c r="C251" s="3" t="s">
        <v>139</v>
      </c>
      <c r="D251" s="3" t="s">
        <v>618</v>
      </c>
      <c r="E251" s="4">
        <v>41800.44353009</v>
      </c>
      <c r="F251" s="3" t="s">
        <v>16</v>
      </c>
      <c r="G251" s="9" t="s">
        <v>2332</v>
      </c>
      <c r="H251" s="3" t="s">
        <v>619</v>
      </c>
      <c r="I251" s="3" t="s">
        <v>620</v>
      </c>
      <c r="J251" s="3" t="s">
        <v>158</v>
      </c>
      <c r="K251" s="3" t="s">
        <v>159</v>
      </c>
      <c r="L251" s="4">
        <v>43445</v>
      </c>
    </row>
    <row r="252" spans="1:12" ht="13.5" thickBot="1">
      <c r="A252" s="3" t="s">
        <v>137</v>
      </c>
      <c r="B252" s="3" t="s">
        <v>138</v>
      </c>
      <c r="C252" s="3" t="s">
        <v>139</v>
      </c>
      <c r="D252" s="3" t="s">
        <v>621</v>
      </c>
      <c r="E252" s="4">
        <v>41800.44353009</v>
      </c>
      <c r="F252" s="3" t="s">
        <v>16</v>
      </c>
      <c r="G252" s="9" t="s">
        <v>2332</v>
      </c>
      <c r="H252" s="3" t="s">
        <v>622</v>
      </c>
      <c r="I252" s="3" t="s">
        <v>623</v>
      </c>
      <c r="J252" s="3" t="s">
        <v>158</v>
      </c>
      <c r="K252" s="3" t="s">
        <v>159</v>
      </c>
      <c r="L252" s="4">
        <v>43445</v>
      </c>
    </row>
    <row r="253" spans="1:12" ht="13.5" thickBot="1">
      <c r="A253" s="3" t="s">
        <v>137</v>
      </c>
      <c r="B253" s="3" t="s">
        <v>138</v>
      </c>
      <c r="C253" s="3" t="s">
        <v>139</v>
      </c>
      <c r="D253" s="3" t="s">
        <v>624</v>
      </c>
      <c r="E253" s="4">
        <v>41815.493368050003</v>
      </c>
      <c r="F253" s="3" t="s">
        <v>16</v>
      </c>
      <c r="G253" s="9" t="s">
        <v>2332</v>
      </c>
      <c r="H253" s="3" t="s">
        <v>625</v>
      </c>
      <c r="I253" s="3" t="s">
        <v>626</v>
      </c>
      <c r="J253" s="3" t="s">
        <v>158</v>
      </c>
      <c r="K253" s="3" t="s">
        <v>159</v>
      </c>
      <c r="L253" s="4">
        <v>43445</v>
      </c>
    </row>
    <row r="254" spans="1:12" ht="13.5" thickBot="1">
      <c r="A254" s="3" t="s">
        <v>137</v>
      </c>
      <c r="B254" s="3" t="s">
        <v>138</v>
      </c>
      <c r="C254" s="3" t="s">
        <v>139</v>
      </c>
      <c r="D254" s="3" t="s">
        <v>627</v>
      </c>
      <c r="E254" s="4">
        <v>41815.493368050003</v>
      </c>
      <c r="F254" s="3" t="s">
        <v>16</v>
      </c>
      <c r="G254" s="9" t="s">
        <v>2332</v>
      </c>
      <c r="H254" s="3" t="s">
        <v>625</v>
      </c>
      <c r="I254" s="3" t="s">
        <v>628</v>
      </c>
      <c r="J254" s="3" t="s">
        <v>158</v>
      </c>
      <c r="K254" s="3" t="s">
        <v>159</v>
      </c>
      <c r="L254" s="4">
        <v>43445</v>
      </c>
    </row>
    <row r="255" spans="1:12" ht="13.5" thickBot="1">
      <c r="A255" s="3" t="s">
        <v>137</v>
      </c>
      <c r="B255" s="3" t="s">
        <v>138</v>
      </c>
      <c r="C255" s="3" t="s">
        <v>139</v>
      </c>
      <c r="D255" s="3" t="s">
        <v>629</v>
      </c>
      <c r="E255" s="4">
        <v>41815.493368050003</v>
      </c>
      <c r="F255" s="3" t="s">
        <v>16</v>
      </c>
      <c r="G255" s="9" t="s">
        <v>2332</v>
      </c>
      <c r="H255" s="3" t="s">
        <v>625</v>
      </c>
      <c r="I255" s="3" t="s">
        <v>630</v>
      </c>
      <c r="J255" s="3" t="s">
        <v>158</v>
      </c>
      <c r="K255" s="3" t="s">
        <v>159</v>
      </c>
      <c r="L255" s="4">
        <v>43445</v>
      </c>
    </row>
    <row r="256" spans="1:12" ht="13.5" thickBot="1">
      <c r="A256" s="3" t="s">
        <v>137</v>
      </c>
      <c r="B256" s="3" t="s">
        <v>138</v>
      </c>
      <c r="C256" s="3" t="s">
        <v>139</v>
      </c>
      <c r="D256" s="3" t="s">
        <v>631</v>
      </c>
      <c r="E256" s="4">
        <v>41815.493356480001</v>
      </c>
      <c r="F256" s="3" t="s">
        <v>16</v>
      </c>
      <c r="G256" s="9" t="s">
        <v>2332</v>
      </c>
      <c r="H256" s="3" t="s">
        <v>619</v>
      </c>
      <c r="I256" s="3" t="s">
        <v>632</v>
      </c>
      <c r="J256" s="3" t="s">
        <v>158</v>
      </c>
      <c r="K256" s="3" t="s">
        <v>159</v>
      </c>
      <c r="L256" s="4">
        <v>43445</v>
      </c>
    </row>
    <row r="257" spans="1:12" ht="13.5" thickBot="1">
      <c r="A257" s="3" t="s">
        <v>137</v>
      </c>
      <c r="B257" s="3" t="s">
        <v>138</v>
      </c>
      <c r="C257" s="3" t="s">
        <v>139</v>
      </c>
      <c r="D257" s="3" t="s">
        <v>633</v>
      </c>
      <c r="E257" s="4">
        <v>41815.493356480001</v>
      </c>
      <c r="F257" s="3" t="s">
        <v>16</v>
      </c>
      <c r="G257" s="9" t="s">
        <v>2332</v>
      </c>
      <c r="H257" s="3" t="s">
        <v>619</v>
      </c>
      <c r="I257" s="3" t="s">
        <v>634</v>
      </c>
      <c r="J257" s="3" t="s">
        <v>158</v>
      </c>
      <c r="K257" s="3" t="s">
        <v>159</v>
      </c>
      <c r="L257" s="4">
        <v>43445</v>
      </c>
    </row>
    <row r="258" spans="1:12" ht="13.5" thickBot="1">
      <c r="A258" s="3" t="s">
        <v>137</v>
      </c>
      <c r="B258" s="3" t="s">
        <v>138</v>
      </c>
      <c r="C258" s="3" t="s">
        <v>139</v>
      </c>
      <c r="D258" s="3" t="s">
        <v>635</v>
      </c>
      <c r="E258" s="4">
        <v>41815.493368050003</v>
      </c>
      <c r="F258" s="3" t="s">
        <v>16</v>
      </c>
      <c r="G258" s="9" t="s">
        <v>2332</v>
      </c>
      <c r="H258" s="3" t="s">
        <v>625</v>
      </c>
      <c r="I258" s="3" t="s">
        <v>636</v>
      </c>
      <c r="J258" s="3" t="s">
        <v>158</v>
      </c>
      <c r="K258" s="3" t="s">
        <v>159</v>
      </c>
      <c r="L258" s="4">
        <v>43445</v>
      </c>
    </row>
    <row r="259" spans="1:12" ht="13.5" thickBot="1">
      <c r="A259" s="3" t="s">
        <v>137</v>
      </c>
      <c r="B259" s="3" t="s">
        <v>138</v>
      </c>
      <c r="C259" s="3" t="s">
        <v>139</v>
      </c>
      <c r="D259" s="3" t="s">
        <v>637</v>
      </c>
      <c r="E259" s="4">
        <v>41815.493368050003</v>
      </c>
      <c r="F259" s="3" t="s">
        <v>16</v>
      </c>
      <c r="G259" s="9" t="s">
        <v>2332</v>
      </c>
      <c r="H259" s="3" t="s">
        <v>625</v>
      </c>
      <c r="I259" s="3" t="s">
        <v>638</v>
      </c>
      <c r="J259" s="3" t="s">
        <v>158</v>
      </c>
      <c r="K259" s="3" t="s">
        <v>159</v>
      </c>
      <c r="L259" s="4">
        <v>43445</v>
      </c>
    </row>
    <row r="260" spans="1:12" ht="13.5" thickBot="1">
      <c r="A260" s="3" t="s">
        <v>137</v>
      </c>
      <c r="B260" s="3" t="s">
        <v>138</v>
      </c>
      <c r="C260" s="3" t="s">
        <v>139</v>
      </c>
      <c r="D260" s="3" t="s">
        <v>639</v>
      </c>
      <c r="E260" s="4">
        <v>41815.493368050003</v>
      </c>
      <c r="F260" s="3" t="s">
        <v>16</v>
      </c>
      <c r="G260" s="9" t="s">
        <v>2332</v>
      </c>
      <c r="H260" s="3" t="s">
        <v>89</v>
      </c>
      <c r="I260" s="3" t="s">
        <v>640</v>
      </c>
      <c r="J260" s="3" t="s">
        <v>158</v>
      </c>
      <c r="K260" s="3" t="s">
        <v>159</v>
      </c>
      <c r="L260" s="4">
        <v>43445</v>
      </c>
    </row>
    <row r="261" spans="1:12" ht="13.5" thickBot="1">
      <c r="A261" s="3" t="s">
        <v>137</v>
      </c>
      <c r="B261" s="3" t="s">
        <v>138</v>
      </c>
      <c r="C261" s="3" t="s">
        <v>139</v>
      </c>
      <c r="D261" s="3" t="s">
        <v>641</v>
      </c>
      <c r="E261" s="4">
        <v>41915</v>
      </c>
      <c r="F261" s="3" t="s">
        <v>16</v>
      </c>
      <c r="G261" s="9" t="s">
        <v>2332</v>
      </c>
      <c r="H261" s="3" t="s">
        <v>490</v>
      </c>
      <c r="I261" s="3" t="s">
        <v>642</v>
      </c>
      <c r="J261" s="3" t="s">
        <v>158</v>
      </c>
      <c r="K261" s="3" t="s">
        <v>159</v>
      </c>
      <c r="L261" s="4">
        <v>43445</v>
      </c>
    </row>
    <row r="262" spans="1:12" ht="13.5" thickBot="1">
      <c r="A262" s="3" t="s">
        <v>137</v>
      </c>
      <c r="B262" s="3" t="s">
        <v>138</v>
      </c>
      <c r="C262" s="3" t="s">
        <v>139</v>
      </c>
      <c r="D262" s="3" t="s">
        <v>643</v>
      </c>
      <c r="E262" s="4">
        <v>41745.574131939997</v>
      </c>
      <c r="F262" s="3" t="s">
        <v>16</v>
      </c>
      <c r="G262" s="9" t="s">
        <v>2332</v>
      </c>
      <c r="H262" s="3" t="s">
        <v>490</v>
      </c>
      <c r="I262" s="3" t="s">
        <v>644</v>
      </c>
      <c r="J262" s="3" t="s">
        <v>158</v>
      </c>
      <c r="K262" s="3" t="s">
        <v>159</v>
      </c>
      <c r="L262" s="4">
        <v>43445</v>
      </c>
    </row>
    <row r="263" spans="1:12" ht="13.5" thickBot="1">
      <c r="A263" s="3" t="s">
        <v>137</v>
      </c>
      <c r="B263" s="3" t="s">
        <v>138</v>
      </c>
      <c r="C263" s="3" t="s">
        <v>139</v>
      </c>
      <c r="D263" s="3" t="s">
        <v>645</v>
      </c>
      <c r="E263" s="4">
        <v>41745.574131939997</v>
      </c>
      <c r="F263" s="3" t="s">
        <v>16</v>
      </c>
      <c r="G263" s="9" t="s">
        <v>2332</v>
      </c>
      <c r="H263" s="3" t="s">
        <v>490</v>
      </c>
      <c r="I263" s="3" t="s">
        <v>646</v>
      </c>
      <c r="J263" s="3" t="s">
        <v>158</v>
      </c>
      <c r="K263" s="3" t="s">
        <v>159</v>
      </c>
      <c r="L263" s="4">
        <v>43445</v>
      </c>
    </row>
    <row r="264" spans="1:12" ht="13.5" thickBot="1">
      <c r="A264" s="3" t="s">
        <v>137</v>
      </c>
      <c r="B264" s="3" t="s">
        <v>138</v>
      </c>
      <c r="C264" s="3" t="s">
        <v>139</v>
      </c>
      <c r="D264" s="3" t="s">
        <v>647</v>
      </c>
      <c r="E264" s="4">
        <v>41745.574131939997</v>
      </c>
      <c r="F264" s="3" t="s">
        <v>16</v>
      </c>
      <c r="G264" s="9" t="s">
        <v>2332</v>
      </c>
      <c r="H264" s="3" t="s">
        <v>490</v>
      </c>
      <c r="I264" s="3" t="s">
        <v>648</v>
      </c>
      <c r="J264" s="3" t="s">
        <v>158</v>
      </c>
      <c r="K264" s="3" t="s">
        <v>159</v>
      </c>
      <c r="L264" s="4">
        <v>43445</v>
      </c>
    </row>
    <row r="265" spans="1:12" ht="13.5" thickBot="1">
      <c r="A265" s="3" t="s">
        <v>137</v>
      </c>
      <c r="B265" s="3" t="s">
        <v>138</v>
      </c>
      <c r="C265" s="3" t="s">
        <v>139</v>
      </c>
      <c r="D265" s="3" t="s">
        <v>649</v>
      </c>
      <c r="E265" s="4">
        <v>41745.574131939997</v>
      </c>
      <c r="F265" s="3" t="s">
        <v>16</v>
      </c>
      <c r="G265" s="9" t="s">
        <v>2332</v>
      </c>
      <c r="H265" s="3" t="s">
        <v>490</v>
      </c>
      <c r="I265" s="3" t="s">
        <v>650</v>
      </c>
      <c r="J265" s="3" t="s">
        <v>158</v>
      </c>
      <c r="K265" s="3" t="s">
        <v>159</v>
      </c>
      <c r="L265" s="4">
        <v>43445</v>
      </c>
    </row>
    <row r="266" spans="1:12" ht="13.5" thickBot="1">
      <c r="A266" s="3" t="s">
        <v>137</v>
      </c>
      <c r="B266" s="3" t="s">
        <v>138</v>
      </c>
      <c r="C266" s="3" t="s">
        <v>139</v>
      </c>
      <c r="D266" s="3" t="s">
        <v>651</v>
      </c>
      <c r="E266" s="4">
        <v>41745.574131939997</v>
      </c>
      <c r="F266" s="3" t="s">
        <v>16</v>
      </c>
      <c r="G266" s="9" t="s">
        <v>2332</v>
      </c>
      <c r="H266" s="3" t="s">
        <v>490</v>
      </c>
      <c r="I266" s="3" t="s">
        <v>652</v>
      </c>
      <c r="J266" s="3" t="s">
        <v>158</v>
      </c>
      <c r="K266" s="3" t="s">
        <v>159</v>
      </c>
      <c r="L266" s="4">
        <v>43445</v>
      </c>
    </row>
    <row r="267" spans="1:12" ht="13.5" thickBot="1">
      <c r="A267" s="3" t="s">
        <v>137</v>
      </c>
      <c r="B267" s="3" t="s">
        <v>138</v>
      </c>
      <c r="C267" s="3" t="s">
        <v>139</v>
      </c>
      <c r="D267" s="3" t="s">
        <v>653</v>
      </c>
      <c r="E267" s="4">
        <v>41745.574131939997</v>
      </c>
      <c r="F267" s="3" t="s">
        <v>16</v>
      </c>
      <c r="G267" s="9" t="s">
        <v>2332</v>
      </c>
      <c r="H267" s="3" t="s">
        <v>490</v>
      </c>
      <c r="I267" s="3" t="s">
        <v>654</v>
      </c>
      <c r="J267" s="3" t="s">
        <v>158</v>
      </c>
      <c r="K267" s="3" t="s">
        <v>159</v>
      </c>
      <c r="L267" s="4">
        <v>43445</v>
      </c>
    </row>
    <row r="268" spans="1:12" ht="13.5" thickBot="1">
      <c r="A268" s="3" t="s">
        <v>137</v>
      </c>
      <c r="B268" s="3" t="s">
        <v>138</v>
      </c>
      <c r="C268" s="3" t="s">
        <v>139</v>
      </c>
      <c r="D268" s="3" t="s">
        <v>655</v>
      </c>
      <c r="E268" s="4">
        <v>41745.40707175</v>
      </c>
      <c r="F268" s="3" t="s">
        <v>16</v>
      </c>
      <c r="G268" s="9" t="s">
        <v>2332</v>
      </c>
      <c r="H268" s="3" t="s">
        <v>490</v>
      </c>
      <c r="I268" s="3" t="s">
        <v>656</v>
      </c>
      <c r="J268" s="3" t="s">
        <v>158</v>
      </c>
      <c r="K268" s="3" t="s">
        <v>159</v>
      </c>
      <c r="L268" s="4">
        <v>43445</v>
      </c>
    </row>
    <row r="269" spans="1:12" ht="13.5" thickBot="1">
      <c r="A269" s="3" t="s">
        <v>137</v>
      </c>
      <c r="B269" s="3" t="s">
        <v>138</v>
      </c>
      <c r="C269" s="3" t="s">
        <v>139</v>
      </c>
      <c r="D269" s="3" t="s">
        <v>657</v>
      </c>
      <c r="E269" s="4">
        <v>41745.40707175</v>
      </c>
      <c r="F269" s="3" t="s">
        <v>16</v>
      </c>
      <c r="G269" s="9" t="s">
        <v>2332</v>
      </c>
      <c r="H269" s="3" t="s">
        <v>578</v>
      </c>
      <c r="I269" s="3" t="s">
        <v>658</v>
      </c>
      <c r="J269" s="3" t="s">
        <v>158</v>
      </c>
      <c r="K269" s="3" t="s">
        <v>159</v>
      </c>
      <c r="L269" s="4">
        <v>43445</v>
      </c>
    </row>
    <row r="270" spans="1:12" ht="13.5" thickBot="1">
      <c r="A270" s="3" t="s">
        <v>137</v>
      </c>
      <c r="B270" s="3" t="s">
        <v>138</v>
      </c>
      <c r="C270" s="3" t="s">
        <v>139</v>
      </c>
      <c r="D270" s="3" t="s">
        <v>659</v>
      </c>
      <c r="E270" s="4">
        <v>41772.428807869997</v>
      </c>
      <c r="F270" s="3" t="s">
        <v>16</v>
      </c>
      <c r="G270" s="9" t="s">
        <v>2332</v>
      </c>
      <c r="H270" s="3" t="s">
        <v>490</v>
      </c>
      <c r="I270" s="3" t="s">
        <v>660</v>
      </c>
      <c r="J270" s="3" t="s">
        <v>158</v>
      </c>
      <c r="K270" s="3" t="s">
        <v>159</v>
      </c>
      <c r="L270" s="4">
        <v>43445</v>
      </c>
    </row>
    <row r="271" spans="1:12" ht="13.5" thickBot="1">
      <c r="A271" s="3" t="s">
        <v>137</v>
      </c>
      <c r="B271" s="3" t="s">
        <v>138</v>
      </c>
      <c r="C271" s="3" t="s">
        <v>139</v>
      </c>
      <c r="D271" s="3" t="s">
        <v>661</v>
      </c>
      <c r="E271" s="4">
        <v>41800.429745369998</v>
      </c>
      <c r="F271" s="3" t="s">
        <v>16</v>
      </c>
      <c r="G271" s="9" t="s">
        <v>2332</v>
      </c>
      <c r="H271" s="3" t="s">
        <v>662</v>
      </c>
      <c r="I271" s="3" t="s">
        <v>663</v>
      </c>
      <c r="J271" s="3" t="s">
        <v>158</v>
      </c>
      <c r="K271" s="3" t="s">
        <v>159</v>
      </c>
      <c r="L271" s="4">
        <v>43445</v>
      </c>
    </row>
    <row r="272" spans="1:12" ht="13.5" thickBot="1">
      <c r="A272" s="3" t="s">
        <v>137</v>
      </c>
      <c r="B272" s="3" t="s">
        <v>138</v>
      </c>
      <c r="C272" s="3" t="s">
        <v>139</v>
      </c>
      <c r="D272" s="3" t="s">
        <v>664</v>
      </c>
      <c r="E272" s="4">
        <v>41800.429745369998</v>
      </c>
      <c r="F272" s="3" t="s">
        <v>16</v>
      </c>
      <c r="G272" s="9" t="s">
        <v>2332</v>
      </c>
      <c r="H272" s="3" t="s">
        <v>619</v>
      </c>
      <c r="I272" s="3" t="s">
        <v>665</v>
      </c>
      <c r="J272" s="3" t="s">
        <v>158</v>
      </c>
      <c r="K272" s="3" t="s">
        <v>159</v>
      </c>
      <c r="L272" s="4">
        <v>43445</v>
      </c>
    </row>
    <row r="273" spans="1:12" ht="13.5" thickBot="1">
      <c r="A273" s="3" t="s">
        <v>137</v>
      </c>
      <c r="B273" s="3" t="s">
        <v>138</v>
      </c>
      <c r="C273" s="3" t="s">
        <v>139</v>
      </c>
      <c r="D273" s="3" t="s">
        <v>666</v>
      </c>
      <c r="E273" s="4">
        <v>41800.429745369998</v>
      </c>
      <c r="F273" s="3" t="s">
        <v>16</v>
      </c>
      <c r="G273" s="9" t="s">
        <v>2332</v>
      </c>
      <c r="H273" s="3" t="s">
        <v>605</v>
      </c>
      <c r="I273" s="3" t="s">
        <v>667</v>
      </c>
      <c r="J273" s="3" t="s">
        <v>158</v>
      </c>
      <c r="K273" s="3" t="s">
        <v>159</v>
      </c>
      <c r="L273" s="4">
        <v>43445</v>
      </c>
    </row>
    <row r="274" spans="1:12" ht="13.5" thickBot="1">
      <c r="A274" s="3" t="s">
        <v>137</v>
      </c>
      <c r="B274" s="3" t="s">
        <v>138</v>
      </c>
      <c r="C274" s="3" t="s">
        <v>139</v>
      </c>
      <c r="D274" s="3" t="s">
        <v>668</v>
      </c>
      <c r="E274" s="4">
        <v>41800.429745369998</v>
      </c>
      <c r="F274" s="3" t="s">
        <v>16</v>
      </c>
      <c r="G274" s="9" t="s">
        <v>2332</v>
      </c>
      <c r="H274" s="3" t="s">
        <v>669</v>
      </c>
      <c r="I274" s="3" t="s">
        <v>670</v>
      </c>
      <c r="J274" s="3" t="s">
        <v>158</v>
      </c>
      <c r="K274" s="3" t="s">
        <v>159</v>
      </c>
      <c r="L274" s="4">
        <v>43445</v>
      </c>
    </row>
    <row r="275" spans="1:12" ht="13.5" thickBot="1">
      <c r="A275" s="3" t="s">
        <v>137</v>
      </c>
      <c r="B275" s="3" t="s">
        <v>138</v>
      </c>
      <c r="C275" s="3" t="s">
        <v>139</v>
      </c>
      <c r="D275" s="3" t="s">
        <v>671</v>
      </c>
      <c r="E275" s="4">
        <v>41800.429745369998</v>
      </c>
      <c r="F275" s="3" t="s">
        <v>16</v>
      </c>
      <c r="G275" s="9" t="s">
        <v>2332</v>
      </c>
      <c r="H275" s="3" t="s">
        <v>662</v>
      </c>
      <c r="I275" s="3" t="s">
        <v>672</v>
      </c>
      <c r="J275" s="3" t="s">
        <v>158</v>
      </c>
      <c r="K275" s="3" t="s">
        <v>159</v>
      </c>
      <c r="L275" s="4">
        <v>43445</v>
      </c>
    </row>
    <row r="276" spans="1:12" ht="13.5" thickBot="1">
      <c r="A276" s="3" t="s">
        <v>137</v>
      </c>
      <c r="B276" s="3" t="s">
        <v>138</v>
      </c>
      <c r="C276" s="3" t="s">
        <v>139</v>
      </c>
      <c r="D276" s="3" t="s">
        <v>673</v>
      </c>
      <c r="E276" s="4">
        <v>41800.429745369998</v>
      </c>
      <c r="F276" s="3" t="s">
        <v>16</v>
      </c>
      <c r="G276" s="9" t="s">
        <v>2332</v>
      </c>
      <c r="H276" s="3" t="s">
        <v>608</v>
      </c>
      <c r="I276" s="3" t="s">
        <v>674</v>
      </c>
      <c r="J276" s="3" t="s">
        <v>158</v>
      </c>
      <c r="K276" s="3" t="s">
        <v>159</v>
      </c>
      <c r="L276" s="4">
        <v>43445</v>
      </c>
    </row>
    <row r="277" spans="1:12" ht="13.5" thickBot="1">
      <c r="A277" s="3" t="s">
        <v>137</v>
      </c>
      <c r="B277" s="3" t="s">
        <v>138</v>
      </c>
      <c r="C277" s="3" t="s">
        <v>139</v>
      </c>
      <c r="D277" s="3" t="s">
        <v>675</v>
      </c>
      <c r="E277" s="4">
        <v>41800.429745369998</v>
      </c>
      <c r="F277" s="3" t="s">
        <v>16</v>
      </c>
      <c r="G277" s="9" t="s">
        <v>2332</v>
      </c>
      <c r="H277" s="3" t="s">
        <v>625</v>
      </c>
      <c r="I277" s="3" t="s">
        <v>676</v>
      </c>
      <c r="J277" s="3" t="s">
        <v>158</v>
      </c>
      <c r="K277" s="3" t="s">
        <v>159</v>
      </c>
      <c r="L277" s="4">
        <v>43445</v>
      </c>
    </row>
    <row r="278" spans="1:12" ht="13.5" thickBot="1">
      <c r="A278" s="3" t="s">
        <v>137</v>
      </c>
      <c r="B278" s="3" t="s">
        <v>138</v>
      </c>
      <c r="C278" s="3" t="s">
        <v>139</v>
      </c>
      <c r="D278" s="3" t="s">
        <v>677</v>
      </c>
      <c r="E278" s="4">
        <v>41800.429745369998</v>
      </c>
      <c r="F278" s="3" t="s">
        <v>16</v>
      </c>
      <c r="G278" s="9" t="s">
        <v>2332</v>
      </c>
      <c r="H278" s="3" t="s">
        <v>625</v>
      </c>
      <c r="I278" s="3" t="s">
        <v>678</v>
      </c>
      <c r="J278" s="3" t="s">
        <v>158</v>
      </c>
      <c r="K278" s="3" t="s">
        <v>159</v>
      </c>
      <c r="L278" s="4">
        <v>43445</v>
      </c>
    </row>
    <row r="279" spans="1:12" ht="13.5" thickBot="1">
      <c r="A279" s="3" t="s">
        <v>137</v>
      </c>
      <c r="B279" s="3" t="s">
        <v>138</v>
      </c>
      <c r="C279" s="3" t="s">
        <v>139</v>
      </c>
      <c r="D279" s="3" t="s">
        <v>679</v>
      </c>
      <c r="E279" s="4">
        <v>41800.429745369998</v>
      </c>
      <c r="F279" s="3" t="s">
        <v>16</v>
      </c>
      <c r="G279" s="9" t="s">
        <v>2332</v>
      </c>
      <c r="H279" s="3" t="s">
        <v>89</v>
      </c>
      <c r="I279" s="3" t="s">
        <v>680</v>
      </c>
      <c r="J279" s="3" t="s">
        <v>158</v>
      </c>
      <c r="K279" s="3" t="s">
        <v>159</v>
      </c>
      <c r="L279" s="4">
        <v>43445</v>
      </c>
    </row>
    <row r="280" spans="1:12" ht="13.5" thickBot="1">
      <c r="A280" s="3" t="s">
        <v>137</v>
      </c>
      <c r="B280" s="3" t="s">
        <v>138</v>
      </c>
      <c r="C280" s="3" t="s">
        <v>139</v>
      </c>
      <c r="D280" s="3" t="s">
        <v>681</v>
      </c>
      <c r="E280" s="4">
        <v>41800.429745369998</v>
      </c>
      <c r="F280" s="3" t="s">
        <v>16</v>
      </c>
      <c r="G280" s="9" t="s">
        <v>2332</v>
      </c>
      <c r="H280" s="3" t="s">
        <v>89</v>
      </c>
      <c r="I280" s="3" t="s">
        <v>682</v>
      </c>
      <c r="J280" s="3" t="s">
        <v>158</v>
      </c>
      <c r="K280" s="3" t="s">
        <v>159</v>
      </c>
      <c r="L280" s="4">
        <v>43445</v>
      </c>
    </row>
    <row r="281" spans="1:12" ht="13.5" thickBot="1">
      <c r="A281" s="3" t="s">
        <v>137</v>
      </c>
      <c r="B281" s="3" t="s">
        <v>138</v>
      </c>
      <c r="C281" s="3" t="s">
        <v>139</v>
      </c>
      <c r="D281" s="3" t="s">
        <v>683</v>
      </c>
      <c r="E281" s="4">
        <v>41800.429745369998</v>
      </c>
      <c r="F281" s="3" t="s">
        <v>16</v>
      </c>
      <c r="G281" s="9" t="s">
        <v>2332</v>
      </c>
      <c r="H281" s="3" t="s">
        <v>625</v>
      </c>
      <c r="I281" s="3" t="s">
        <v>684</v>
      </c>
      <c r="J281" s="3" t="s">
        <v>158</v>
      </c>
      <c r="K281" s="3" t="s">
        <v>159</v>
      </c>
      <c r="L281" s="4">
        <v>43445</v>
      </c>
    </row>
    <row r="282" spans="1:12" ht="13.5" thickBot="1">
      <c r="A282" s="3" t="s">
        <v>137</v>
      </c>
      <c r="B282" s="3" t="s">
        <v>138</v>
      </c>
      <c r="C282" s="3" t="s">
        <v>139</v>
      </c>
      <c r="D282" s="3" t="s">
        <v>685</v>
      </c>
      <c r="E282" s="4">
        <v>41815.493368050003</v>
      </c>
      <c r="F282" s="3" t="s">
        <v>16</v>
      </c>
      <c r="G282" s="9" t="s">
        <v>2332</v>
      </c>
      <c r="H282" s="3" t="s">
        <v>625</v>
      </c>
      <c r="I282" s="3" t="s">
        <v>686</v>
      </c>
      <c r="J282" s="3" t="s">
        <v>158</v>
      </c>
      <c r="K282" s="3" t="s">
        <v>159</v>
      </c>
      <c r="L282" s="4">
        <v>43445</v>
      </c>
    </row>
    <row r="283" spans="1:12" ht="13.5" thickBot="1">
      <c r="A283" s="3" t="s">
        <v>137</v>
      </c>
      <c r="B283" s="3" t="s">
        <v>138</v>
      </c>
      <c r="C283" s="3" t="s">
        <v>139</v>
      </c>
      <c r="D283" s="3" t="s">
        <v>687</v>
      </c>
      <c r="E283" s="4">
        <v>41815.493368050003</v>
      </c>
      <c r="F283" s="3" t="s">
        <v>16</v>
      </c>
      <c r="G283" s="9" t="s">
        <v>2332</v>
      </c>
      <c r="H283" s="3" t="s">
        <v>625</v>
      </c>
      <c r="I283" s="3" t="s">
        <v>688</v>
      </c>
      <c r="J283" s="3" t="s">
        <v>158</v>
      </c>
      <c r="K283" s="3" t="s">
        <v>159</v>
      </c>
      <c r="L283" s="4">
        <v>43445</v>
      </c>
    </row>
    <row r="284" spans="1:12" ht="13.5" thickBot="1">
      <c r="A284" s="3" t="s">
        <v>137</v>
      </c>
      <c r="B284" s="3" t="s">
        <v>138</v>
      </c>
      <c r="C284" s="3" t="s">
        <v>139</v>
      </c>
      <c r="D284" s="3" t="s">
        <v>689</v>
      </c>
      <c r="E284" s="4">
        <v>41815.493356480001</v>
      </c>
      <c r="F284" s="3" t="s">
        <v>16</v>
      </c>
      <c r="G284" s="9" t="s">
        <v>2332</v>
      </c>
      <c r="H284" s="3" t="s">
        <v>690</v>
      </c>
      <c r="I284" s="3" t="s">
        <v>691</v>
      </c>
      <c r="J284" s="3" t="s">
        <v>158</v>
      </c>
      <c r="K284" s="3" t="s">
        <v>159</v>
      </c>
      <c r="L284" s="4">
        <v>43445</v>
      </c>
    </row>
    <row r="285" spans="1:12" ht="13.5" thickBot="1">
      <c r="A285" s="3" t="s">
        <v>137</v>
      </c>
      <c r="B285" s="3" t="s">
        <v>138</v>
      </c>
      <c r="C285" s="3" t="s">
        <v>139</v>
      </c>
      <c r="D285" s="3" t="s">
        <v>692</v>
      </c>
      <c r="E285" s="4">
        <v>41815.493356480001</v>
      </c>
      <c r="F285" s="3" t="s">
        <v>16</v>
      </c>
      <c r="G285" s="9" t="s">
        <v>2332</v>
      </c>
      <c r="H285" s="3" t="s">
        <v>605</v>
      </c>
      <c r="I285" s="3" t="s">
        <v>693</v>
      </c>
      <c r="J285" s="3" t="s">
        <v>158</v>
      </c>
      <c r="K285" s="3" t="s">
        <v>159</v>
      </c>
      <c r="L285" s="4">
        <v>43445</v>
      </c>
    </row>
    <row r="286" spans="1:12" ht="13.5" thickBot="1">
      <c r="A286" s="3" t="s">
        <v>137</v>
      </c>
      <c r="B286" s="3" t="s">
        <v>138</v>
      </c>
      <c r="C286" s="3" t="s">
        <v>139</v>
      </c>
      <c r="D286" s="3" t="s">
        <v>694</v>
      </c>
      <c r="E286" s="4">
        <v>41815.493368050003</v>
      </c>
      <c r="F286" s="3" t="s">
        <v>16</v>
      </c>
      <c r="G286" s="9" t="s">
        <v>2332</v>
      </c>
      <c r="H286" s="3" t="s">
        <v>625</v>
      </c>
      <c r="I286" s="3" t="s">
        <v>695</v>
      </c>
      <c r="J286" s="3" t="s">
        <v>158</v>
      </c>
      <c r="K286" s="3" t="s">
        <v>159</v>
      </c>
      <c r="L286" s="4">
        <v>43445</v>
      </c>
    </row>
    <row r="287" spans="1:12" ht="13.5" thickBot="1">
      <c r="A287" s="3" t="s">
        <v>137</v>
      </c>
      <c r="B287" s="3" t="s">
        <v>138</v>
      </c>
      <c r="C287" s="3" t="s">
        <v>139</v>
      </c>
      <c r="D287" s="3" t="s">
        <v>696</v>
      </c>
      <c r="E287" s="4">
        <v>41815.493368050003</v>
      </c>
      <c r="F287" s="3" t="s">
        <v>16</v>
      </c>
      <c r="G287" s="9" t="s">
        <v>2332</v>
      </c>
      <c r="H287" s="3" t="s">
        <v>625</v>
      </c>
      <c r="I287" s="3" t="s">
        <v>697</v>
      </c>
      <c r="J287" s="3" t="s">
        <v>158</v>
      </c>
      <c r="K287" s="3" t="s">
        <v>159</v>
      </c>
      <c r="L287" s="4">
        <v>43445</v>
      </c>
    </row>
    <row r="288" spans="1:12" ht="13.5" thickBot="1">
      <c r="A288" s="3" t="s">
        <v>137</v>
      </c>
      <c r="B288" s="3" t="s">
        <v>138</v>
      </c>
      <c r="C288" s="3" t="s">
        <v>139</v>
      </c>
      <c r="D288" s="3" t="s">
        <v>698</v>
      </c>
      <c r="E288" s="4">
        <v>41815.493368050003</v>
      </c>
      <c r="F288" s="3" t="s">
        <v>16</v>
      </c>
      <c r="G288" s="9" t="s">
        <v>2332</v>
      </c>
      <c r="H288" s="3" t="s">
        <v>625</v>
      </c>
      <c r="I288" s="3" t="s">
        <v>699</v>
      </c>
      <c r="J288" s="3" t="s">
        <v>158</v>
      </c>
      <c r="K288" s="3" t="s">
        <v>159</v>
      </c>
      <c r="L288" s="4">
        <v>43445</v>
      </c>
    </row>
    <row r="289" spans="1:12" ht="13.5" thickBot="1">
      <c r="A289" s="3" t="s">
        <v>137</v>
      </c>
      <c r="B289" s="3" t="s">
        <v>138</v>
      </c>
      <c r="C289" s="3" t="s">
        <v>139</v>
      </c>
      <c r="D289" s="3" t="s">
        <v>700</v>
      </c>
      <c r="E289" s="4">
        <v>41919</v>
      </c>
      <c r="F289" s="3" t="s">
        <v>16</v>
      </c>
      <c r="G289" s="9" t="s">
        <v>2332</v>
      </c>
      <c r="H289" s="3" t="s">
        <v>701</v>
      </c>
      <c r="I289" s="3" t="s">
        <v>702</v>
      </c>
      <c r="J289" s="3" t="s">
        <v>158</v>
      </c>
      <c r="K289" s="3" t="s">
        <v>159</v>
      </c>
      <c r="L289" s="4">
        <v>43445</v>
      </c>
    </row>
    <row r="290" spans="1:12" ht="13.5" thickBot="1">
      <c r="A290" s="3" t="s">
        <v>137</v>
      </c>
      <c r="B290" s="3" t="s">
        <v>138</v>
      </c>
      <c r="C290" s="3" t="s">
        <v>139</v>
      </c>
      <c r="D290" s="3" t="s">
        <v>703</v>
      </c>
      <c r="E290" s="4">
        <v>41815.493356480001</v>
      </c>
      <c r="F290" s="3" t="s">
        <v>16</v>
      </c>
      <c r="G290" s="9" t="s">
        <v>2332</v>
      </c>
      <c r="H290" s="3" t="s">
        <v>625</v>
      </c>
      <c r="I290" s="3" t="s">
        <v>704</v>
      </c>
      <c r="J290" s="3" t="s">
        <v>158</v>
      </c>
      <c r="K290" s="3" t="s">
        <v>159</v>
      </c>
      <c r="L290" s="4">
        <v>43445</v>
      </c>
    </row>
    <row r="291" spans="1:12" ht="13.5" thickBot="1">
      <c r="A291" s="3" t="s">
        <v>137</v>
      </c>
      <c r="B291" s="3" t="s">
        <v>138</v>
      </c>
      <c r="C291" s="3" t="s">
        <v>139</v>
      </c>
      <c r="D291" s="3" t="s">
        <v>705</v>
      </c>
      <c r="E291" s="4">
        <v>41815.493356480001</v>
      </c>
      <c r="F291" s="3" t="s">
        <v>16</v>
      </c>
      <c r="G291" s="9" t="s">
        <v>2332</v>
      </c>
      <c r="H291" s="3" t="s">
        <v>619</v>
      </c>
      <c r="I291" s="3" t="s">
        <v>706</v>
      </c>
      <c r="J291" s="3" t="s">
        <v>158</v>
      </c>
      <c r="K291" s="3" t="s">
        <v>159</v>
      </c>
      <c r="L291" s="4">
        <v>43445</v>
      </c>
    </row>
    <row r="292" spans="1:12" ht="13.5" thickBot="1">
      <c r="A292" s="3" t="s">
        <v>137</v>
      </c>
      <c r="B292" s="3" t="s">
        <v>138</v>
      </c>
      <c r="C292" s="3" t="s">
        <v>139</v>
      </c>
      <c r="D292" s="3" t="s">
        <v>707</v>
      </c>
      <c r="E292" s="4">
        <v>41815.493356480001</v>
      </c>
      <c r="F292" s="3" t="s">
        <v>16</v>
      </c>
      <c r="G292" s="9" t="s">
        <v>2332</v>
      </c>
      <c r="H292" s="3" t="s">
        <v>625</v>
      </c>
      <c r="I292" s="3" t="s">
        <v>708</v>
      </c>
      <c r="J292" s="3" t="s">
        <v>158</v>
      </c>
      <c r="K292" s="3" t="s">
        <v>159</v>
      </c>
      <c r="L292" s="4">
        <v>43445</v>
      </c>
    </row>
    <row r="293" spans="1:12" ht="13.5" thickBot="1">
      <c r="A293" s="3" t="s">
        <v>137</v>
      </c>
      <c r="B293" s="3" t="s">
        <v>138</v>
      </c>
      <c r="C293" s="3" t="s">
        <v>139</v>
      </c>
      <c r="D293" s="3" t="s">
        <v>709</v>
      </c>
      <c r="E293" s="4">
        <v>41815.493356480001</v>
      </c>
      <c r="F293" s="3" t="s">
        <v>16</v>
      </c>
      <c r="G293" s="9" t="s">
        <v>2332</v>
      </c>
      <c r="H293" s="3" t="s">
        <v>625</v>
      </c>
      <c r="I293" s="3" t="s">
        <v>710</v>
      </c>
      <c r="J293" s="3" t="s">
        <v>158</v>
      </c>
      <c r="K293" s="3" t="s">
        <v>159</v>
      </c>
      <c r="L293" s="4">
        <v>43445</v>
      </c>
    </row>
    <row r="294" spans="1:12" ht="13.5" thickBot="1">
      <c r="A294" s="3" t="s">
        <v>137</v>
      </c>
      <c r="B294" s="3" t="s">
        <v>138</v>
      </c>
      <c r="C294" s="3" t="s">
        <v>139</v>
      </c>
      <c r="D294" s="3" t="s">
        <v>711</v>
      </c>
      <c r="E294" s="4">
        <v>41815.493356480001</v>
      </c>
      <c r="F294" s="3" t="s">
        <v>16</v>
      </c>
      <c r="G294" s="9" t="s">
        <v>2332</v>
      </c>
      <c r="H294" s="3" t="s">
        <v>625</v>
      </c>
      <c r="I294" s="3" t="s">
        <v>712</v>
      </c>
      <c r="J294" s="3" t="s">
        <v>158</v>
      </c>
      <c r="K294" s="3" t="s">
        <v>159</v>
      </c>
      <c r="L294" s="4">
        <v>43445</v>
      </c>
    </row>
    <row r="295" spans="1:12" ht="13.5" thickBot="1">
      <c r="A295" s="3" t="s">
        <v>137</v>
      </c>
      <c r="B295" s="3" t="s">
        <v>138</v>
      </c>
      <c r="C295" s="3" t="s">
        <v>139</v>
      </c>
      <c r="D295" s="3" t="s">
        <v>713</v>
      </c>
      <c r="E295" s="4">
        <v>41815.493356480001</v>
      </c>
      <c r="F295" s="3" t="s">
        <v>16</v>
      </c>
      <c r="G295" s="9" t="s">
        <v>2332</v>
      </c>
      <c r="H295" s="3" t="s">
        <v>625</v>
      </c>
      <c r="I295" s="3" t="s">
        <v>714</v>
      </c>
      <c r="J295" s="3" t="s">
        <v>158</v>
      </c>
      <c r="K295" s="3" t="s">
        <v>159</v>
      </c>
      <c r="L295" s="4">
        <v>43445</v>
      </c>
    </row>
    <row r="296" spans="1:12" ht="13.5" thickBot="1">
      <c r="A296" s="3" t="s">
        <v>137</v>
      </c>
      <c r="B296" s="3" t="s">
        <v>138</v>
      </c>
      <c r="C296" s="3" t="s">
        <v>139</v>
      </c>
      <c r="D296" s="3" t="s">
        <v>715</v>
      </c>
      <c r="E296" s="4">
        <v>41815.493356480001</v>
      </c>
      <c r="F296" s="3" t="s">
        <v>16</v>
      </c>
      <c r="G296" s="9" t="s">
        <v>2332</v>
      </c>
      <c r="H296" s="3" t="s">
        <v>625</v>
      </c>
      <c r="I296" s="3" t="s">
        <v>716</v>
      </c>
      <c r="J296" s="3" t="s">
        <v>158</v>
      </c>
      <c r="K296" s="3" t="s">
        <v>159</v>
      </c>
      <c r="L296" s="4">
        <v>43445</v>
      </c>
    </row>
    <row r="297" spans="1:12" ht="13.5" thickBot="1">
      <c r="A297" s="3" t="s">
        <v>137</v>
      </c>
      <c r="B297" s="3" t="s">
        <v>138</v>
      </c>
      <c r="C297" s="3" t="s">
        <v>139</v>
      </c>
      <c r="D297" s="3" t="s">
        <v>717</v>
      </c>
      <c r="E297" s="4">
        <v>41815.493356480001</v>
      </c>
      <c r="F297" s="3" t="s">
        <v>16</v>
      </c>
      <c r="G297" s="9" t="s">
        <v>2332</v>
      </c>
      <c r="H297" s="3" t="s">
        <v>625</v>
      </c>
      <c r="I297" s="3" t="s">
        <v>718</v>
      </c>
      <c r="J297" s="3" t="s">
        <v>158</v>
      </c>
      <c r="K297" s="3" t="s">
        <v>159</v>
      </c>
      <c r="L297" s="4">
        <v>43445</v>
      </c>
    </row>
    <row r="298" spans="1:12" ht="13.5" thickBot="1">
      <c r="A298" s="3" t="s">
        <v>137</v>
      </c>
      <c r="B298" s="3" t="s">
        <v>138</v>
      </c>
      <c r="C298" s="3" t="s">
        <v>139</v>
      </c>
      <c r="D298" s="3" t="s">
        <v>719</v>
      </c>
      <c r="E298" s="4">
        <v>42041</v>
      </c>
      <c r="F298" s="3" t="s">
        <v>16</v>
      </c>
      <c r="G298" s="9" t="s">
        <v>2332</v>
      </c>
      <c r="H298" s="3" t="s">
        <v>493</v>
      </c>
      <c r="I298" s="3" t="s">
        <v>720</v>
      </c>
      <c r="J298" s="3" t="s">
        <v>158</v>
      </c>
      <c r="K298" s="3" t="s">
        <v>159</v>
      </c>
      <c r="L298" s="4">
        <v>43445</v>
      </c>
    </row>
    <row r="299" spans="1:12" ht="13.5" thickBot="1">
      <c r="A299" s="3" t="s">
        <v>137</v>
      </c>
      <c r="B299" s="3" t="s">
        <v>138</v>
      </c>
      <c r="C299" s="3" t="s">
        <v>139</v>
      </c>
      <c r="D299" s="3" t="s">
        <v>721</v>
      </c>
      <c r="E299" s="4">
        <v>42178</v>
      </c>
      <c r="F299" s="3" t="s">
        <v>16</v>
      </c>
      <c r="G299" s="9" t="s">
        <v>2332</v>
      </c>
      <c r="H299" s="3" t="s">
        <v>722</v>
      </c>
      <c r="I299" s="3" t="s">
        <v>723</v>
      </c>
      <c r="J299" s="3" t="s">
        <v>158</v>
      </c>
      <c r="K299" s="3" t="s">
        <v>159</v>
      </c>
      <c r="L299" s="4">
        <v>43445</v>
      </c>
    </row>
    <row r="300" spans="1:12" ht="13.5" thickBot="1">
      <c r="A300" s="3" t="s">
        <v>137</v>
      </c>
      <c r="B300" s="3" t="s">
        <v>138</v>
      </c>
      <c r="C300" s="3" t="s">
        <v>139</v>
      </c>
      <c r="D300" s="3" t="s">
        <v>724</v>
      </c>
      <c r="E300" s="4">
        <v>42431</v>
      </c>
      <c r="F300" s="3" t="s">
        <v>16</v>
      </c>
      <c r="G300" s="9" t="s">
        <v>2332</v>
      </c>
      <c r="H300" s="3" t="s">
        <v>725</v>
      </c>
      <c r="I300" s="3" t="s">
        <v>726</v>
      </c>
      <c r="J300" s="3" t="s">
        <v>158</v>
      </c>
      <c r="K300" s="3" t="s">
        <v>159</v>
      </c>
      <c r="L300" s="4">
        <v>43445</v>
      </c>
    </row>
    <row r="301" spans="1:12" ht="13.5" thickBot="1">
      <c r="A301" s="3" t="s">
        <v>137</v>
      </c>
      <c r="B301" s="3" t="s">
        <v>138</v>
      </c>
      <c r="C301" s="3" t="s">
        <v>139</v>
      </c>
      <c r="D301" s="3" t="s">
        <v>727</v>
      </c>
      <c r="E301" s="4">
        <v>42474</v>
      </c>
      <c r="F301" s="3" t="s">
        <v>16</v>
      </c>
      <c r="G301" s="9" t="s">
        <v>2332</v>
      </c>
      <c r="H301" s="3" t="s">
        <v>728</v>
      </c>
      <c r="I301" s="3" t="s">
        <v>729</v>
      </c>
      <c r="J301" s="3" t="s">
        <v>158</v>
      </c>
      <c r="K301" s="3" t="s">
        <v>159</v>
      </c>
      <c r="L301" s="4">
        <v>43445</v>
      </c>
    </row>
    <row r="302" spans="1:12" ht="13.5" thickBot="1">
      <c r="A302" s="3" t="s">
        <v>137</v>
      </c>
      <c r="B302" s="3" t="s">
        <v>138</v>
      </c>
      <c r="C302" s="3" t="s">
        <v>139</v>
      </c>
      <c r="D302" s="3" t="s">
        <v>730</v>
      </c>
      <c r="E302" s="4">
        <v>42754</v>
      </c>
      <c r="F302" s="3" t="s">
        <v>16</v>
      </c>
      <c r="G302" s="9" t="s">
        <v>2332</v>
      </c>
      <c r="H302" s="3" t="s">
        <v>490</v>
      </c>
      <c r="I302" s="3" t="s">
        <v>731</v>
      </c>
      <c r="J302" s="3" t="s">
        <v>158</v>
      </c>
      <c r="K302" s="3" t="s">
        <v>159</v>
      </c>
      <c r="L302" s="4">
        <v>43445</v>
      </c>
    </row>
    <row r="303" spans="1:12" ht="13.5" thickBot="1">
      <c r="A303" s="3" t="s">
        <v>137</v>
      </c>
      <c r="B303" s="3" t="s">
        <v>138</v>
      </c>
      <c r="C303" s="3" t="s">
        <v>139</v>
      </c>
      <c r="D303" s="3" t="s">
        <v>732</v>
      </c>
      <c r="E303" s="4">
        <v>42754</v>
      </c>
      <c r="F303" s="3" t="s">
        <v>16</v>
      </c>
      <c r="G303" s="9" t="s">
        <v>2332</v>
      </c>
      <c r="H303" s="3" t="s">
        <v>490</v>
      </c>
      <c r="I303" s="3" t="s">
        <v>733</v>
      </c>
      <c r="J303" s="3" t="s">
        <v>158</v>
      </c>
      <c r="K303" s="3" t="s">
        <v>159</v>
      </c>
      <c r="L303" s="4">
        <v>43445</v>
      </c>
    </row>
    <row r="304" spans="1:12" ht="13.5" thickBot="1">
      <c r="A304" s="3" t="s">
        <v>137</v>
      </c>
      <c r="B304" s="3" t="s">
        <v>138</v>
      </c>
      <c r="C304" s="3" t="s">
        <v>139</v>
      </c>
      <c r="D304" s="3" t="s">
        <v>734</v>
      </c>
      <c r="E304" s="4">
        <v>42754</v>
      </c>
      <c r="F304" s="3" t="s">
        <v>16</v>
      </c>
      <c r="G304" s="9" t="s">
        <v>2332</v>
      </c>
      <c r="H304" s="3" t="s">
        <v>490</v>
      </c>
      <c r="I304" s="3" t="s">
        <v>735</v>
      </c>
      <c r="J304" s="3" t="s">
        <v>158</v>
      </c>
      <c r="K304" s="3" t="s">
        <v>159</v>
      </c>
      <c r="L304" s="4">
        <v>43445</v>
      </c>
    </row>
    <row r="305" spans="1:12" ht="13.5" thickBot="1">
      <c r="A305" s="3" t="s">
        <v>137</v>
      </c>
      <c r="B305" s="3" t="s">
        <v>138</v>
      </c>
      <c r="C305" s="3" t="s">
        <v>139</v>
      </c>
      <c r="D305" s="3" t="s">
        <v>736</v>
      </c>
      <c r="E305" s="4">
        <v>43122</v>
      </c>
      <c r="F305" s="3" t="s">
        <v>16</v>
      </c>
      <c r="G305" s="9" t="s">
        <v>2332</v>
      </c>
      <c r="H305" s="3" t="s">
        <v>737</v>
      </c>
      <c r="I305" s="3" t="s">
        <v>738</v>
      </c>
      <c r="J305" s="3" t="s">
        <v>158</v>
      </c>
      <c r="K305" s="3" t="s">
        <v>159</v>
      </c>
      <c r="L305" s="4">
        <v>43445</v>
      </c>
    </row>
    <row r="306" spans="1:12" ht="13.5" thickBot="1">
      <c r="A306" s="3" t="s">
        <v>137</v>
      </c>
      <c r="B306" s="3" t="s">
        <v>138</v>
      </c>
      <c r="C306" s="3" t="s">
        <v>139</v>
      </c>
      <c r="D306" s="3" t="s">
        <v>739</v>
      </c>
      <c r="E306" s="4">
        <v>43124</v>
      </c>
      <c r="F306" s="3" t="s">
        <v>16</v>
      </c>
      <c r="G306" s="9" t="s">
        <v>2332</v>
      </c>
      <c r="H306" s="3" t="s">
        <v>740</v>
      </c>
      <c r="I306" s="3" t="s">
        <v>741</v>
      </c>
      <c r="J306" s="3" t="s">
        <v>158</v>
      </c>
      <c r="K306" s="3" t="s">
        <v>159</v>
      </c>
      <c r="L306" s="4">
        <v>43445</v>
      </c>
    </row>
    <row r="307" spans="1:12" ht="13.5" thickBot="1">
      <c r="A307" s="3" t="s">
        <v>137</v>
      </c>
      <c r="B307" s="3" t="s">
        <v>138</v>
      </c>
      <c r="C307" s="3" t="s">
        <v>139</v>
      </c>
      <c r="D307" s="3" t="s">
        <v>742</v>
      </c>
      <c r="E307" s="4">
        <v>43186</v>
      </c>
      <c r="F307" s="3" t="s">
        <v>16</v>
      </c>
      <c r="G307" s="9" t="s">
        <v>2332</v>
      </c>
      <c r="H307" s="3" t="s">
        <v>743</v>
      </c>
      <c r="I307" s="3" t="s">
        <v>744</v>
      </c>
      <c r="J307" s="3" t="s">
        <v>158</v>
      </c>
      <c r="K307" s="3" t="s">
        <v>159</v>
      </c>
      <c r="L307" s="4">
        <v>43445</v>
      </c>
    </row>
    <row r="308" spans="1:12" ht="13.5" thickBot="1">
      <c r="A308" s="3" t="s">
        <v>137</v>
      </c>
      <c r="B308" s="3" t="s">
        <v>138</v>
      </c>
      <c r="C308" s="3" t="s">
        <v>139</v>
      </c>
      <c r="D308" s="3" t="s">
        <v>745</v>
      </c>
      <c r="E308" s="4">
        <v>43231</v>
      </c>
      <c r="F308" s="3" t="s">
        <v>16</v>
      </c>
      <c r="G308" s="9" t="s">
        <v>2332</v>
      </c>
      <c r="H308" s="3" t="s">
        <v>493</v>
      </c>
      <c r="I308" s="3" t="s">
        <v>746</v>
      </c>
      <c r="J308" s="3" t="s">
        <v>158</v>
      </c>
      <c r="K308" s="3" t="s">
        <v>159</v>
      </c>
      <c r="L308" s="4">
        <v>43445</v>
      </c>
    </row>
    <row r="309" spans="1:12" ht="13.5" thickBot="1">
      <c r="A309" s="3" t="s">
        <v>137</v>
      </c>
      <c r="B309" s="3" t="s">
        <v>138</v>
      </c>
      <c r="C309" s="3" t="s">
        <v>139</v>
      </c>
      <c r="D309" s="3" t="s">
        <v>747</v>
      </c>
      <c r="E309" s="4">
        <v>43276</v>
      </c>
      <c r="F309" s="3" t="s">
        <v>16</v>
      </c>
      <c r="G309" s="9" t="s">
        <v>2332</v>
      </c>
      <c r="H309" s="3" t="s">
        <v>748</v>
      </c>
      <c r="I309" s="3" t="s">
        <v>749</v>
      </c>
      <c r="J309" s="3" t="s">
        <v>158</v>
      </c>
      <c r="K309" s="3" t="s">
        <v>159</v>
      </c>
      <c r="L309" s="4">
        <v>43445</v>
      </c>
    </row>
    <row r="310" spans="1:12" ht="13.5" thickBot="1">
      <c r="A310" s="3" t="s">
        <v>137</v>
      </c>
      <c r="B310" s="3" t="s">
        <v>138</v>
      </c>
      <c r="C310" s="3" t="s">
        <v>139</v>
      </c>
      <c r="D310" s="3" t="s">
        <v>750</v>
      </c>
      <c r="E310" s="4">
        <v>43276</v>
      </c>
      <c r="F310" s="3" t="s">
        <v>16</v>
      </c>
      <c r="G310" s="9" t="s">
        <v>2332</v>
      </c>
      <c r="H310" s="3" t="s">
        <v>594</v>
      </c>
      <c r="I310" s="3" t="s">
        <v>751</v>
      </c>
      <c r="J310" s="3" t="s">
        <v>158</v>
      </c>
      <c r="K310" s="3" t="s">
        <v>159</v>
      </c>
      <c r="L310" s="4">
        <v>43445</v>
      </c>
    </row>
    <row r="311" spans="1:12" ht="13.5" thickBot="1">
      <c r="A311" s="3" t="s">
        <v>12</v>
      </c>
      <c r="B311" s="3" t="s">
        <v>13</v>
      </c>
      <c r="C311" s="3" t="s">
        <v>752</v>
      </c>
      <c r="D311" s="3" t="s">
        <v>753</v>
      </c>
      <c r="E311" s="4">
        <v>41800.429756940001</v>
      </c>
      <c r="F311" s="3" t="s">
        <v>16</v>
      </c>
      <c r="G311" s="9" t="s">
        <v>2332</v>
      </c>
      <c r="H311" s="3" t="s">
        <v>754</v>
      </c>
      <c r="I311" s="3" t="s">
        <v>755</v>
      </c>
      <c r="J311" s="3" t="s">
        <v>158</v>
      </c>
      <c r="K311" s="3" t="s">
        <v>159</v>
      </c>
      <c r="L311" s="4">
        <v>43452</v>
      </c>
    </row>
    <row r="312" spans="1:12" ht="13.5" thickBot="1">
      <c r="A312" s="3" t="s">
        <v>12</v>
      </c>
      <c r="B312" s="3" t="s">
        <v>13</v>
      </c>
      <c r="C312" s="3" t="s">
        <v>756</v>
      </c>
      <c r="D312" s="3" t="s">
        <v>757</v>
      </c>
      <c r="E312" s="4">
        <v>41800.429756940001</v>
      </c>
      <c r="F312" s="3" t="s">
        <v>16</v>
      </c>
      <c r="G312" s="9" t="s">
        <v>2332</v>
      </c>
      <c r="H312" s="3" t="s">
        <v>754</v>
      </c>
      <c r="I312" s="3" t="s">
        <v>758</v>
      </c>
      <c r="J312" s="3" t="s">
        <v>158</v>
      </c>
      <c r="K312" s="3" t="s">
        <v>159</v>
      </c>
      <c r="L312" s="4">
        <v>43453</v>
      </c>
    </row>
    <row r="313" spans="1:12" ht="13.5" thickBot="1">
      <c r="A313" s="3" t="s">
        <v>12</v>
      </c>
      <c r="B313" s="3" t="s">
        <v>13</v>
      </c>
      <c r="C313" s="3" t="s">
        <v>756</v>
      </c>
      <c r="D313" s="3" t="s">
        <v>759</v>
      </c>
      <c r="E313" s="4">
        <v>41800.429756940001</v>
      </c>
      <c r="F313" s="3" t="s">
        <v>16</v>
      </c>
      <c r="G313" s="9" t="s">
        <v>2332</v>
      </c>
      <c r="H313" s="3" t="s">
        <v>754</v>
      </c>
      <c r="I313" s="3" t="s">
        <v>760</v>
      </c>
      <c r="J313" s="3" t="s">
        <v>158</v>
      </c>
      <c r="K313" s="3" t="s">
        <v>159</v>
      </c>
      <c r="L313" s="4">
        <v>43453</v>
      </c>
    </row>
    <row r="314" spans="1:12" ht="13.5" thickBot="1">
      <c r="A314" s="3" t="s">
        <v>12</v>
      </c>
      <c r="B314" s="3" t="s">
        <v>13</v>
      </c>
      <c r="C314" s="3" t="s">
        <v>756</v>
      </c>
      <c r="D314" s="3" t="s">
        <v>761</v>
      </c>
      <c r="E314" s="4">
        <v>41800.429756940001</v>
      </c>
      <c r="F314" s="3" t="s">
        <v>16</v>
      </c>
      <c r="G314" s="9" t="s">
        <v>2332</v>
      </c>
      <c r="H314" s="3" t="s">
        <v>754</v>
      </c>
      <c r="I314" s="3" t="s">
        <v>762</v>
      </c>
      <c r="J314" s="3" t="s">
        <v>158</v>
      </c>
      <c r="K314" s="3" t="s">
        <v>159</v>
      </c>
      <c r="L314" s="4">
        <v>43453</v>
      </c>
    </row>
    <row r="315" spans="1:12" ht="13.5" thickBot="1">
      <c r="A315" s="3" t="s">
        <v>12</v>
      </c>
      <c r="B315" s="3" t="s">
        <v>13</v>
      </c>
      <c r="C315" s="3" t="s">
        <v>756</v>
      </c>
      <c r="D315" s="3" t="s">
        <v>763</v>
      </c>
      <c r="E315" s="4">
        <v>41800.429756940001</v>
      </c>
      <c r="F315" s="3" t="s">
        <v>16</v>
      </c>
      <c r="G315" s="9" t="s">
        <v>2332</v>
      </c>
      <c r="H315" s="3" t="s">
        <v>754</v>
      </c>
      <c r="I315" s="3" t="s">
        <v>764</v>
      </c>
      <c r="J315" s="3" t="s">
        <v>158</v>
      </c>
      <c r="K315" s="3" t="s">
        <v>159</v>
      </c>
      <c r="L315" s="4">
        <v>43453</v>
      </c>
    </row>
    <row r="316" spans="1:12" ht="13.5" thickBot="1">
      <c r="A316" s="3" t="s">
        <v>12</v>
      </c>
      <c r="B316" s="3" t="s">
        <v>13</v>
      </c>
      <c r="C316" s="3" t="s">
        <v>756</v>
      </c>
      <c r="D316" s="3" t="s">
        <v>765</v>
      </c>
      <c r="E316" s="4">
        <v>41800.429756940001</v>
      </c>
      <c r="F316" s="3" t="s">
        <v>16</v>
      </c>
      <c r="G316" s="9" t="s">
        <v>2332</v>
      </c>
      <c r="H316" s="3" t="s">
        <v>754</v>
      </c>
      <c r="I316" s="3" t="s">
        <v>766</v>
      </c>
      <c r="J316" s="3" t="s">
        <v>158</v>
      </c>
      <c r="K316" s="3" t="s">
        <v>159</v>
      </c>
      <c r="L316" s="4">
        <v>43453</v>
      </c>
    </row>
    <row r="317" spans="1:12" ht="13.5" thickBot="1">
      <c r="A317" s="3" t="s">
        <v>12</v>
      </c>
      <c r="B317" s="3" t="s">
        <v>13</v>
      </c>
      <c r="C317" s="3" t="s">
        <v>756</v>
      </c>
      <c r="D317" s="3" t="s">
        <v>767</v>
      </c>
      <c r="E317" s="4">
        <v>41800.429756940001</v>
      </c>
      <c r="F317" s="3" t="s">
        <v>16</v>
      </c>
      <c r="G317" s="9" t="s">
        <v>2332</v>
      </c>
      <c r="H317" s="3" t="s">
        <v>754</v>
      </c>
      <c r="I317" s="3" t="s">
        <v>768</v>
      </c>
      <c r="J317" s="3" t="s">
        <v>158</v>
      </c>
      <c r="K317" s="3" t="s">
        <v>159</v>
      </c>
      <c r="L317" s="4">
        <v>43453</v>
      </c>
    </row>
    <row r="318" spans="1:12" ht="13.5" thickBot="1">
      <c r="A318" s="3" t="s">
        <v>12</v>
      </c>
      <c r="B318" s="3" t="s">
        <v>13</v>
      </c>
      <c r="C318" s="3" t="s">
        <v>756</v>
      </c>
      <c r="D318" s="3" t="s">
        <v>769</v>
      </c>
      <c r="E318" s="4">
        <v>42741</v>
      </c>
      <c r="F318" s="3" t="s">
        <v>16</v>
      </c>
      <c r="G318" s="9" t="s">
        <v>2332</v>
      </c>
      <c r="H318" s="3" t="s">
        <v>770</v>
      </c>
      <c r="I318" s="3" t="s">
        <v>771</v>
      </c>
      <c r="J318" s="3" t="s">
        <v>158</v>
      </c>
      <c r="K318" s="3" t="s">
        <v>159</v>
      </c>
      <c r="L318" s="4">
        <v>43453</v>
      </c>
    </row>
    <row r="319" spans="1:12" ht="13.5" thickBot="1">
      <c r="A319" s="3" t="s">
        <v>12</v>
      </c>
      <c r="B319" s="3" t="s">
        <v>13</v>
      </c>
      <c r="C319" s="3" t="s">
        <v>756</v>
      </c>
      <c r="D319" s="3" t="s">
        <v>772</v>
      </c>
      <c r="E319" s="4">
        <v>41800.429756940001</v>
      </c>
      <c r="F319" s="3" t="s">
        <v>16</v>
      </c>
      <c r="G319" s="9" t="s">
        <v>2332</v>
      </c>
      <c r="H319" s="3" t="s">
        <v>754</v>
      </c>
      <c r="I319" s="3" t="s">
        <v>773</v>
      </c>
      <c r="J319" s="3" t="s">
        <v>158</v>
      </c>
      <c r="K319" s="3" t="s">
        <v>159</v>
      </c>
      <c r="L319" s="4">
        <v>43453</v>
      </c>
    </row>
    <row r="320" spans="1:12" ht="13.5" thickBot="1">
      <c r="A320" s="3" t="s">
        <v>12</v>
      </c>
      <c r="B320" s="3" t="s">
        <v>13</v>
      </c>
      <c r="C320" s="3" t="s">
        <v>756</v>
      </c>
      <c r="D320" s="3" t="s">
        <v>774</v>
      </c>
      <c r="E320" s="4">
        <v>41800.429756940001</v>
      </c>
      <c r="F320" s="3" t="s">
        <v>16</v>
      </c>
      <c r="G320" s="9" t="s">
        <v>2332</v>
      </c>
      <c r="H320" s="3" t="s">
        <v>754</v>
      </c>
      <c r="I320" s="3" t="s">
        <v>775</v>
      </c>
      <c r="J320" s="3" t="s">
        <v>158</v>
      </c>
      <c r="K320" s="3" t="s">
        <v>159</v>
      </c>
      <c r="L320" s="4">
        <v>43453</v>
      </c>
    </row>
    <row r="321" spans="1:12" ht="13.5" thickBot="1">
      <c r="A321" s="3" t="s">
        <v>12</v>
      </c>
      <c r="B321" s="3" t="s">
        <v>13</v>
      </c>
      <c r="C321" s="3" t="s">
        <v>756</v>
      </c>
      <c r="D321" s="3" t="s">
        <v>776</v>
      </c>
      <c r="E321" s="4">
        <v>41800.429756940001</v>
      </c>
      <c r="F321" s="3" t="s">
        <v>16</v>
      </c>
      <c r="G321" s="9" t="s">
        <v>2332</v>
      </c>
      <c r="H321" s="3" t="s">
        <v>754</v>
      </c>
      <c r="I321" s="3" t="s">
        <v>777</v>
      </c>
      <c r="J321" s="3" t="s">
        <v>158</v>
      </c>
      <c r="K321" s="3" t="s">
        <v>159</v>
      </c>
      <c r="L321" s="4">
        <v>43453</v>
      </c>
    </row>
    <row r="322" spans="1:12" ht="13.5" thickBot="1">
      <c r="A322" s="3" t="s">
        <v>12</v>
      </c>
      <c r="B322" s="3" t="s">
        <v>13</v>
      </c>
      <c r="C322" s="3" t="s">
        <v>778</v>
      </c>
      <c r="D322" s="3" t="s">
        <v>779</v>
      </c>
      <c r="E322" s="4">
        <v>41800.429756940001</v>
      </c>
      <c r="F322" s="3" t="s">
        <v>16</v>
      </c>
      <c r="G322" s="9" t="s">
        <v>2332</v>
      </c>
      <c r="H322" s="3" t="s">
        <v>754</v>
      </c>
      <c r="I322" s="3" t="s">
        <v>780</v>
      </c>
      <c r="J322" s="3" t="s">
        <v>158</v>
      </c>
      <c r="K322" s="3" t="s">
        <v>159</v>
      </c>
      <c r="L322" s="4">
        <v>43453</v>
      </c>
    </row>
    <row r="323" spans="1:12" ht="13.5" thickBot="1">
      <c r="A323" s="3" t="s">
        <v>12</v>
      </c>
      <c r="B323" s="3" t="s">
        <v>13</v>
      </c>
      <c r="C323" s="3" t="s">
        <v>778</v>
      </c>
      <c r="D323" s="3" t="s">
        <v>781</v>
      </c>
      <c r="E323" s="4">
        <v>41800.429756940001</v>
      </c>
      <c r="F323" s="3" t="s">
        <v>16</v>
      </c>
      <c r="G323" s="9" t="s">
        <v>2332</v>
      </c>
      <c r="H323" s="3" t="s">
        <v>754</v>
      </c>
      <c r="I323" s="3" t="s">
        <v>782</v>
      </c>
      <c r="J323" s="3" t="s">
        <v>158</v>
      </c>
      <c r="K323" s="3" t="s">
        <v>159</v>
      </c>
      <c r="L323" s="4">
        <v>43453</v>
      </c>
    </row>
    <row r="324" spans="1:12" ht="13.5" thickBot="1">
      <c r="A324" s="3" t="s">
        <v>12</v>
      </c>
      <c r="B324" s="3" t="s">
        <v>13</v>
      </c>
      <c r="C324" s="3" t="s">
        <v>778</v>
      </c>
      <c r="D324" s="3" t="s">
        <v>783</v>
      </c>
      <c r="E324" s="4">
        <v>41800.429756940001</v>
      </c>
      <c r="F324" s="3" t="s">
        <v>16</v>
      </c>
      <c r="G324" s="9" t="s">
        <v>2332</v>
      </c>
      <c r="H324" s="3" t="s">
        <v>754</v>
      </c>
      <c r="I324" s="3" t="s">
        <v>784</v>
      </c>
      <c r="J324" s="3" t="s">
        <v>158</v>
      </c>
      <c r="K324" s="3" t="s">
        <v>159</v>
      </c>
      <c r="L324" s="4">
        <v>43453</v>
      </c>
    </row>
    <row r="325" spans="1:12" ht="13.5" thickBot="1">
      <c r="A325" s="3" t="s">
        <v>12</v>
      </c>
      <c r="B325" s="3" t="s">
        <v>13</v>
      </c>
      <c r="C325" s="3" t="s">
        <v>778</v>
      </c>
      <c r="D325" s="3" t="s">
        <v>785</v>
      </c>
      <c r="E325" s="4">
        <v>41800.429756940001</v>
      </c>
      <c r="F325" s="3" t="s">
        <v>16</v>
      </c>
      <c r="G325" s="9" t="s">
        <v>2332</v>
      </c>
      <c r="H325" s="3" t="s">
        <v>754</v>
      </c>
      <c r="I325" s="3" t="s">
        <v>786</v>
      </c>
      <c r="J325" s="3" t="s">
        <v>158</v>
      </c>
      <c r="K325" s="3" t="s">
        <v>159</v>
      </c>
      <c r="L325" s="4">
        <v>43453</v>
      </c>
    </row>
    <row r="326" spans="1:12" ht="13.5" thickBot="1">
      <c r="A326" s="3" t="s">
        <v>12</v>
      </c>
      <c r="B326" s="3" t="s">
        <v>13</v>
      </c>
      <c r="C326" s="3" t="s">
        <v>778</v>
      </c>
      <c r="D326" s="3" t="s">
        <v>787</v>
      </c>
      <c r="E326" s="4">
        <v>41800.429756940001</v>
      </c>
      <c r="F326" s="3" t="s">
        <v>16</v>
      </c>
      <c r="G326" s="9" t="s">
        <v>2332</v>
      </c>
      <c r="H326" s="3" t="s">
        <v>754</v>
      </c>
      <c r="I326" s="3" t="s">
        <v>788</v>
      </c>
      <c r="J326" s="3" t="s">
        <v>158</v>
      </c>
      <c r="K326" s="3" t="s">
        <v>159</v>
      </c>
      <c r="L326" s="4">
        <v>43453</v>
      </c>
    </row>
    <row r="327" spans="1:12" ht="13.5" thickBot="1">
      <c r="A327" s="3" t="s">
        <v>12</v>
      </c>
      <c r="B327" s="3" t="s">
        <v>13</v>
      </c>
      <c r="C327" s="3" t="s">
        <v>778</v>
      </c>
      <c r="D327" s="3" t="s">
        <v>789</v>
      </c>
      <c r="E327" s="4">
        <v>41800.429756940001</v>
      </c>
      <c r="F327" s="3" t="s">
        <v>16</v>
      </c>
      <c r="G327" s="9" t="s">
        <v>2332</v>
      </c>
      <c r="H327" s="3" t="s">
        <v>754</v>
      </c>
      <c r="I327" s="3" t="s">
        <v>790</v>
      </c>
      <c r="J327" s="3" t="s">
        <v>158</v>
      </c>
      <c r="K327" s="3" t="s">
        <v>159</v>
      </c>
      <c r="L327" s="4">
        <v>43453</v>
      </c>
    </row>
    <row r="328" spans="1:12" ht="13.5" thickBot="1">
      <c r="A328" s="3" t="s">
        <v>12</v>
      </c>
      <c r="B328" s="3" t="s">
        <v>13</v>
      </c>
      <c r="C328" s="3" t="s">
        <v>778</v>
      </c>
      <c r="D328" s="3" t="s">
        <v>791</v>
      </c>
      <c r="E328" s="4">
        <v>41800.429756940001</v>
      </c>
      <c r="F328" s="3" t="s">
        <v>16</v>
      </c>
      <c r="G328" s="9" t="s">
        <v>2332</v>
      </c>
      <c r="H328" s="3" t="s">
        <v>754</v>
      </c>
      <c r="I328" s="3" t="s">
        <v>792</v>
      </c>
      <c r="J328" s="3" t="s">
        <v>158</v>
      </c>
      <c r="K328" s="3" t="s">
        <v>159</v>
      </c>
      <c r="L328" s="4">
        <v>43453</v>
      </c>
    </row>
    <row r="329" spans="1:12" ht="13.5" thickBot="1">
      <c r="A329" s="3" t="s">
        <v>12</v>
      </c>
      <c r="B329" s="3" t="s">
        <v>13</v>
      </c>
      <c r="C329" s="3" t="s">
        <v>778</v>
      </c>
      <c r="D329" s="3" t="s">
        <v>793</v>
      </c>
      <c r="E329" s="4">
        <v>41800.429756940001</v>
      </c>
      <c r="F329" s="3" t="s">
        <v>16</v>
      </c>
      <c r="G329" s="9" t="s">
        <v>2332</v>
      </c>
      <c r="H329" s="3" t="s">
        <v>754</v>
      </c>
      <c r="I329" s="3" t="s">
        <v>794</v>
      </c>
      <c r="J329" s="3" t="s">
        <v>158</v>
      </c>
      <c r="K329" s="3" t="s">
        <v>159</v>
      </c>
      <c r="L329" s="4">
        <v>43453</v>
      </c>
    </row>
    <row r="330" spans="1:12" ht="13.5" thickBot="1">
      <c r="A330" s="3" t="s">
        <v>12</v>
      </c>
      <c r="B330" s="3" t="s">
        <v>13</v>
      </c>
      <c r="C330" s="3" t="s">
        <v>778</v>
      </c>
      <c r="D330" s="3" t="s">
        <v>795</v>
      </c>
      <c r="E330" s="4">
        <v>41800.429756940001</v>
      </c>
      <c r="F330" s="3" t="s">
        <v>16</v>
      </c>
      <c r="G330" s="9" t="s">
        <v>2332</v>
      </c>
      <c r="H330" s="3" t="s">
        <v>754</v>
      </c>
      <c r="I330" s="3" t="s">
        <v>796</v>
      </c>
      <c r="J330" s="3" t="s">
        <v>158</v>
      </c>
      <c r="K330" s="3" t="s">
        <v>159</v>
      </c>
      <c r="L330" s="4">
        <v>43453</v>
      </c>
    </row>
    <row r="331" spans="1:12" ht="13.5" thickBot="1">
      <c r="A331" s="3" t="s">
        <v>12</v>
      </c>
      <c r="B331" s="3" t="s">
        <v>13</v>
      </c>
      <c r="C331" s="3" t="s">
        <v>778</v>
      </c>
      <c r="D331" s="3" t="s">
        <v>797</v>
      </c>
      <c r="E331" s="4">
        <v>41800.429756940001</v>
      </c>
      <c r="F331" s="3" t="s">
        <v>16</v>
      </c>
      <c r="G331" s="9" t="s">
        <v>2332</v>
      </c>
      <c r="H331" s="3" t="s">
        <v>754</v>
      </c>
      <c r="I331" s="3" t="s">
        <v>798</v>
      </c>
      <c r="J331" s="3" t="s">
        <v>158</v>
      </c>
      <c r="K331" s="3" t="s">
        <v>159</v>
      </c>
      <c r="L331" s="4">
        <v>43453</v>
      </c>
    </row>
    <row r="332" spans="1:12" ht="13.5" thickBot="1">
      <c r="A332" s="3" t="s">
        <v>12</v>
      </c>
      <c r="B332" s="3" t="s">
        <v>13</v>
      </c>
      <c r="C332" s="3" t="s">
        <v>778</v>
      </c>
      <c r="D332" s="3" t="s">
        <v>799</v>
      </c>
      <c r="E332" s="4">
        <v>41800.429756940001</v>
      </c>
      <c r="F332" s="3" t="s">
        <v>16</v>
      </c>
      <c r="G332" s="9" t="s">
        <v>2332</v>
      </c>
      <c r="H332" s="3" t="s">
        <v>754</v>
      </c>
      <c r="I332" s="3" t="s">
        <v>800</v>
      </c>
      <c r="J332" s="3" t="s">
        <v>158</v>
      </c>
      <c r="K332" s="3" t="s">
        <v>159</v>
      </c>
      <c r="L332" s="4">
        <v>43453</v>
      </c>
    </row>
    <row r="333" spans="1:12" ht="13.5" thickBot="1">
      <c r="A333" s="3" t="s">
        <v>12</v>
      </c>
      <c r="B333" s="3" t="s">
        <v>13</v>
      </c>
      <c r="C333" s="3" t="s">
        <v>778</v>
      </c>
      <c r="D333" s="3" t="s">
        <v>801</v>
      </c>
      <c r="E333" s="4">
        <v>41800.429756940001</v>
      </c>
      <c r="F333" s="3" t="s">
        <v>16</v>
      </c>
      <c r="G333" s="9" t="s">
        <v>2332</v>
      </c>
      <c r="H333" s="3" t="s">
        <v>754</v>
      </c>
      <c r="I333" s="3" t="s">
        <v>802</v>
      </c>
      <c r="J333" s="3" t="s">
        <v>158</v>
      </c>
      <c r="K333" s="3" t="s">
        <v>159</v>
      </c>
      <c r="L333" s="4">
        <v>43453</v>
      </c>
    </row>
    <row r="334" spans="1:12" ht="13.5" thickBot="1">
      <c r="A334" s="3" t="s">
        <v>12</v>
      </c>
      <c r="B334" s="3" t="s">
        <v>13</v>
      </c>
      <c r="C334" s="3" t="s">
        <v>778</v>
      </c>
      <c r="D334" s="3" t="s">
        <v>803</v>
      </c>
      <c r="E334" s="4">
        <v>41800.429756940001</v>
      </c>
      <c r="F334" s="3" t="s">
        <v>16</v>
      </c>
      <c r="G334" s="9" t="s">
        <v>2332</v>
      </c>
      <c r="H334" s="3" t="s">
        <v>754</v>
      </c>
      <c r="I334" s="3" t="s">
        <v>804</v>
      </c>
      <c r="J334" s="3" t="s">
        <v>158</v>
      </c>
      <c r="K334" s="3" t="s">
        <v>159</v>
      </c>
      <c r="L334" s="4">
        <v>43453</v>
      </c>
    </row>
    <row r="335" spans="1:12" ht="13.5" thickBot="1">
      <c r="A335" s="3" t="s">
        <v>12</v>
      </c>
      <c r="B335" s="3" t="s">
        <v>13</v>
      </c>
      <c r="C335" s="3" t="s">
        <v>778</v>
      </c>
      <c r="D335" s="3" t="s">
        <v>805</v>
      </c>
      <c r="E335" s="4">
        <v>41800.429756940001</v>
      </c>
      <c r="F335" s="3" t="s">
        <v>16</v>
      </c>
      <c r="G335" s="9" t="s">
        <v>2332</v>
      </c>
      <c r="H335" s="3" t="s">
        <v>754</v>
      </c>
      <c r="I335" s="3" t="s">
        <v>806</v>
      </c>
      <c r="J335" s="3" t="s">
        <v>158</v>
      </c>
      <c r="K335" s="3" t="s">
        <v>159</v>
      </c>
      <c r="L335" s="4">
        <v>43453</v>
      </c>
    </row>
    <row r="336" spans="1:12" ht="13.5" thickBot="1">
      <c r="A336" s="3" t="s">
        <v>12</v>
      </c>
      <c r="B336" s="3" t="s">
        <v>13</v>
      </c>
      <c r="C336" s="3" t="s">
        <v>778</v>
      </c>
      <c r="D336" s="3" t="s">
        <v>807</v>
      </c>
      <c r="E336" s="4">
        <v>41800.429756940001</v>
      </c>
      <c r="F336" s="3" t="s">
        <v>16</v>
      </c>
      <c r="G336" s="9" t="s">
        <v>2332</v>
      </c>
      <c r="H336" s="3" t="s">
        <v>754</v>
      </c>
      <c r="I336" s="3" t="s">
        <v>808</v>
      </c>
      <c r="J336" s="3" t="s">
        <v>158</v>
      </c>
      <c r="K336" s="3" t="s">
        <v>159</v>
      </c>
      <c r="L336" s="4">
        <v>43453</v>
      </c>
    </row>
    <row r="337" spans="1:12" ht="13.5" thickBot="1">
      <c r="A337" s="3" t="s">
        <v>12</v>
      </c>
      <c r="B337" s="3" t="s">
        <v>13</v>
      </c>
      <c r="C337" s="3" t="s">
        <v>778</v>
      </c>
      <c r="D337" s="3" t="s">
        <v>809</v>
      </c>
      <c r="E337" s="4">
        <v>41800.429756940001</v>
      </c>
      <c r="F337" s="3" t="s">
        <v>16</v>
      </c>
      <c r="G337" s="9" t="s">
        <v>2332</v>
      </c>
      <c r="H337" s="3" t="s">
        <v>754</v>
      </c>
      <c r="I337" s="3" t="s">
        <v>810</v>
      </c>
      <c r="J337" s="3" t="s">
        <v>158</v>
      </c>
      <c r="K337" s="3" t="s">
        <v>159</v>
      </c>
      <c r="L337" s="4">
        <v>43453</v>
      </c>
    </row>
    <row r="338" spans="1:12" ht="13.5" thickBot="1">
      <c r="A338" s="3" t="s">
        <v>12</v>
      </c>
      <c r="B338" s="3" t="s">
        <v>13</v>
      </c>
      <c r="C338" s="3" t="s">
        <v>778</v>
      </c>
      <c r="D338" s="3" t="s">
        <v>811</v>
      </c>
      <c r="E338" s="4">
        <v>41800.429756940001</v>
      </c>
      <c r="F338" s="3" t="s">
        <v>16</v>
      </c>
      <c r="G338" s="9" t="s">
        <v>2332</v>
      </c>
      <c r="H338" s="3" t="s">
        <v>754</v>
      </c>
      <c r="I338" s="3" t="s">
        <v>812</v>
      </c>
      <c r="J338" s="3" t="s">
        <v>158</v>
      </c>
      <c r="K338" s="3" t="s">
        <v>159</v>
      </c>
      <c r="L338" s="4">
        <v>43453</v>
      </c>
    </row>
    <row r="339" spans="1:12" ht="13.5" thickBot="1">
      <c r="A339" s="3" t="s">
        <v>12</v>
      </c>
      <c r="B339" s="3" t="s">
        <v>13</v>
      </c>
      <c r="C339" s="3" t="s">
        <v>778</v>
      </c>
      <c r="D339" s="3" t="s">
        <v>813</v>
      </c>
      <c r="E339" s="4">
        <v>41800.429756940001</v>
      </c>
      <c r="F339" s="3" t="s">
        <v>16</v>
      </c>
      <c r="G339" s="9" t="s">
        <v>2332</v>
      </c>
      <c r="H339" s="3" t="s">
        <v>754</v>
      </c>
      <c r="I339" s="3" t="s">
        <v>814</v>
      </c>
      <c r="J339" s="3" t="s">
        <v>158</v>
      </c>
      <c r="K339" s="3" t="s">
        <v>159</v>
      </c>
      <c r="L339" s="4">
        <v>43453</v>
      </c>
    </row>
    <row r="340" spans="1:12" ht="13.5" thickBot="1">
      <c r="A340" s="3" t="s">
        <v>12</v>
      </c>
      <c r="B340" s="3" t="s">
        <v>13</v>
      </c>
      <c r="C340" s="3" t="s">
        <v>778</v>
      </c>
      <c r="D340" s="3" t="s">
        <v>815</v>
      </c>
      <c r="E340" s="4">
        <v>41800.429756940001</v>
      </c>
      <c r="F340" s="3" t="s">
        <v>16</v>
      </c>
      <c r="G340" s="9" t="s">
        <v>2332</v>
      </c>
      <c r="H340" s="3" t="s">
        <v>754</v>
      </c>
      <c r="I340" s="3" t="s">
        <v>816</v>
      </c>
      <c r="J340" s="3" t="s">
        <v>158</v>
      </c>
      <c r="K340" s="3" t="s">
        <v>159</v>
      </c>
      <c r="L340" s="4">
        <v>43453</v>
      </c>
    </row>
    <row r="341" spans="1:12" ht="13.5" thickBot="1">
      <c r="A341" s="3" t="s">
        <v>12</v>
      </c>
      <c r="B341" s="3" t="s">
        <v>13</v>
      </c>
      <c r="C341" s="3" t="s">
        <v>752</v>
      </c>
      <c r="D341" s="3" t="s">
        <v>817</v>
      </c>
      <c r="E341" s="4">
        <v>41800.429756940001</v>
      </c>
      <c r="F341" s="3" t="s">
        <v>16</v>
      </c>
      <c r="G341" s="9" t="s">
        <v>2332</v>
      </c>
      <c r="H341" s="3" t="s">
        <v>754</v>
      </c>
      <c r="I341" s="3" t="s">
        <v>818</v>
      </c>
      <c r="J341" s="3" t="s">
        <v>158</v>
      </c>
      <c r="K341" s="3" t="s">
        <v>159</v>
      </c>
      <c r="L341" s="4">
        <v>43453</v>
      </c>
    </row>
    <row r="342" spans="1:12" ht="13.5" thickBot="1">
      <c r="A342" s="3" t="s">
        <v>12</v>
      </c>
      <c r="B342" s="3" t="s">
        <v>13</v>
      </c>
      <c r="C342" s="3" t="s">
        <v>752</v>
      </c>
      <c r="D342" s="3" t="s">
        <v>819</v>
      </c>
      <c r="E342" s="4">
        <v>41800.429756940001</v>
      </c>
      <c r="F342" s="3" t="s">
        <v>16</v>
      </c>
      <c r="G342" s="9" t="s">
        <v>2332</v>
      </c>
      <c r="H342" s="3" t="s">
        <v>754</v>
      </c>
      <c r="I342" s="3" t="s">
        <v>820</v>
      </c>
      <c r="J342" s="3" t="s">
        <v>158</v>
      </c>
      <c r="K342" s="3" t="s">
        <v>159</v>
      </c>
      <c r="L342" s="4">
        <v>43453</v>
      </c>
    </row>
    <row r="343" spans="1:12" ht="13.5" thickBot="1">
      <c r="A343" s="3" t="s">
        <v>12</v>
      </c>
      <c r="B343" s="3" t="s">
        <v>13</v>
      </c>
      <c r="C343" s="3" t="s">
        <v>752</v>
      </c>
      <c r="D343" s="3" t="s">
        <v>821</v>
      </c>
      <c r="E343" s="4">
        <v>41800.429756940001</v>
      </c>
      <c r="F343" s="3" t="s">
        <v>16</v>
      </c>
      <c r="G343" s="9" t="s">
        <v>2332</v>
      </c>
      <c r="H343" s="3" t="s">
        <v>754</v>
      </c>
      <c r="I343" s="3" t="s">
        <v>822</v>
      </c>
      <c r="J343" s="3" t="s">
        <v>158</v>
      </c>
      <c r="K343" s="3" t="s">
        <v>159</v>
      </c>
      <c r="L343" s="4">
        <v>43453</v>
      </c>
    </row>
    <row r="344" spans="1:12" ht="13.5" thickBot="1">
      <c r="A344" s="3" t="s">
        <v>12</v>
      </c>
      <c r="B344" s="3" t="s">
        <v>13</v>
      </c>
      <c r="C344" s="3" t="s">
        <v>752</v>
      </c>
      <c r="D344" s="3" t="s">
        <v>823</v>
      </c>
      <c r="E344" s="4">
        <v>41800.429756940001</v>
      </c>
      <c r="F344" s="3" t="s">
        <v>16</v>
      </c>
      <c r="G344" s="9" t="s">
        <v>2332</v>
      </c>
      <c r="H344" s="3" t="s">
        <v>754</v>
      </c>
      <c r="I344" s="3" t="s">
        <v>824</v>
      </c>
      <c r="J344" s="3" t="s">
        <v>158</v>
      </c>
      <c r="K344" s="3" t="s">
        <v>159</v>
      </c>
      <c r="L344" s="4">
        <v>43453</v>
      </c>
    </row>
    <row r="345" spans="1:12" ht="13.5" thickBot="1">
      <c r="A345" s="3" t="s">
        <v>12</v>
      </c>
      <c r="B345" s="3" t="s">
        <v>13</v>
      </c>
      <c r="C345" s="3" t="s">
        <v>752</v>
      </c>
      <c r="D345" s="3" t="s">
        <v>825</v>
      </c>
      <c r="E345" s="4">
        <v>41800.429756940001</v>
      </c>
      <c r="F345" s="3" t="s">
        <v>16</v>
      </c>
      <c r="G345" s="9" t="s">
        <v>2332</v>
      </c>
      <c r="H345" s="3" t="s">
        <v>754</v>
      </c>
      <c r="I345" s="3" t="s">
        <v>826</v>
      </c>
      <c r="J345" s="3" t="s">
        <v>158</v>
      </c>
      <c r="K345" s="3" t="s">
        <v>159</v>
      </c>
      <c r="L345" s="4">
        <v>43453</v>
      </c>
    </row>
    <row r="346" spans="1:12" ht="13.5" thickBot="1">
      <c r="A346" s="3" t="s">
        <v>12</v>
      </c>
      <c r="B346" s="3" t="s">
        <v>13</v>
      </c>
      <c r="C346" s="3" t="s">
        <v>752</v>
      </c>
      <c r="D346" s="3" t="s">
        <v>827</v>
      </c>
      <c r="E346" s="4">
        <v>41800.429756940001</v>
      </c>
      <c r="F346" s="3" t="s">
        <v>16</v>
      </c>
      <c r="G346" s="9" t="s">
        <v>2332</v>
      </c>
      <c r="H346" s="3" t="s">
        <v>754</v>
      </c>
      <c r="I346" s="3" t="s">
        <v>828</v>
      </c>
      <c r="J346" s="3" t="s">
        <v>158</v>
      </c>
      <c r="K346" s="3" t="s">
        <v>159</v>
      </c>
      <c r="L346" s="4">
        <v>43453</v>
      </c>
    </row>
    <row r="347" spans="1:12" ht="13.5" thickBot="1">
      <c r="A347" s="3" t="s">
        <v>12</v>
      </c>
      <c r="B347" s="3" t="s">
        <v>13</v>
      </c>
      <c r="C347" s="3" t="s">
        <v>752</v>
      </c>
      <c r="D347" s="3" t="s">
        <v>829</v>
      </c>
      <c r="E347" s="4">
        <v>41800.429756940001</v>
      </c>
      <c r="F347" s="3" t="s">
        <v>16</v>
      </c>
      <c r="G347" s="9" t="s">
        <v>2332</v>
      </c>
      <c r="H347" s="3" t="s">
        <v>754</v>
      </c>
      <c r="I347" s="3" t="s">
        <v>830</v>
      </c>
      <c r="J347" s="3" t="s">
        <v>158</v>
      </c>
      <c r="K347" s="3" t="s">
        <v>159</v>
      </c>
      <c r="L347" s="4">
        <v>43453</v>
      </c>
    </row>
    <row r="348" spans="1:12" ht="13.5" thickBot="1">
      <c r="A348" s="3" t="s">
        <v>12</v>
      </c>
      <c r="B348" s="3" t="s">
        <v>13</v>
      </c>
      <c r="C348" s="3" t="s">
        <v>752</v>
      </c>
      <c r="D348" s="3" t="s">
        <v>831</v>
      </c>
      <c r="E348" s="4">
        <v>41800.429756940001</v>
      </c>
      <c r="F348" s="3" t="s">
        <v>16</v>
      </c>
      <c r="G348" s="9" t="s">
        <v>2332</v>
      </c>
      <c r="H348" s="3" t="s">
        <v>754</v>
      </c>
      <c r="I348" s="3" t="s">
        <v>832</v>
      </c>
      <c r="J348" s="3" t="s">
        <v>158</v>
      </c>
      <c r="K348" s="3" t="s">
        <v>159</v>
      </c>
      <c r="L348" s="4">
        <v>43453</v>
      </c>
    </row>
    <row r="349" spans="1:12" ht="13.5" thickBot="1">
      <c r="A349" s="3" t="s">
        <v>12</v>
      </c>
      <c r="B349" s="3" t="s">
        <v>13</v>
      </c>
      <c r="C349" s="3" t="s">
        <v>752</v>
      </c>
      <c r="D349" s="3" t="s">
        <v>833</v>
      </c>
      <c r="E349" s="4">
        <v>41800.429756940001</v>
      </c>
      <c r="F349" s="3" t="s">
        <v>16</v>
      </c>
      <c r="G349" s="9" t="s">
        <v>2332</v>
      </c>
      <c r="H349" s="3" t="s">
        <v>754</v>
      </c>
      <c r="I349" s="3" t="s">
        <v>834</v>
      </c>
      <c r="J349" s="3" t="s">
        <v>158</v>
      </c>
      <c r="K349" s="3" t="s">
        <v>159</v>
      </c>
      <c r="L349" s="4">
        <v>43453</v>
      </c>
    </row>
    <row r="350" spans="1:12" ht="13.5" thickBot="1">
      <c r="A350" s="3" t="s">
        <v>12</v>
      </c>
      <c r="B350" s="3" t="s">
        <v>13</v>
      </c>
      <c r="C350" s="3" t="s">
        <v>752</v>
      </c>
      <c r="D350" s="3" t="s">
        <v>835</v>
      </c>
      <c r="E350" s="4">
        <v>41800.429756940001</v>
      </c>
      <c r="F350" s="3" t="s">
        <v>16</v>
      </c>
      <c r="G350" s="9" t="s">
        <v>2332</v>
      </c>
      <c r="H350" s="3" t="s">
        <v>754</v>
      </c>
      <c r="I350" s="3" t="s">
        <v>836</v>
      </c>
      <c r="J350" s="3" t="s">
        <v>158</v>
      </c>
      <c r="K350" s="3" t="s">
        <v>159</v>
      </c>
      <c r="L350" s="4">
        <v>43453</v>
      </c>
    </row>
    <row r="351" spans="1:12" ht="13.5" thickBot="1">
      <c r="A351" s="3" t="s">
        <v>12</v>
      </c>
      <c r="B351" s="3" t="s">
        <v>13</v>
      </c>
      <c r="C351" s="3" t="s">
        <v>752</v>
      </c>
      <c r="D351" s="3" t="s">
        <v>837</v>
      </c>
      <c r="E351" s="4">
        <v>41800.429756940001</v>
      </c>
      <c r="F351" s="3" t="s">
        <v>16</v>
      </c>
      <c r="G351" s="9" t="s">
        <v>2332</v>
      </c>
      <c r="H351" s="3" t="s">
        <v>754</v>
      </c>
      <c r="I351" s="3" t="s">
        <v>838</v>
      </c>
      <c r="J351" s="3" t="s">
        <v>158</v>
      </c>
      <c r="K351" s="3" t="s">
        <v>159</v>
      </c>
      <c r="L351" s="4">
        <v>43453</v>
      </c>
    </row>
    <row r="352" spans="1:12" ht="13.5" thickBot="1">
      <c r="A352" s="3" t="s">
        <v>12</v>
      </c>
      <c r="B352" s="3" t="s">
        <v>13</v>
      </c>
      <c r="C352" s="3" t="s">
        <v>752</v>
      </c>
      <c r="D352" s="3" t="s">
        <v>839</v>
      </c>
      <c r="E352" s="4">
        <v>41800.429756940001</v>
      </c>
      <c r="F352" s="3" t="s">
        <v>16</v>
      </c>
      <c r="G352" s="9" t="s">
        <v>2332</v>
      </c>
      <c r="H352" s="3" t="s">
        <v>754</v>
      </c>
      <c r="I352" s="3" t="s">
        <v>840</v>
      </c>
      <c r="J352" s="3" t="s">
        <v>158</v>
      </c>
      <c r="K352" s="3" t="s">
        <v>159</v>
      </c>
      <c r="L352" s="4">
        <v>43453</v>
      </c>
    </row>
    <row r="353" spans="1:12" ht="13.5" thickBot="1">
      <c r="A353" s="3" t="s">
        <v>12</v>
      </c>
      <c r="B353" s="3" t="s">
        <v>13</v>
      </c>
      <c r="C353" s="3" t="s">
        <v>752</v>
      </c>
      <c r="D353" s="3" t="s">
        <v>841</v>
      </c>
      <c r="E353" s="4">
        <v>41800.429756940001</v>
      </c>
      <c r="F353" s="3" t="s">
        <v>16</v>
      </c>
      <c r="G353" s="9" t="s">
        <v>2332</v>
      </c>
      <c r="H353" s="3" t="s">
        <v>754</v>
      </c>
      <c r="I353" s="3" t="s">
        <v>842</v>
      </c>
      <c r="J353" s="3" t="s">
        <v>158</v>
      </c>
      <c r="K353" s="3" t="s">
        <v>159</v>
      </c>
      <c r="L353" s="4">
        <v>43453</v>
      </c>
    </row>
    <row r="354" spans="1:12" ht="13.5" thickBot="1">
      <c r="A354" s="3" t="s">
        <v>12</v>
      </c>
      <c r="B354" s="3" t="s">
        <v>13</v>
      </c>
      <c r="C354" s="3" t="s">
        <v>752</v>
      </c>
      <c r="D354" s="3" t="s">
        <v>843</v>
      </c>
      <c r="E354" s="4">
        <v>41800.429756940001</v>
      </c>
      <c r="F354" s="3" t="s">
        <v>16</v>
      </c>
      <c r="G354" s="9" t="s">
        <v>2332</v>
      </c>
      <c r="H354" s="3" t="s">
        <v>754</v>
      </c>
      <c r="I354" s="3" t="s">
        <v>844</v>
      </c>
      <c r="J354" s="3" t="s">
        <v>158</v>
      </c>
      <c r="K354" s="3" t="s">
        <v>159</v>
      </c>
      <c r="L354" s="4">
        <v>43453</v>
      </c>
    </row>
    <row r="355" spans="1:12" ht="13.5" thickBot="1">
      <c r="A355" s="3" t="s">
        <v>12</v>
      </c>
      <c r="B355" s="3" t="s">
        <v>13</v>
      </c>
      <c r="C355" s="3" t="s">
        <v>752</v>
      </c>
      <c r="D355" s="3" t="s">
        <v>845</v>
      </c>
      <c r="E355" s="4">
        <v>41800.429756940001</v>
      </c>
      <c r="F355" s="3" t="s">
        <v>16</v>
      </c>
      <c r="G355" s="9" t="s">
        <v>2332</v>
      </c>
      <c r="H355" s="3" t="s">
        <v>754</v>
      </c>
      <c r="I355" s="3" t="s">
        <v>846</v>
      </c>
      <c r="J355" s="3" t="s">
        <v>158</v>
      </c>
      <c r="K355" s="3" t="s">
        <v>159</v>
      </c>
      <c r="L355" s="4">
        <v>43453</v>
      </c>
    </row>
    <row r="356" spans="1:12" ht="13.5" hidden="1" thickBot="1">
      <c r="A356" s="3" t="s">
        <v>120</v>
      </c>
      <c r="B356" s="3" t="s">
        <v>121</v>
      </c>
      <c r="C356" s="3" t="s">
        <v>847</v>
      </c>
      <c r="D356" s="3" t="s">
        <v>848</v>
      </c>
      <c r="E356" s="4">
        <v>36445</v>
      </c>
      <c r="F356" s="3" t="s">
        <v>849</v>
      </c>
      <c r="G356" s="9" t="s">
        <v>2345</v>
      </c>
      <c r="H356" s="3" t="s">
        <v>850</v>
      </c>
      <c r="I356" s="3" t="s">
        <v>851</v>
      </c>
      <c r="J356" s="3" t="s">
        <v>58</v>
      </c>
      <c r="K356" s="3" t="s">
        <v>59</v>
      </c>
      <c r="L356" s="4">
        <v>43455.456481480003</v>
      </c>
    </row>
    <row r="357" spans="1:12" ht="13.5" thickBot="1">
      <c r="A357" s="3" t="s">
        <v>852</v>
      </c>
      <c r="B357" s="3" t="s">
        <v>853</v>
      </c>
      <c r="C357" s="3" t="s">
        <v>854</v>
      </c>
      <c r="D357" s="3" t="s">
        <v>855</v>
      </c>
      <c r="E357" s="4">
        <v>43278</v>
      </c>
      <c r="F357" s="3" t="s">
        <v>16</v>
      </c>
      <c r="G357" s="9" t="s">
        <v>2332</v>
      </c>
      <c r="H357" s="3" t="s">
        <v>856</v>
      </c>
      <c r="I357" s="3" t="s">
        <v>857</v>
      </c>
      <c r="J357" s="3" t="s">
        <v>19</v>
      </c>
      <c r="K357" s="3" t="s">
        <v>20</v>
      </c>
      <c r="L357" s="4">
        <v>43482</v>
      </c>
    </row>
    <row r="358" spans="1:12" ht="13.5" thickBot="1">
      <c r="A358" s="3" t="s">
        <v>103</v>
      </c>
      <c r="B358" s="3" t="s">
        <v>104</v>
      </c>
      <c r="C358" s="3" t="s">
        <v>110</v>
      </c>
      <c r="D358" s="3" t="s">
        <v>858</v>
      </c>
      <c r="E358" s="4">
        <v>34779</v>
      </c>
      <c r="F358" s="3" t="s">
        <v>41</v>
      </c>
      <c r="G358" s="9" t="s">
        <v>2344</v>
      </c>
      <c r="H358" s="3" t="s">
        <v>859</v>
      </c>
      <c r="I358" s="3" t="s">
        <v>860</v>
      </c>
      <c r="J358" s="3" t="s">
        <v>861</v>
      </c>
      <c r="K358" s="3" t="s">
        <v>862</v>
      </c>
      <c r="L358" s="4">
        <v>43482.646249999998</v>
      </c>
    </row>
    <row r="359" spans="1:12" ht="13.5" thickBot="1">
      <c r="A359" s="3" t="s">
        <v>863</v>
      </c>
      <c r="B359" s="3" t="s">
        <v>864</v>
      </c>
      <c r="C359" s="3" t="s">
        <v>865</v>
      </c>
      <c r="D359" s="3" t="s">
        <v>866</v>
      </c>
      <c r="E359" s="4">
        <v>36140</v>
      </c>
      <c r="F359" s="3" t="s">
        <v>41</v>
      </c>
      <c r="G359" s="9" t="s">
        <v>2344</v>
      </c>
      <c r="H359" s="3" t="s">
        <v>867</v>
      </c>
      <c r="I359" s="3" t="s">
        <v>868</v>
      </c>
      <c r="J359" s="3" t="s">
        <v>158</v>
      </c>
      <c r="K359" s="3" t="s">
        <v>159</v>
      </c>
      <c r="L359" s="4">
        <v>43493.639050919999</v>
      </c>
    </row>
    <row r="360" spans="1:12" ht="13.5" hidden="1" thickBot="1">
      <c r="A360" s="3" t="s">
        <v>863</v>
      </c>
      <c r="B360" s="3" t="s">
        <v>864</v>
      </c>
      <c r="C360" s="3" t="s">
        <v>869</v>
      </c>
      <c r="D360" s="3" t="s">
        <v>870</v>
      </c>
      <c r="E360" s="4">
        <v>39128</v>
      </c>
      <c r="F360" s="3" t="s">
        <v>124</v>
      </c>
      <c r="G360" s="9" t="s">
        <v>2339</v>
      </c>
      <c r="H360" s="3" t="s">
        <v>871</v>
      </c>
      <c r="I360" s="3" t="s">
        <v>872</v>
      </c>
      <c r="J360" s="3" t="s">
        <v>58</v>
      </c>
      <c r="K360" s="3" t="s">
        <v>59</v>
      </c>
      <c r="L360" s="4">
        <v>43493.64287037</v>
      </c>
    </row>
    <row r="361" spans="1:12" ht="13.5" hidden="1" thickBot="1">
      <c r="A361" s="3" t="s">
        <v>863</v>
      </c>
      <c r="B361" s="3" t="s">
        <v>864</v>
      </c>
      <c r="C361" s="3" t="s">
        <v>869</v>
      </c>
      <c r="D361" s="3" t="s">
        <v>870</v>
      </c>
      <c r="E361" s="4">
        <v>39128</v>
      </c>
      <c r="F361" s="3" t="s">
        <v>124</v>
      </c>
      <c r="G361" s="9" t="s">
        <v>2339</v>
      </c>
      <c r="H361" s="3" t="s">
        <v>871</v>
      </c>
      <c r="I361" s="3" t="s">
        <v>872</v>
      </c>
      <c r="J361" s="3" t="s">
        <v>58</v>
      </c>
      <c r="K361" s="3" t="s">
        <v>59</v>
      </c>
      <c r="L361" s="4">
        <v>43493.64287037</v>
      </c>
    </row>
    <row r="362" spans="1:12" ht="13.5" hidden="1" thickBot="1">
      <c r="A362" s="3" t="s">
        <v>863</v>
      </c>
      <c r="B362" s="3" t="s">
        <v>864</v>
      </c>
      <c r="C362" s="3" t="s">
        <v>869</v>
      </c>
      <c r="D362" s="3" t="s">
        <v>873</v>
      </c>
      <c r="E362" s="4">
        <v>36951</v>
      </c>
      <c r="F362" s="3" t="s">
        <v>124</v>
      </c>
      <c r="G362" s="9" t="s">
        <v>2339</v>
      </c>
      <c r="H362" s="3" t="s">
        <v>874</v>
      </c>
      <c r="I362" s="2"/>
      <c r="J362" s="3" t="s">
        <v>58</v>
      </c>
      <c r="K362" s="3" t="s">
        <v>59</v>
      </c>
      <c r="L362" s="4">
        <v>43493.644629629998</v>
      </c>
    </row>
    <row r="363" spans="1:12" ht="13.5" hidden="1" thickBot="1">
      <c r="A363" s="3" t="s">
        <v>863</v>
      </c>
      <c r="B363" s="3" t="s">
        <v>864</v>
      </c>
      <c r="C363" s="3" t="s">
        <v>869</v>
      </c>
      <c r="D363" s="3" t="s">
        <v>875</v>
      </c>
      <c r="E363" s="4">
        <v>37664</v>
      </c>
      <c r="F363" s="3" t="s">
        <v>124</v>
      </c>
      <c r="G363" s="9" t="s">
        <v>2339</v>
      </c>
      <c r="H363" s="3" t="s">
        <v>876</v>
      </c>
      <c r="I363" s="3" t="s">
        <v>877</v>
      </c>
      <c r="J363" s="3" t="s">
        <v>58</v>
      </c>
      <c r="K363" s="3" t="s">
        <v>59</v>
      </c>
      <c r="L363" s="4">
        <v>43493.648333329998</v>
      </c>
    </row>
    <row r="364" spans="1:12" ht="13.5" hidden="1" thickBot="1">
      <c r="A364" s="3" t="s">
        <v>863</v>
      </c>
      <c r="B364" s="3" t="s">
        <v>864</v>
      </c>
      <c r="C364" s="3" t="s">
        <v>869</v>
      </c>
      <c r="D364" s="3" t="s">
        <v>878</v>
      </c>
      <c r="E364" s="4">
        <v>37664</v>
      </c>
      <c r="F364" s="3" t="s">
        <v>124</v>
      </c>
      <c r="G364" s="9" t="s">
        <v>2339</v>
      </c>
      <c r="H364" s="3" t="s">
        <v>876</v>
      </c>
      <c r="I364" s="3" t="s">
        <v>879</v>
      </c>
      <c r="J364" s="3" t="s">
        <v>58</v>
      </c>
      <c r="K364" s="3" t="s">
        <v>59</v>
      </c>
      <c r="L364" s="4">
        <v>43493.651550920004</v>
      </c>
    </row>
    <row r="365" spans="1:12" ht="13.5" hidden="1" thickBot="1">
      <c r="A365" s="3" t="s">
        <v>863</v>
      </c>
      <c r="B365" s="3" t="s">
        <v>864</v>
      </c>
      <c r="C365" s="3" t="s">
        <v>869</v>
      </c>
      <c r="D365" s="3" t="s">
        <v>880</v>
      </c>
      <c r="E365" s="4">
        <v>37950</v>
      </c>
      <c r="F365" s="3" t="s">
        <v>124</v>
      </c>
      <c r="G365" s="9" t="s">
        <v>2339</v>
      </c>
      <c r="H365" s="3" t="s">
        <v>881</v>
      </c>
      <c r="I365" s="3" t="s">
        <v>882</v>
      </c>
      <c r="J365" s="3" t="s">
        <v>58</v>
      </c>
      <c r="K365" s="3" t="s">
        <v>59</v>
      </c>
      <c r="L365" s="4">
        <v>43493.653379629999</v>
      </c>
    </row>
    <row r="366" spans="1:12" ht="13.5" hidden="1" thickBot="1">
      <c r="A366" s="3" t="s">
        <v>863</v>
      </c>
      <c r="B366" s="3" t="s">
        <v>864</v>
      </c>
      <c r="C366" s="3" t="s">
        <v>883</v>
      </c>
      <c r="D366" s="3" t="s">
        <v>884</v>
      </c>
      <c r="E366" s="4">
        <v>37606</v>
      </c>
      <c r="F366" s="3" t="s">
        <v>124</v>
      </c>
      <c r="G366" s="9" t="s">
        <v>2339</v>
      </c>
      <c r="H366" s="3" t="s">
        <v>885</v>
      </c>
      <c r="I366" s="3" t="s">
        <v>886</v>
      </c>
      <c r="J366" s="3" t="s">
        <v>58</v>
      </c>
      <c r="K366" s="3" t="s">
        <v>59</v>
      </c>
      <c r="L366" s="4">
        <v>43493.654513879999</v>
      </c>
    </row>
    <row r="367" spans="1:12" ht="13.5" hidden="1" thickBot="1">
      <c r="A367" s="3" t="s">
        <v>863</v>
      </c>
      <c r="B367" s="3" t="s">
        <v>864</v>
      </c>
      <c r="C367" s="3" t="s">
        <v>869</v>
      </c>
      <c r="D367" s="3" t="s">
        <v>887</v>
      </c>
      <c r="E367" s="4">
        <v>37606</v>
      </c>
      <c r="F367" s="3" t="s">
        <v>124</v>
      </c>
      <c r="G367" s="9" t="s">
        <v>2339</v>
      </c>
      <c r="H367" s="3" t="s">
        <v>888</v>
      </c>
      <c r="I367" s="3" t="s">
        <v>889</v>
      </c>
      <c r="J367" s="3" t="s">
        <v>58</v>
      </c>
      <c r="K367" s="3" t="s">
        <v>59</v>
      </c>
      <c r="L367" s="4">
        <v>43493.655648139997</v>
      </c>
    </row>
    <row r="368" spans="1:12" ht="13.5" hidden="1" thickBot="1">
      <c r="A368" s="3" t="s">
        <v>132</v>
      </c>
      <c r="B368" s="3" t="s">
        <v>133</v>
      </c>
      <c r="C368" s="3" t="s">
        <v>890</v>
      </c>
      <c r="D368" s="3" t="s">
        <v>891</v>
      </c>
      <c r="E368" s="4">
        <v>43382.653379629999</v>
      </c>
      <c r="F368" s="3" t="s">
        <v>130</v>
      </c>
      <c r="G368" s="9" t="s">
        <v>2335</v>
      </c>
      <c r="H368" s="3" t="s">
        <v>892</v>
      </c>
      <c r="I368" s="3" t="s">
        <v>893</v>
      </c>
      <c r="J368" s="3" t="s">
        <v>49</v>
      </c>
      <c r="K368" s="3" t="s">
        <v>50</v>
      </c>
      <c r="L368" s="4">
        <v>43493.692164350003</v>
      </c>
    </row>
    <row r="369" spans="1:12" ht="13.5" hidden="1" thickBot="1">
      <c r="A369" s="3" t="s">
        <v>894</v>
      </c>
      <c r="B369" s="3" t="s">
        <v>895</v>
      </c>
      <c r="C369" s="2"/>
      <c r="D369" s="3" t="s">
        <v>896</v>
      </c>
      <c r="E369" s="4">
        <v>43493.537627309997</v>
      </c>
      <c r="F369" s="3" t="s">
        <v>107</v>
      </c>
      <c r="G369" s="9" t="s">
        <v>2337</v>
      </c>
      <c r="H369" s="3" t="s">
        <v>897</v>
      </c>
      <c r="I369" s="2"/>
      <c r="J369" s="3" t="s">
        <v>49</v>
      </c>
      <c r="K369" s="3" t="s">
        <v>50</v>
      </c>
      <c r="L369" s="4">
        <v>43494.999988420001</v>
      </c>
    </row>
    <row r="370" spans="1:12" ht="13.5" hidden="1" thickBot="1">
      <c r="A370" s="3" t="s">
        <v>898</v>
      </c>
      <c r="B370" s="3" t="s">
        <v>899</v>
      </c>
      <c r="C370" s="2"/>
      <c r="D370" s="3" t="s">
        <v>900</v>
      </c>
      <c r="E370" s="4">
        <v>43493.531493050003</v>
      </c>
      <c r="F370" s="3" t="s">
        <v>107</v>
      </c>
      <c r="G370" s="9" t="s">
        <v>2337</v>
      </c>
      <c r="H370" s="3" t="s">
        <v>897</v>
      </c>
      <c r="I370" s="2"/>
      <c r="J370" s="3" t="s">
        <v>49</v>
      </c>
      <c r="K370" s="3" t="s">
        <v>50</v>
      </c>
      <c r="L370" s="4">
        <v>43494.999988420001</v>
      </c>
    </row>
    <row r="371" spans="1:12" ht="13.5" hidden="1" thickBot="1">
      <c r="A371" s="3" t="s">
        <v>898</v>
      </c>
      <c r="B371" s="3" t="s">
        <v>899</v>
      </c>
      <c r="C371" s="2"/>
      <c r="D371" s="3" t="s">
        <v>901</v>
      </c>
      <c r="E371" s="4">
        <v>43493.535717589999</v>
      </c>
      <c r="F371" s="3" t="s">
        <v>107</v>
      </c>
      <c r="G371" s="9" t="s">
        <v>2337</v>
      </c>
      <c r="H371" s="3" t="s">
        <v>897</v>
      </c>
      <c r="I371" s="2"/>
      <c r="J371" s="3" t="s">
        <v>49</v>
      </c>
      <c r="K371" s="3" t="s">
        <v>50</v>
      </c>
      <c r="L371" s="4">
        <v>43494.999988420001</v>
      </c>
    </row>
    <row r="372" spans="1:12" ht="13.5" hidden="1" thickBot="1">
      <c r="A372" s="3" t="s">
        <v>898</v>
      </c>
      <c r="B372" s="3" t="s">
        <v>899</v>
      </c>
      <c r="C372" s="2"/>
      <c r="D372" s="3" t="s">
        <v>902</v>
      </c>
      <c r="E372" s="4">
        <v>43493.58754629</v>
      </c>
      <c r="F372" s="3" t="s">
        <v>107</v>
      </c>
      <c r="G372" s="9" t="s">
        <v>2337</v>
      </c>
      <c r="H372" s="3" t="s">
        <v>897</v>
      </c>
      <c r="I372" s="2"/>
      <c r="J372" s="3" t="s">
        <v>49</v>
      </c>
      <c r="K372" s="3" t="s">
        <v>50</v>
      </c>
      <c r="L372" s="4">
        <v>43494.999988420001</v>
      </c>
    </row>
    <row r="373" spans="1:12" ht="13.5" hidden="1" thickBot="1">
      <c r="A373" s="3" t="s">
        <v>898</v>
      </c>
      <c r="B373" s="3" t="s">
        <v>899</v>
      </c>
      <c r="C373" s="2"/>
      <c r="D373" s="3" t="s">
        <v>903</v>
      </c>
      <c r="E373" s="4">
        <v>43493.589444439996</v>
      </c>
      <c r="F373" s="3" t="s">
        <v>107</v>
      </c>
      <c r="G373" s="9" t="s">
        <v>2337</v>
      </c>
      <c r="H373" s="3" t="s">
        <v>897</v>
      </c>
      <c r="I373" s="2"/>
      <c r="J373" s="3" t="s">
        <v>49</v>
      </c>
      <c r="K373" s="3" t="s">
        <v>50</v>
      </c>
      <c r="L373" s="4">
        <v>43494.999988420001</v>
      </c>
    </row>
    <row r="374" spans="1:12" ht="13.5" hidden="1" thickBot="1">
      <c r="A374" s="3" t="s">
        <v>898</v>
      </c>
      <c r="B374" s="3" t="s">
        <v>899</v>
      </c>
      <c r="C374" s="2"/>
      <c r="D374" s="3" t="s">
        <v>904</v>
      </c>
      <c r="E374" s="4">
        <v>43493.591006939998</v>
      </c>
      <c r="F374" s="3" t="s">
        <v>107</v>
      </c>
      <c r="G374" s="9" t="s">
        <v>2337</v>
      </c>
      <c r="H374" s="3" t="s">
        <v>897</v>
      </c>
      <c r="I374" s="2"/>
      <c r="J374" s="3" t="s">
        <v>49</v>
      </c>
      <c r="K374" s="3" t="s">
        <v>50</v>
      </c>
      <c r="L374" s="4">
        <v>43494.999988420001</v>
      </c>
    </row>
    <row r="375" spans="1:12" ht="13.5" hidden="1" thickBot="1">
      <c r="A375" s="3" t="s">
        <v>898</v>
      </c>
      <c r="B375" s="3" t="s">
        <v>899</v>
      </c>
      <c r="C375" s="2"/>
      <c r="D375" s="3" t="s">
        <v>905</v>
      </c>
      <c r="E375" s="4">
        <v>43493.593055550002</v>
      </c>
      <c r="F375" s="3" t="s">
        <v>107</v>
      </c>
      <c r="G375" s="9" t="s">
        <v>2337</v>
      </c>
      <c r="H375" s="3" t="s">
        <v>897</v>
      </c>
      <c r="I375" s="2"/>
      <c r="J375" s="3" t="s">
        <v>49</v>
      </c>
      <c r="K375" s="3" t="s">
        <v>50</v>
      </c>
      <c r="L375" s="4">
        <v>43494.999988420001</v>
      </c>
    </row>
    <row r="376" spans="1:12" ht="13.5" hidden="1" thickBot="1">
      <c r="A376" s="3" t="s">
        <v>898</v>
      </c>
      <c r="B376" s="3" t="s">
        <v>899</v>
      </c>
      <c r="C376" s="2"/>
      <c r="D376" s="3" t="s">
        <v>906</v>
      </c>
      <c r="E376" s="4">
        <v>43493.594861110003</v>
      </c>
      <c r="F376" s="3" t="s">
        <v>107</v>
      </c>
      <c r="G376" s="9" t="s">
        <v>2337</v>
      </c>
      <c r="H376" s="3" t="s">
        <v>897</v>
      </c>
      <c r="I376" s="2"/>
      <c r="J376" s="3" t="s">
        <v>49</v>
      </c>
      <c r="K376" s="3" t="s">
        <v>50</v>
      </c>
      <c r="L376" s="4">
        <v>43494.999988420001</v>
      </c>
    </row>
    <row r="377" spans="1:12" ht="13.5" thickBot="1">
      <c r="A377" s="3" t="s">
        <v>103</v>
      </c>
      <c r="B377" s="3" t="s">
        <v>104</v>
      </c>
      <c r="C377" s="3" t="s">
        <v>110</v>
      </c>
      <c r="D377" s="3" t="s">
        <v>907</v>
      </c>
      <c r="E377" s="4">
        <v>40464.687511570002</v>
      </c>
      <c r="F377" s="3" t="s">
        <v>25</v>
      </c>
      <c r="G377" s="9" t="s">
        <v>2343</v>
      </c>
      <c r="H377" s="3" t="s">
        <v>908</v>
      </c>
      <c r="I377" s="3" t="s">
        <v>909</v>
      </c>
      <c r="J377" s="3" t="s">
        <v>28</v>
      </c>
      <c r="K377" s="3" t="s">
        <v>29</v>
      </c>
      <c r="L377" s="4">
        <v>43497.360497679998</v>
      </c>
    </row>
    <row r="378" spans="1:12" ht="13.5" thickBot="1">
      <c r="A378" s="3" t="s">
        <v>910</v>
      </c>
      <c r="B378" s="3" t="s">
        <v>911</v>
      </c>
      <c r="C378" s="3" t="s">
        <v>912</v>
      </c>
      <c r="D378" s="3" t="s">
        <v>913</v>
      </c>
      <c r="E378" s="4">
        <v>41668</v>
      </c>
      <c r="F378" s="3" t="s">
        <v>914</v>
      </c>
      <c r="G378" s="9" t="s">
        <v>2342</v>
      </c>
      <c r="H378" s="3" t="s">
        <v>915</v>
      </c>
      <c r="I378" s="3" t="s">
        <v>916</v>
      </c>
      <c r="J378" s="3" t="s">
        <v>28</v>
      </c>
      <c r="K378" s="3" t="s">
        <v>29</v>
      </c>
      <c r="L378" s="4">
        <v>43511.999988420001</v>
      </c>
    </row>
    <row r="379" spans="1:12" ht="13.5" thickBot="1">
      <c r="A379" s="3" t="s">
        <v>917</v>
      </c>
      <c r="B379" s="3" t="s">
        <v>918</v>
      </c>
      <c r="C379" s="3" t="s">
        <v>919</v>
      </c>
      <c r="D379" s="3" t="s">
        <v>920</v>
      </c>
      <c r="E379" s="4">
        <v>40878.701516200003</v>
      </c>
      <c r="F379" s="3" t="s">
        <v>25</v>
      </c>
      <c r="G379" s="9" t="s">
        <v>2343</v>
      </c>
      <c r="H379" s="3" t="s">
        <v>921</v>
      </c>
      <c r="I379" s="3" t="s">
        <v>922</v>
      </c>
      <c r="J379" s="3" t="s">
        <v>28</v>
      </c>
      <c r="K379" s="3" t="s">
        <v>29</v>
      </c>
      <c r="L379" s="4">
        <v>43521.336435179997</v>
      </c>
    </row>
    <row r="380" spans="1:12" ht="13.5" hidden="1" thickBot="1">
      <c r="A380" s="3" t="s">
        <v>923</v>
      </c>
      <c r="B380" s="3" t="s">
        <v>924</v>
      </c>
      <c r="C380" s="3" t="s">
        <v>925</v>
      </c>
      <c r="D380" s="3" t="s">
        <v>926</v>
      </c>
      <c r="E380" s="4">
        <v>39616</v>
      </c>
      <c r="F380" s="3" t="s">
        <v>927</v>
      </c>
      <c r="G380" s="9" t="s">
        <v>2341</v>
      </c>
      <c r="H380" s="3" t="s">
        <v>928</v>
      </c>
      <c r="I380" s="3" t="s">
        <v>126</v>
      </c>
      <c r="J380" s="3" t="s">
        <v>58</v>
      </c>
      <c r="K380" s="3" t="s">
        <v>59</v>
      </c>
      <c r="L380" s="4">
        <v>43524.70126157</v>
      </c>
    </row>
    <row r="381" spans="1:12" ht="13.5" hidden="1" thickBot="1">
      <c r="A381" s="3" t="s">
        <v>863</v>
      </c>
      <c r="B381" s="3" t="s">
        <v>864</v>
      </c>
      <c r="C381" s="3" t="s">
        <v>929</v>
      </c>
      <c r="D381" s="3" t="s">
        <v>930</v>
      </c>
      <c r="E381" s="4">
        <v>38007.50347222</v>
      </c>
      <c r="F381" s="3" t="s">
        <v>124</v>
      </c>
      <c r="G381" s="9" t="s">
        <v>2339</v>
      </c>
      <c r="H381" s="3" t="s">
        <v>931</v>
      </c>
      <c r="I381" s="3" t="s">
        <v>932</v>
      </c>
      <c r="J381" s="3" t="s">
        <v>58</v>
      </c>
      <c r="K381" s="3" t="s">
        <v>59</v>
      </c>
      <c r="L381" s="4">
        <v>43524.704004630003</v>
      </c>
    </row>
    <row r="382" spans="1:12" ht="13.5" hidden="1" thickBot="1">
      <c r="A382" s="3" t="s">
        <v>863</v>
      </c>
      <c r="B382" s="3" t="s">
        <v>864</v>
      </c>
      <c r="C382" s="3" t="s">
        <v>929</v>
      </c>
      <c r="D382" s="3" t="s">
        <v>933</v>
      </c>
      <c r="E382" s="4">
        <v>38007.50347222</v>
      </c>
      <c r="F382" s="3" t="s">
        <v>124</v>
      </c>
      <c r="G382" s="9" t="s">
        <v>2339</v>
      </c>
      <c r="H382" s="3" t="s">
        <v>931</v>
      </c>
      <c r="I382" s="2"/>
      <c r="J382" s="3" t="s">
        <v>58</v>
      </c>
      <c r="K382" s="3" t="s">
        <v>59</v>
      </c>
      <c r="L382" s="4">
        <v>43524.704560179998</v>
      </c>
    </row>
    <row r="383" spans="1:12" ht="13.5" hidden="1" thickBot="1">
      <c r="A383" s="3" t="s">
        <v>863</v>
      </c>
      <c r="B383" s="3" t="s">
        <v>864</v>
      </c>
      <c r="C383" s="3" t="s">
        <v>929</v>
      </c>
      <c r="D383" s="3" t="s">
        <v>934</v>
      </c>
      <c r="E383" s="4">
        <v>38007.50347222</v>
      </c>
      <c r="F383" s="3" t="s">
        <v>124</v>
      </c>
      <c r="G383" s="9" t="s">
        <v>2339</v>
      </c>
      <c r="H383" s="3" t="s">
        <v>931</v>
      </c>
      <c r="I383" s="3" t="s">
        <v>935</v>
      </c>
      <c r="J383" s="3" t="s">
        <v>58</v>
      </c>
      <c r="K383" s="3" t="s">
        <v>59</v>
      </c>
      <c r="L383" s="4">
        <v>43524.705185179999</v>
      </c>
    </row>
    <row r="384" spans="1:12" ht="13.5" hidden="1" thickBot="1">
      <c r="A384" s="3" t="s">
        <v>863</v>
      </c>
      <c r="B384" s="3" t="s">
        <v>864</v>
      </c>
      <c r="C384" s="3" t="s">
        <v>936</v>
      </c>
      <c r="D384" s="3" t="s">
        <v>937</v>
      </c>
      <c r="E384" s="4">
        <v>37481</v>
      </c>
      <c r="F384" s="3" t="s">
        <v>938</v>
      </c>
      <c r="G384" s="10" t="s">
        <v>2348</v>
      </c>
      <c r="H384" s="3" t="s">
        <v>939</v>
      </c>
      <c r="I384" s="3" t="s">
        <v>940</v>
      </c>
      <c r="J384" s="3" t="s">
        <v>58</v>
      </c>
      <c r="K384" s="3" t="s">
        <v>59</v>
      </c>
      <c r="L384" s="4">
        <v>43524.705856480003</v>
      </c>
    </row>
    <row r="385" spans="1:12" ht="13.5" hidden="1" thickBot="1">
      <c r="A385" s="3" t="s">
        <v>863</v>
      </c>
      <c r="B385" s="3" t="s">
        <v>864</v>
      </c>
      <c r="C385" s="3" t="s">
        <v>869</v>
      </c>
      <c r="D385" s="3" t="s">
        <v>941</v>
      </c>
      <c r="E385" s="4">
        <v>37931.515289349998</v>
      </c>
      <c r="F385" s="3" t="s">
        <v>390</v>
      </c>
      <c r="G385" s="9" t="s">
        <v>2333</v>
      </c>
      <c r="H385" s="3" t="s">
        <v>942</v>
      </c>
      <c r="I385" s="2"/>
      <c r="J385" s="3" t="s">
        <v>58</v>
      </c>
      <c r="K385" s="3" t="s">
        <v>59</v>
      </c>
      <c r="L385" s="4">
        <v>43524.706689810002</v>
      </c>
    </row>
    <row r="386" spans="1:12" ht="13.5" hidden="1" thickBot="1">
      <c r="A386" s="3" t="s">
        <v>863</v>
      </c>
      <c r="B386" s="3" t="s">
        <v>864</v>
      </c>
      <c r="C386" s="3" t="s">
        <v>869</v>
      </c>
      <c r="D386" s="3" t="s">
        <v>943</v>
      </c>
      <c r="E386" s="4">
        <v>37410</v>
      </c>
      <c r="F386" s="3" t="s">
        <v>124</v>
      </c>
      <c r="G386" s="9" t="s">
        <v>2339</v>
      </c>
      <c r="H386" s="3" t="s">
        <v>944</v>
      </c>
      <c r="I386" s="3" t="s">
        <v>945</v>
      </c>
      <c r="J386" s="3" t="s">
        <v>58</v>
      </c>
      <c r="K386" s="3" t="s">
        <v>59</v>
      </c>
      <c r="L386" s="4">
        <v>43524.707407399997</v>
      </c>
    </row>
    <row r="387" spans="1:12" ht="13.5" hidden="1" thickBot="1">
      <c r="A387" s="3" t="s">
        <v>946</v>
      </c>
      <c r="B387" s="3" t="s">
        <v>947</v>
      </c>
      <c r="C387" s="3" t="s">
        <v>948</v>
      </c>
      <c r="D387" s="3" t="s">
        <v>949</v>
      </c>
      <c r="E387" s="4">
        <v>40805.577557869998</v>
      </c>
      <c r="F387" s="3" t="s">
        <v>950</v>
      </c>
      <c r="G387" s="9" t="s">
        <v>2345</v>
      </c>
      <c r="H387" s="3" t="s">
        <v>951</v>
      </c>
      <c r="I387" s="3" t="s">
        <v>952</v>
      </c>
      <c r="J387" s="3" t="s">
        <v>58</v>
      </c>
      <c r="K387" s="3" t="s">
        <v>59</v>
      </c>
      <c r="L387" s="4">
        <v>43536.601099530002</v>
      </c>
    </row>
    <row r="388" spans="1:12" ht="13.5" hidden="1" thickBot="1">
      <c r="A388" s="3" t="s">
        <v>21</v>
      </c>
      <c r="B388" s="3" t="s">
        <v>22</v>
      </c>
      <c r="C388" s="3" t="s">
        <v>953</v>
      </c>
      <c r="D388" s="3" t="s">
        <v>954</v>
      </c>
      <c r="E388" s="4">
        <v>39791.59792824</v>
      </c>
      <c r="F388" s="3" t="s">
        <v>914</v>
      </c>
      <c r="G388" s="9" t="s">
        <v>2342</v>
      </c>
      <c r="H388" s="3" t="s">
        <v>955</v>
      </c>
      <c r="I388" s="3" t="s">
        <v>956</v>
      </c>
      <c r="J388" s="3" t="s">
        <v>58</v>
      </c>
      <c r="K388" s="3" t="s">
        <v>59</v>
      </c>
      <c r="L388" s="4">
        <v>43538.536863419999</v>
      </c>
    </row>
    <row r="389" spans="1:12" ht="13.5" hidden="1" thickBot="1">
      <c r="A389" s="3" t="s">
        <v>21</v>
      </c>
      <c r="B389" s="3" t="s">
        <v>22</v>
      </c>
      <c r="C389" s="3" t="s">
        <v>953</v>
      </c>
      <c r="D389" s="3" t="s">
        <v>954</v>
      </c>
      <c r="E389" s="4">
        <v>39791.59792824</v>
      </c>
      <c r="F389" s="3" t="s">
        <v>914</v>
      </c>
      <c r="G389" s="9" t="s">
        <v>2342</v>
      </c>
      <c r="H389" s="3" t="s">
        <v>955</v>
      </c>
      <c r="I389" s="3" t="s">
        <v>956</v>
      </c>
      <c r="J389" s="3" t="s">
        <v>58</v>
      </c>
      <c r="K389" s="3" t="s">
        <v>59</v>
      </c>
      <c r="L389" s="4">
        <v>43538.536863419999</v>
      </c>
    </row>
    <row r="390" spans="1:12" ht="13.5" thickBot="1">
      <c r="A390" s="3" t="s">
        <v>142</v>
      </c>
      <c r="B390" s="3" t="s">
        <v>143</v>
      </c>
      <c r="C390" s="3" t="s">
        <v>151</v>
      </c>
      <c r="D390" s="3" t="s">
        <v>957</v>
      </c>
      <c r="E390" s="4">
        <v>41800.429756940001</v>
      </c>
      <c r="F390" s="3" t="s">
        <v>16</v>
      </c>
      <c r="G390" s="9" t="s">
        <v>2332</v>
      </c>
      <c r="H390" s="3" t="s">
        <v>89</v>
      </c>
      <c r="I390" s="3" t="s">
        <v>958</v>
      </c>
      <c r="J390" s="3" t="s">
        <v>158</v>
      </c>
      <c r="K390" s="3" t="s">
        <v>159</v>
      </c>
      <c r="L390" s="4">
        <v>43553</v>
      </c>
    </row>
    <row r="391" spans="1:12" ht="13.5" thickBot="1">
      <c r="A391" s="3" t="s">
        <v>12</v>
      </c>
      <c r="B391" s="3" t="s">
        <v>13</v>
      </c>
      <c r="C391" s="3" t="s">
        <v>81</v>
      </c>
      <c r="D391" s="3" t="s">
        <v>959</v>
      </c>
      <c r="E391" s="4">
        <v>42020.585729159997</v>
      </c>
      <c r="F391" s="3" t="s">
        <v>16</v>
      </c>
      <c r="G391" s="9" t="s">
        <v>2332</v>
      </c>
      <c r="H391" s="3" t="s">
        <v>960</v>
      </c>
      <c r="I391" s="3" t="s">
        <v>961</v>
      </c>
      <c r="J391" s="3" t="s">
        <v>158</v>
      </c>
      <c r="K391" s="3" t="s">
        <v>159</v>
      </c>
      <c r="L391" s="4">
        <v>43557</v>
      </c>
    </row>
    <row r="392" spans="1:12" ht="13.5" thickBot="1">
      <c r="A392" s="3" t="s">
        <v>12</v>
      </c>
      <c r="B392" s="3" t="s">
        <v>13</v>
      </c>
      <c r="C392" s="3" t="s">
        <v>87</v>
      </c>
      <c r="D392" s="3" t="s">
        <v>962</v>
      </c>
      <c r="E392" s="4">
        <v>41800.429756940001</v>
      </c>
      <c r="F392" s="3" t="s">
        <v>16</v>
      </c>
      <c r="G392" s="9" t="s">
        <v>2332</v>
      </c>
      <c r="H392" s="3" t="s">
        <v>754</v>
      </c>
      <c r="I392" s="3" t="s">
        <v>963</v>
      </c>
      <c r="J392" s="3" t="s">
        <v>158</v>
      </c>
      <c r="K392" s="3" t="s">
        <v>159</v>
      </c>
      <c r="L392" s="4">
        <v>43557</v>
      </c>
    </row>
    <row r="393" spans="1:12" ht="13.5" thickBot="1">
      <c r="A393" s="3" t="s">
        <v>12</v>
      </c>
      <c r="B393" s="3" t="s">
        <v>13</v>
      </c>
      <c r="C393" s="3" t="s">
        <v>87</v>
      </c>
      <c r="D393" s="3" t="s">
        <v>964</v>
      </c>
      <c r="E393" s="4">
        <v>41800.429756940001</v>
      </c>
      <c r="F393" s="3" t="s">
        <v>16</v>
      </c>
      <c r="G393" s="9" t="s">
        <v>2332</v>
      </c>
      <c r="H393" s="3" t="s">
        <v>754</v>
      </c>
      <c r="I393" s="3" t="s">
        <v>965</v>
      </c>
      <c r="J393" s="3" t="s">
        <v>158</v>
      </c>
      <c r="K393" s="3" t="s">
        <v>159</v>
      </c>
      <c r="L393" s="4">
        <v>43557</v>
      </c>
    </row>
    <row r="394" spans="1:12" ht="13.5" thickBot="1">
      <c r="A394" s="3" t="s">
        <v>12</v>
      </c>
      <c r="B394" s="3" t="s">
        <v>13</v>
      </c>
      <c r="C394" s="3" t="s">
        <v>87</v>
      </c>
      <c r="D394" s="3" t="s">
        <v>966</v>
      </c>
      <c r="E394" s="4">
        <v>41800.429756940001</v>
      </c>
      <c r="F394" s="3" t="s">
        <v>16</v>
      </c>
      <c r="G394" s="9" t="s">
        <v>2332</v>
      </c>
      <c r="H394" s="3" t="s">
        <v>754</v>
      </c>
      <c r="I394" s="3" t="s">
        <v>967</v>
      </c>
      <c r="J394" s="3" t="s">
        <v>158</v>
      </c>
      <c r="K394" s="3" t="s">
        <v>159</v>
      </c>
      <c r="L394" s="4">
        <v>43557</v>
      </c>
    </row>
    <row r="395" spans="1:12" ht="13.5" thickBot="1">
      <c r="A395" s="3" t="s">
        <v>12</v>
      </c>
      <c r="B395" s="3" t="s">
        <v>13</v>
      </c>
      <c r="C395" s="3" t="s">
        <v>87</v>
      </c>
      <c r="D395" s="3" t="s">
        <v>968</v>
      </c>
      <c r="E395" s="4">
        <v>41800.429756940001</v>
      </c>
      <c r="F395" s="3" t="s">
        <v>16</v>
      </c>
      <c r="G395" s="9" t="s">
        <v>2332</v>
      </c>
      <c r="H395" s="3" t="s">
        <v>754</v>
      </c>
      <c r="I395" s="3" t="s">
        <v>969</v>
      </c>
      <c r="J395" s="3" t="s">
        <v>158</v>
      </c>
      <c r="K395" s="3" t="s">
        <v>159</v>
      </c>
      <c r="L395" s="4">
        <v>43557</v>
      </c>
    </row>
    <row r="396" spans="1:12" ht="13.5" thickBot="1">
      <c r="A396" s="3" t="s">
        <v>12</v>
      </c>
      <c r="B396" s="3" t="s">
        <v>13</v>
      </c>
      <c r="C396" s="3" t="s">
        <v>87</v>
      </c>
      <c r="D396" s="3" t="s">
        <v>970</v>
      </c>
      <c r="E396" s="4">
        <v>41800.429756940001</v>
      </c>
      <c r="F396" s="3" t="s">
        <v>16</v>
      </c>
      <c r="G396" s="9" t="s">
        <v>2332</v>
      </c>
      <c r="H396" s="3" t="s">
        <v>754</v>
      </c>
      <c r="I396" s="3" t="s">
        <v>971</v>
      </c>
      <c r="J396" s="3" t="s">
        <v>158</v>
      </c>
      <c r="K396" s="3" t="s">
        <v>159</v>
      </c>
      <c r="L396" s="4">
        <v>43557</v>
      </c>
    </row>
    <row r="397" spans="1:12" ht="13.5" thickBot="1">
      <c r="A397" s="3" t="s">
        <v>12</v>
      </c>
      <c r="B397" s="3" t="s">
        <v>13</v>
      </c>
      <c r="C397" s="3" t="s">
        <v>87</v>
      </c>
      <c r="D397" s="3" t="s">
        <v>972</v>
      </c>
      <c r="E397" s="4">
        <v>41800.429756940001</v>
      </c>
      <c r="F397" s="3" t="s">
        <v>16</v>
      </c>
      <c r="G397" s="9" t="s">
        <v>2332</v>
      </c>
      <c r="H397" s="3" t="s">
        <v>754</v>
      </c>
      <c r="I397" s="3" t="s">
        <v>973</v>
      </c>
      <c r="J397" s="3" t="s">
        <v>158</v>
      </c>
      <c r="K397" s="3" t="s">
        <v>159</v>
      </c>
      <c r="L397" s="4">
        <v>43557</v>
      </c>
    </row>
    <row r="398" spans="1:12" ht="13.5" thickBot="1">
      <c r="A398" s="3" t="s">
        <v>12</v>
      </c>
      <c r="B398" s="3" t="s">
        <v>13</v>
      </c>
      <c r="C398" s="3" t="s">
        <v>87</v>
      </c>
      <c r="D398" s="3" t="s">
        <v>974</v>
      </c>
      <c r="E398" s="4">
        <v>41800.429756940001</v>
      </c>
      <c r="F398" s="3" t="s">
        <v>16</v>
      </c>
      <c r="G398" s="9" t="s">
        <v>2332</v>
      </c>
      <c r="H398" s="3" t="s">
        <v>754</v>
      </c>
      <c r="I398" s="3" t="s">
        <v>975</v>
      </c>
      <c r="J398" s="3" t="s">
        <v>158</v>
      </c>
      <c r="K398" s="3" t="s">
        <v>159</v>
      </c>
      <c r="L398" s="4">
        <v>43557</v>
      </c>
    </row>
    <row r="399" spans="1:12" ht="13.5" thickBot="1">
      <c r="A399" s="3" t="s">
        <v>12</v>
      </c>
      <c r="B399" s="3" t="s">
        <v>13</v>
      </c>
      <c r="C399" s="3" t="s">
        <v>87</v>
      </c>
      <c r="D399" s="3" t="s">
        <v>976</v>
      </c>
      <c r="E399" s="4">
        <v>41800.429756940001</v>
      </c>
      <c r="F399" s="3" t="s">
        <v>16</v>
      </c>
      <c r="G399" s="9" t="s">
        <v>2332</v>
      </c>
      <c r="H399" s="3" t="s">
        <v>754</v>
      </c>
      <c r="I399" s="3" t="s">
        <v>977</v>
      </c>
      <c r="J399" s="3" t="s">
        <v>158</v>
      </c>
      <c r="K399" s="3" t="s">
        <v>159</v>
      </c>
      <c r="L399" s="4">
        <v>43557</v>
      </c>
    </row>
    <row r="400" spans="1:12" ht="13.5" thickBot="1">
      <c r="A400" s="3" t="s">
        <v>12</v>
      </c>
      <c r="B400" s="3" t="s">
        <v>13</v>
      </c>
      <c r="C400" s="3" t="s">
        <v>87</v>
      </c>
      <c r="D400" s="3" t="s">
        <v>978</v>
      </c>
      <c r="E400" s="4">
        <v>41800.429756940001</v>
      </c>
      <c r="F400" s="3" t="s">
        <v>16</v>
      </c>
      <c r="G400" s="9" t="s">
        <v>2332</v>
      </c>
      <c r="H400" s="3" t="s">
        <v>754</v>
      </c>
      <c r="I400" s="3" t="s">
        <v>979</v>
      </c>
      <c r="J400" s="3" t="s">
        <v>158</v>
      </c>
      <c r="K400" s="3" t="s">
        <v>159</v>
      </c>
      <c r="L400" s="4">
        <v>43557</v>
      </c>
    </row>
    <row r="401" spans="1:12" ht="13.5" thickBot="1">
      <c r="A401" s="3" t="s">
        <v>12</v>
      </c>
      <c r="B401" s="3" t="s">
        <v>13</v>
      </c>
      <c r="C401" s="3" t="s">
        <v>87</v>
      </c>
      <c r="D401" s="3" t="s">
        <v>980</v>
      </c>
      <c r="E401" s="4">
        <v>41800.429756940001</v>
      </c>
      <c r="F401" s="3" t="s">
        <v>16</v>
      </c>
      <c r="G401" s="9" t="s">
        <v>2332</v>
      </c>
      <c r="H401" s="3" t="s">
        <v>754</v>
      </c>
      <c r="I401" s="3" t="s">
        <v>981</v>
      </c>
      <c r="J401" s="3" t="s">
        <v>158</v>
      </c>
      <c r="K401" s="3" t="s">
        <v>159</v>
      </c>
      <c r="L401" s="4">
        <v>43557</v>
      </c>
    </row>
    <row r="402" spans="1:12" ht="13.5" thickBot="1">
      <c r="A402" s="3" t="s">
        <v>12</v>
      </c>
      <c r="B402" s="3" t="s">
        <v>13</v>
      </c>
      <c r="C402" s="3" t="s">
        <v>87</v>
      </c>
      <c r="D402" s="3" t="s">
        <v>982</v>
      </c>
      <c r="E402" s="4">
        <v>41800.429756940001</v>
      </c>
      <c r="F402" s="3" t="s">
        <v>16</v>
      </c>
      <c r="G402" s="9" t="s">
        <v>2332</v>
      </c>
      <c r="H402" s="3" t="s">
        <v>754</v>
      </c>
      <c r="I402" s="3" t="s">
        <v>983</v>
      </c>
      <c r="J402" s="3" t="s">
        <v>158</v>
      </c>
      <c r="K402" s="3" t="s">
        <v>159</v>
      </c>
      <c r="L402" s="4">
        <v>43557</v>
      </c>
    </row>
    <row r="403" spans="1:12" ht="13.5" thickBot="1">
      <c r="A403" s="3" t="s">
        <v>12</v>
      </c>
      <c r="B403" s="3" t="s">
        <v>13</v>
      </c>
      <c r="C403" s="3" t="s">
        <v>87</v>
      </c>
      <c r="D403" s="3" t="s">
        <v>984</v>
      </c>
      <c r="E403" s="4">
        <v>41800.429756940001</v>
      </c>
      <c r="F403" s="3" t="s">
        <v>16</v>
      </c>
      <c r="G403" s="9" t="s">
        <v>2332</v>
      </c>
      <c r="H403" s="3" t="s">
        <v>754</v>
      </c>
      <c r="I403" s="3" t="s">
        <v>985</v>
      </c>
      <c r="J403" s="3" t="s">
        <v>158</v>
      </c>
      <c r="K403" s="3" t="s">
        <v>159</v>
      </c>
      <c r="L403" s="4">
        <v>43557</v>
      </c>
    </row>
    <row r="404" spans="1:12" ht="13.5" thickBot="1">
      <c r="A404" s="3" t="s">
        <v>12</v>
      </c>
      <c r="B404" s="3" t="s">
        <v>13</v>
      </c>
      <c r="C404" s="3" t="s">
        <v>87</v>
      </c>
      <c r="D404" s="3" t="s">
        <v>986</v>
      </c>
      <c r="E404" s="4">
        <v>41800.429756940001</v>
      </c>
      <c r="F404" s="3" t="s">
        <v>16</v>
      </c>
      <c r="G404" s="9" t="s">
        <v>2332</v>
      </c>
      <c r="H404" s="3" t="s">
        <v>754</v>
      </c>
      <c r="I404" s="3" t="s">
        <v>987</v>
      </c>
      <c r="J404" s="3" t="s">
        <v>158</v>
      </c>
      <c r="K404" s="3" t="s">
        <v>159</v>
      </c>
      <c r="L404" s="4">
        <v>43557</v>
      </c>
    </row>
    <row r="405" spans="1:12" ht="13.5" thickBot="1">
      <c r="A405" s="3" t="s">
        <v>12</v>
      </c>
      <c r="B405" s="3" t="s">
        <v>13</v>
      </c>
      <c r="C405" s="3" t="s">
        <v>87</v>
      </c>
      <c r="D405" s="3" t="s">
        <v>988</v>
      </c>
      <c r="E405" s="4">
        <v>41800.429756940001</v>
      </c>
      <c r="F405" s="3" t="s">
        <v>16</v>
      </c>
      <c r="G405" s="9" t="s">
        <v>2332</v>
      </c>
      <c r="H405" s="3" t="s">
        <v>754</v>
      </c>
      <c r="I405" s="3" t="s">
        <v>989</v>
      </c>
      <c r="J405" s="3" t="s">
        <v>158</v>
      </c>
      <c r="K405" s="3" t="s">
        <v>159</v>
      </c>
      <c r="L405" s="4">
        <v>43557</v>
      </c>
    </row>
    <row r="406" spans="1:12" ht="13.5" thickBot="1">
      <c r="A406" s="3" t="s">
        <v>12</v>
      </c>
      <c r="B406" s="3" t="s">
        <v>13</v>
      </c>
      <c r="C406" s="3" t="s">
        <v>87</v>
      </c>
      <c r="D406" s="3" t="s">
        <v>990</v>
      </c>
      <c r="E406" s="4">
        <v>41800.429756940001</v>
      </c>
      <c r="F406" s="3" t="s">
        <v>16</v>
      </c>
      <c r="G406" s="9" t="s">
        <v>2332</v>
      </c>
      <c r="H406" s="3" t="s">
        <v>754</v>
      </c>
      <c r="I406" s="3" t="s">
        <v>991</v>
      </c>
      <c r="J406" s="3" t="s">
        <v>158</v>
      </c>
      <c r="K406" s="3" t="s">
        <v>159</v>
      </c>
      <c r="L406" s="4">
        <v>43557</v>
      </c>
    </row>
    <row r="407" spans="1:12" ht="13.5" thickBot="1">
      <c r="A407" s="3" t="s">
        <v>12</v>
      </c>
      <c r="B407" s="3" t="s">
        <v>13</v>
      </c>
      <c r="C407" s="3" t="s">
        <v>87</v>
      </c>
      <c r="D407" s="3" t="s">
        <v>992</v>
      </c>
      <c r="E407" s="4">
        <v>41800.429756940001</v>
      </c>
      <c r="F407" s="3" t="s">
        <v>16</v>
      </c>
      <c r="G407" s="9" t="s">
        <v>2332</v>
      </c>
      <c r="H407" s="3" t="s">
        <v>754</v>
      </c>
      <c r="I407" s="3" t="s">
        <v>993</v>
      </c>
      <c r="J407" s="3" t="s">
        <v>158</v>
      </c>
      <c r="K407" s="3" t="s">
        <v>159</v>
      </c>
      <c r="L407" s="4">
        <v>43557</v>
      </c>
    </row>
    <row r="408" spans="1:12" ht="13.5" thickBot="1">
      <c r="A408" s="3" t="s">
        <v>12</v>
      </c>
      <c r="B408" s="3" t="s">
        <v>13</v>
      </c>
      <c r="C408" s="3" t="s">
        <v>87</v>
      </c>
      <c r="D408" s="3" t="s">
        <v>994</v>
      </c>
      <c r="E408" s="4">
        <v>41800.429756940001</v>
      </c>
      <c r="F408" s="3" t="s">
        <v>16</v>
      </c>
      <c r="G408" s="9" t="s">
        <v>2332</v>
      </c>
      <c r="H408" s="3" t="s">
        <v>754</v>
      </c>
      <c r="I408" s="3" t="s">
        <v>995</v>
      </c>
      <c r="J408" s="3" t="s">
        <v>158</v>
      </c>
      <c r="K408" s="3" t="s">
        <v>159</v>
      </c>
      <c r="L408" s="4">
        <v>43557</v>
      </c>
    </row>
    <row r="409" spans="1:12" ht="13.5" thickBot="1">
      <c r="A409" s="3" t="s">
        <v>12</v>
      </c>
      <c r="B409" s="3" t="s">
        <v>13</v>
      </c>
      <c r="C409" s="3" t="s">
        <v>87</v>
      </c>
      <c r="D409" s="3" t="s">
        <v>996</v>
      </c>
      <c r="E409" s="4">
        <v>41800.429756940001</v>
      </c>
      <c r="F409" s="3" t="s">
        <v>16</v>
      </c>
      <c r="G409" s="9" t="s">
        <v>2332</v>
      </c>
      <c r="H409" s="3" t="s">
        <v>754</v>
      </c>
      <c r="I409" s="3" t="s">
        <v>997</v>
      </c>
      <c r="J409" s="3" t="s">
        <v>158</v>
      </c>
      <c r="K409" s="3" t="s">
        <v>159</v>
      </c>
      <c r="L409" s="4">
        <v>43557</v>
      </c>
    </row>
    <row r="410" spans="1:12" ht="13.5" thickBot="1">
      <c r="A410" s="3" t="s">
        <v>12</v>
      </c>
      <c r="B410" s="3" t="s">
        <v>13</v>
      </c>
      <c r="C410" s="3" t="s">
        <v>87</v>
      </c>
      <c r="D410" s="3" t="s">
        <v>998</v>
      </c>
      <c r="E410" s="4">
        <v>41800.429756940001</v>
      </c>
      <c r="F410" s="3" t="s">
        <v>16</v>
      </c>
      <c r="G410" s="9" t="s">
        <v>2332</v>
      </c>
      <c r="H410" s="3" t="s">
        <v>754</v>
      </c>
      <c r="I410" s="3" t="s">
        <v>999</v>
      </c>
      <c r="J410" s="3" t="s">
        <v>158</v>
      </c>
      <c r="K410" s="3" t="s">
        <v>159</v>
      </c>
      <c r="L410" s="4">
        <v>43557</v>
      </c>
    </row>
    <row r="411" spans="1:12" ht="13.5" thickBot="1">
      <c r="A411" s="3" t="s">
        <v>12</v>
      </c>
      <c r="B411" s="3" t="s">
        <v>13</v>
      </c>
      <c r="C411" s="3" t="s">
        <v>87</v>
      </c>
      <c r="D411" s="3" t="s">
        <v>1000</v>
      </c>
      <c r="E411" s="4">
        <v>41800.429756940001</v>
      </c>
      <c r="F411" s="3" t="s">
        <v>16</v>
      </c>
      <c r="G411" s="9" t="s">
        <v>2332</v>
      </c>
      <c r="H411" s="3" t="s">
        <v>754</v>
      </c>
      <c r="I411" s="3" t="s">
        <v>1001</v>
      </c>
      <c r="J411" s="3" t="s">
        <v>158</v>
      </c>
      <c r="K411" s="3" t="s">
        <v>159</v>
      </c>
      <c r="L411" s="4">
        <v>43557</v>
      </c>
    </row>
    <row r="412" spans="1:12" ht="13.5" thickBot="1">
      <c r="A412" s="3" t="s">
        <v>12</v>
      </c>
      <c r="B412" s="3" t="s">
        <v>13</v>
      </c>
      <c r="C412" s="3" t="s">
        <v>87</v>
      </c>
      <c r="D412" s="3" t="s">
        <v>1002</v>
      </c>
      <c r="E412" s="4">
        <v>41800.429756940001</v>
      </c>
      <c r="F412" s="3" t="s">
        <v>16</v>
      </c>
      <c r="G412" s="9" t="s">
        <v>2332</v>
      </c>
      <c r="H412" s="3" t="s">
        <v>754</v>
      </c>
      <c r="I412" s="3" t="s">
        <v>1003</v>
      </c>
      <c r="J412" s="3" t="s">
        <v>158</v>
      </c>
      <c r="K412" s="3" t="s">
        <v>159</v>
      </c>
      <c r="L412" s="4">
        <v>43557</v>
      </c>
    </row>
    <row r="413" spans="1:12" ht="13.5" thickBot="1">
      <c r="A413" s="3" t="s">
        <v>12</v>
      </c>
      <c r="B413" s="3" t="s">
        <v>13</v>
      </c>
      <c r="C413" s="3" t="s">
        <v>87</v>
      </c>
      <c r="D413" s="3" t="s">
        <v>1004</v>
      </c>
      <c r="E413" s="4">
        <v>41800.429756940001</v>
      </c>
      <c r="F413" s="3" t="s">
        <v>16</v>
      </c>
      <c r="G413" s="9" t="s">
        <v>2332</v>
      </c>
      <c r="H413" s="3" t="s">
        <v>754</v>
      </c>
      <c r="I413" s="3" t="s">
        <v>1005</v>
      </c>
      <c r="J413" s="3" t="s">
        <v>158</v>
      </c>
      <c r="K413" s="3" t="s">
        <v>159</v>
      </c>
      <c r="L413" s="4">
        <v>43557</v>
      </c>
    </row>
    <row r="414" spans="1:12" ht="13.5" thickBot="1">
      <c r="A414" s="3" t="s">
        <v>12</v>
      </c>
      <c r="B414" s="3" t="s">
        <v>13</v>
      </c>
      <c r="C414" s="3" t="s">
        <v>87</v>
      </c>
      <c r="D414" s="3" t="s">
        <v>1006</v>
      </c>
      <c r="E414" s="4">
        <v>41800.429756940001</v>
      </c>
      <c r="F414" s="3" t="s">
        <v>16</v>
      </c>
      <c r="G414" s="9" t="s">
        <v>2332</v>
      </c>
      <c r="H414" s="3" t="s">
        <v>754</v>
      </c>
      <c r="I414" s="3" t="s">
        <v>1007</v>
      </c>
      <c r="J414" s="3" t="s">
        <v>158</v>
      </c>
      <c r="K414" s="3" t="s">
        <v>159</v>
      </c>
      <c r="L414" s="4">
        <v>43557</v>
      </c>
    </row>
    <row r="415" spans="1:12" ht="13.5" thickBot="1">
      <c r="A415" s="3" t="s">
        <v>12</v>
      </c>
      <c r="B415" s="3" t="s">
        <v>13</v>
      </c>
      <c r="C415" s="3" t="s">
        <v>87</v>
      </c>
      <c r="D415" s="3" t="s">
        <v>1008</v>
      </c>
      <c r="E415" s="4">
        <v>41800.429756940001</v>
      </c>
      <c r="F415" s="3" t="s">
        <v>16</v>
      </c>
      <c r="G415" s="9" t="s">
        <v>2332</v>
      </c>
      <c r="H415" s="3" t="s">
        <v>754</v>
      </c>
      <c r="I415" s="3" t="s">
        <v>1009</v>
      </c>
      <c r="J415" s="3" t="s">
        <v>158</v>
      </c>
      <c r="K415" s="3" t="s">
        <v>159</v>
      </c>
      <c r="L415" s="4">
        <v>43557</v>
      </c>
    </row>
    <row r="416" spans="1:12" ht="13.5" thickBot="1">
      <c r="A416" s="3" t="s">
        <v>12</v>
      </c>
      <c r="B416" s="3" t="s">
        <v>13</v>
      </c>
      <c r="C416" s="3" t="s">
        <v>87</v>
      </c>
      <c r="D416" s="3" t="s">
        <v>1010</v>
      </c>
      <c r="E416" s="4">
        <v>41800.429756940001</v>
      </c>
      <c r="F416" s="3" t="s">
        <v>16</v>
      </c>
      <c r="G416" s="9" t="s">
        <v>2332</v>
      </c>
      <c r="H416" s="3" t="s">
        <v>754</v>
      </c>
      <c r="I416" s="3" t="s">
        <v>1011</v>
      </c>
      <c r="J416" s="3" t="s">
        <v>158</v>
      </c>
      <c r="K416" s="3" t="s">
        <v>159</v>
      </c>
      <c r="L416" s="4">
        <v>43557</v>
      </c>
    </row>
    <row r="417" spans="1:12" ht="13.5" thickBot="1">
      <c r="A417" s="3" t="s">
        <v>12</v>
      </c>
      <c r="B417" s="3" t="s">
        <v>13</v>
      </c>
      <c r="C417" s="3" t="s">
        <v>87</v>
      </c>
      <c r="D417" s="3" t="s">
        <v>1012</v>
      </c>
      <c r="E417" s="4">
        <v>41800.429756940001</v>
      </c>
      <c r="F417" s="3" t="s">
        <v>16</v>
      </c>
      <c r="G417" s="9" t="s">
        <v>2332</v>
      </c>
      <c r="H417" s="3" t="s">
        <v>754</v>
      </c>
      <c r="I417" s="3" t="s">
        <v>1013</v>
      </c>
      <c r="J417" s="3" t="s">
        <v>158</v>
      </c>
      <c r="K417" s="3" t="s">
        <v>159</v>
      </c>
      <c r="L417" s="4">
        <v>43557</v>
      </c>
    </row>
    <row r="418" spans="1:12" ht="13.5" thickBot="1">
      <c r="A418" s="3" t="s">
        <v>12</v>
      </c>
      <c r="B418" s="3" t="s">
        <v>13</v>
      </c>
      <c r="C418" s="3" t="s">
        <v>87</v>
      </c>
      <c r="D418" s="3" t="s">
        <v>1014</v>
      </c>
      <c r="E418" s="4">
        <v>41800.429756940001</v>
      </c>
      <c r="F418" s="3" t="s">
        <v>16</v>
      </c>
      <c r="G418" s="9" t="s">
        <v>2332</v>
      </c>
      <c r="H418" s="3" t="s">
        <v>754</v>
      </c>
      <c r="I418" s="3" t="s">
        <v>1015</v>
      </c>
      <c r="J418" s="3" t="s">
        <v>158</v>
      </c>
      <c r="K418" s="3" t="s">
        <v>159</v>
      </c>
      <c r="L418" s="4">
        <v>43557</v>
      </c>
    </row>
    <row r="419" spans="1:12" ht="13.5" thickBot="1">
      <c r="A419" s="3" t="s">
        <v>12</v>
      </c>
      <c r="B419" s="3" t="s">
        <v>13</v>
      </c>
      <c r="C419" s="3" t="s">
        <v>87</v>
      </c>
      <c r="D419" s="3" t="s">
        <v>1016</v>
      </c>
      <c r="E419" s="4">
        <v>41800.429756940001</v>
      </c>
      <c r="F419" s="3" t="s">
        <v>16</v>
      </c>
      <c r="G419" s="9" t="s">
        <v>2332</v>
      </c>
      <c r="H419" s="3" t="s">
        <v>754</v>
      </c>
      <c r="I419" s="3" t="s">
        <v>1017</v>
      </c>
      <c r="J419" s="3" t="s">
        <v>158</v>
      </c>
      <c r="K419" s="3" t="s">
        <v>159</v>
      </c>
      <c r="L419" s="4">
        <v>43557</v>
      </c>
    </row>
    <row r="420" spans="1:12" ht="13.5" thickBot="1">
      <c r="A420" s="3" t="s">
        <v>12</v>
      </c>
      <c r="B420" s="3" t="s">
        <v>13</v>
      </c>
      <c r="C420" s="3" t="s">
        <v>87</v>
      </c>
      <c r="D420" s="3" t="s">
        <v>1018</v>
      </c>
      <c r="E420" s="4">
        <v>41800.429756940001</v>
      </c>
      <c r="F420" s="3" t="s">
        <v>16</v>
      </c>
      <c r="G420" s="9" t="s">
        <v>2332</v>
      </c>
      <c r="H420" s="3" t="s">
        <v>754</v>
      </c>
      <c r="I420" s="3" t="s">
        <v>1019</v>
      </c>
      <c r="J420" s="3" t="s">
        <v>158</v>
      </c>
      <c r="K420" s="3" t="s">
        <v>159</v>
      </c>
      <c r="L420" s="4">
        <v>43557</v>
      </c>
    </row>
    <row r="421" spans="1:12" ht="13.5" thickBot="1">
      <c r="A421" s="3" t="s">
        <v>12</v>
      </c>
      <c r="B421" s="3" t="s">
        <v>13</v>
      </c>
      <c r="C421" s="3" t="s">
        <v>87</v>
      </c>
      <c r="D421" s="3" t="s">
        <v>1020</v>
      </c>
      <c r="E421" s="4">
        <v>41800.429756940001</v>
      </c>
      <c r="F421" s="3" t="s">
        <v>16</v>
      </c>
      <c r="G421" s="9" t="s">
        <v>2332</v>
      </c>
      <c r="H421" s="3" t="s">
        <v>754</v>
      </c>
      <c r="I421" s="3" t="s">
        <v>1021</v>
      </c>
      <c r="J421" s="3" t="s">
        <v>158</v>
      </c>
      <c r="K421" s="3" t="s">
        <v>159</v>
      </c>
      <c r="L421" s="4">
        <v>43557</v>
      </c>
    </row>
    <row r="422" spans="1:12" ht="13.5" thickBot="1">
      <c r="A422" s="3" t="s">
        <v>12</v>
      </c>
      <c r="B422" s="3" t="s">
        <v>13</v>
      </c>
      <c r="C422" s="3" t="s">
        <v>87</v>
      </c>
      <c r="D422" s="3" t="s">
        <v>1022</v>
      </c>
      <c r="E422" s="4">
        <v>41800.429756940001</v>
      </c>
      <c r="F422" s="3" t="s">
        <v>16</v>
      </c>
      <c r="G422" s="9" t="s">
        <v>2332</v>
      </c>
      <c r="H422" s="3" t="s">
        <v>754</v>
      </c>
      <c r="I422" s="3" t="s">
        <v>1023</v>
      </c>
      <c r="J422" s="3" t="s">
        <v>158</v>
      </c>
      <c r="K422" s="3" t="s">
        <v>159</v>
      </c>
      <c r="L422" s="4">
        <v>43557</v>
      </c>
    </row>
    <row r="423" spans="1:12" ht="13.5" thickBot="1">
      <c r="A423" s="3" t="s">
        <v>12</v>
      </c>
      <c r="B423" s="3" t="s">
        <v>13</v>
      </c>
      <c r="C423" s="3" t="s">
        <v>87</v>
      </c>
      <c r="D423" s="3" t="s">
        <v>1024</v>
      </c>
      <c r="E423" s="4">
        <v>41800.429756940001</v>
      </c>
      <c r="F423" s="3" t="s">
        <v>16</v>
      </c>
      <c r="G423" s="9" t="s">
        <v>2332</v>
      </c>
      <c r="H423" s="3" t="s">
        <v>754</v>
      </c>
      <c r="I423" s="3" t="s">
        <v>1025</v>
      </c>
      <c r="J423" s="3" t="s">
        <v>158</v>
      </c>
      <c r="K423" s="3" t="s">
        <v>159</v>
      </c>
      <c r="L423" s="4">
        <v>43557</v>
      </c>
    </row>
    <row r="424" spans="1:12" ht="13.5" thickBot="1">
      <c r="A424" s="3" t="s">
        <v>12</v>
      </c>
      <c r="B424" s="3" t="s">
        <v>13</v>
      </c>
      <c r="C424" s="3" t="s">
        <v>87</v>
      </c>
      <c r="D424" s="3" t="s">
        <v>1026</v>
      </c>
      <c r="E424" s="4">
        <v>41800.429756940001</v>
      </c>
      <c r="F424" s="3" t="s">
        <v>16</v>
      </c>
      <c r="G424" s="9" t="s">
        <v>2332</v>
      </c>
      <c r="H424" s="3" t="s">
        <v>754</v>
      </c>
      <c r="I424" s="3" t="s">
        <v>1027</v>
      </c>
      <c r="J424" s="3" t="s">
        <v>158</v>
      </c>
      <c r="K424" s="3" t="s">
        <v>159</v>
      </c>
      <c r="L424" s="4">
        <v>43557</v>
      </c>
    </row>
    <row r="425" spans="1:12" ht="13.5" thickBot="1">
      <c r="A425" s="3" t="s">
        <v>12</v>
      </c>
      <c r="B425" s="3" t="s">
        <v>13</v>
      </c>
      <c r="C425" s="3" t="s">
        <v>87</v>
      </c>
      <c r="D425" s="3" t="s">
        <v>1028</v>
      </c>
      <c r="E425" s="4">
        <v>41800.429756940001</v>
      </c>
      <c r="F425" s="3" t="s">
        <v>16</v>
      </c>
      <c r="G425" s="9" t="s">
        <v>2332</v>
      </c>
      <c r="H425" s="3" t="s">
        <v>754</v>
      </c>
      <c r="I425" s="3" t="s">
        <v>1029</v>
      </c>
      <c r="J425" s="3" t="s">
        <v>158</v>
      </c>
      <c r="K425" s="3" t="s">
        <v>159</v>
      </c>
      <c r="L425" s="4">
        <v>43557</v>
      </c>
    </row>
    <row r="426" spans="1:12" ht="13.5" thickBot="1">
      <c r="A426" s="3" t="s">
        <v>12</v>
      </c>
      <c r="B426" s="3" t="s">
        <v>13</v>
      </c>
      <c r="C426" s="3" t="s">
        <v>87</v>
      </c>
      <c r="D426" s="3" t="s">
        <v>1030</v>
      </c>
      <c r="E426" s="4">
        <v>41800.429756940001</v>
      </c>
      <c r="F426" s="3" t="s">
        <v>16</v>
      </c>
      <c r="G426" s="9" t="s">
        <v>2332</v>
      </c>
      <c r="H426" s="3" t="s">
        <v>754</v>
      </c>
      <c r="I426" s="3" t="s">
        <v>1031</v>
      </c>
      <c r="J426" s="3" t="s">
        <v>158</v>
      </c>
      <c r="K426" s="3" t="s">
        <v>159</v>
      </c>
      <c r="L426" s="4">
        <v>43557</v>
      </c>
    </row>
    <row r="427" spans="1:12" ht="13.5" thickBot="1">
      <c r="A427" s="3" t="s">
        <v>12</v>
      </c>
      <c r="B427" s="3" t="s">
        <v>13</v>
      </c>
      <c r="C427" s="3" t="s">
        <v>87</v>
      </c>
      <c r="D427" s="3" t="s">
        <v>1032</v>
      </c>
      <c r="E427" s="4">
        <v>41800.429756940001</v>
      </c>
      <c r="F427" s="3" t="s">
        <v>16</v>
      </c>
      <c r="G427" s="9" t="s">
        <v>2332</v>
      </c>
      <c r="H427" s="3" t="s">
        <v>754</v>
      </c>
      <c r="I427" s="3" t="s">
        <v>1033</v>
      </c>
      <c r="J427" s="3" t="s">
        <v>158</v>
      </c>
      <c r="K427" s="3" t="s">
        <v>159</v>
      </c>
      <c r="L427" s="4">
        <v>43557</v>
      </c>
    </row>
    <row r="428" spans="1:12" ht="13.5" thickBot="1">
      <c r="A428" s="3" t="s">
        <v>12</v>
      </c>
      <c r="B428" s="3" t="s">
        <v>13</v>
      </c>
      <c r="C428" s="3" t="s">
        <v>87</v>
      </c>
      <c r="D428" s="3" t="s">
        <v>1034</v>
      </c>
      <c r="E428" s="4">
        <v>41800.429756940001</v>
      </c>
      <c r="F428" s="3" t="s">
        <v>16</v>
      </c>
      <c r="G428" s="9" t="s">
        <v>2332</v>
      </c>
      <c r="H428" s="3" t="s">
        <v>754</v>
      </c>
      <c r="I428" s="3" t="s">
        <v>1035</v>
      </c>
      <c r="J428" s="3" t="s">
        <v>158</v>
      </c>
      <c r="K428" s="3" t="s">
        <v>159</v>
      </c>
      <c r="L428" s="4">
        <v>43557</v>
      </c>
    </row>
    <row r="429" spans="1:12" ht="13.5" thickBot="1">
      <c r="A429" s="3" t="s">
        <v>12</v>
      </c>
      <c r="B429" s="3" t="s">
        <v>13</v>
      </c>
      <c r="C429" s="3" t="s">
        <v>87</v>
      </c>
      <c r="D429" s="3" t="s">
        <v>1036</v>
      </c>
      <c r="E429" s="4">
        <v>41800.429756940001</v>
      </c>
      <c r="F429" s="3" t="s">
        <v>16</v>
      </c>
      <c r="G429" s="9" t="s">
        <v>2332</v>
      </c>
      <c r="H429" s="3" t="s">
        <v>754</v>
      </c>
      <c r="I429" s="3" t="s">
        <v>1037</v>
      </c>
      <c r="J429" s="3" t="s">
        <v>158</v>
      </c>
      <c r="K429" s="3" t="s">
        <v>159</v>
      </c>
      <c r="L429" s="4">
        <v>43557</v>
      </c>
    </row>
    <row r="430" spans="1:12" ht="13.5" thickBot="1">
      <c r="A430" s="3" t="s">
        <v>12</v>
      </c>
      <c r="B430" s="3" t="s">
        <v>13</v>
      </c>
      <c r="C430" s="3" t="s">
        <v>87</v>
      </c>
      <c r="D430" s="3" t="s">
        <v>1038</v>
      </c>
      <c r="E430" s="4">
        <v>41800.429756940001</v>
      </c>
      <c r="F430" s="3" t="s">
        <v>16</v>
      </c>
      <c r="G430" s="9" t="s">
        <v>2332</v>
      </c>
      <c r="H430" s="3" t="s">
        <v>754</v>
      </c>
      <c r="I430" s="3" t="s">
        <v>1039</v>
      </c>
      <c r="J430" s="3" t="s">
        <v>158</v>
      </c>
      <c r="K430" s="3" t="s">
        <v>159</v>
      </c>
      <c r="L430" s="4">
        <v>43557</v>
      </c>
    </row>
    <row r="431" spans="1:12" ht="13.5" thickBot="1">
      <c r="A431" s="3" t="s">
        <v>12</v>
      </c>
      <c r="B431" s="3" t="s">
        <v>13</v>
      </c>
      <c r="C431" s="3" t="s">
        <v>87</v>
      </c>
      <c r="D431" s="3" t="s">
        <v>1040</v>
      </c>
      <c r="E431" s="4">
        <v>41800.429756940001</v>
      </c>
      <c r="F431" s="3" t="s">
        <v>16</v>
      </c>
      <c r="G431" s="9" t="s">
        <v>2332</v>
      </c>
      <c r="H431" s="3" t="s">
        <v>754</v>
      </c>
      <c r="I431" s="3" t="s">
        <v>1041</v>
      </c>
      <c r="J431" s="3" t="s">
        <v>158</v>
      </c>
      <c r="K431" s="3" t="s">
        <v>159</v>
      </c>
      <c r="L431" s="4">
        <v>43557</v>
      </c>
    </row>
    <row r="432" spans="1:12" ht="13.5" thickBot="1">
      <c r="A432" s="3" t="s">
        <v>12</v>
      </c>
      <c r="B432" s="3" t="s">
        <v>13</v>
      </c>
      <c r="C432" s="3" t="s">
        <v>87</v>
      </c>
      <c r="D432" s="3" t="s">
        <v>1042</v>
      </c>
      <c r="E432" s="4">
        <v>41800.429756940001</v>
      </c>
      <c r="F432" s="3" t="s">
        <v>16</v>
      </c>
      <c r="G432" s="9" t="s">
        <v>2332</v>
      </c>
      <c r="H432" s="3" t="s">
        <v>754</v>
      </c>
      <c r="I432" s="3" t="s">
        <v>1043</v>
      </c>
      <c r="J432" s="3" t="s">
        <v>158</v>
      </c>
      <c r="K432" s="3" t="s">
        <v>159</v>
      </c>
      <c r="L432" s="4">
        <v>43557</v>
      </c>
    </row>
    <row r="433" spans="1:12" ht="13.5" thickBot="1">
      <c r="A433" s="3" t="s">
        <v>12</v>
      </c>
      <c r="B433" s="3" t="s">
        <v>13</v>
      </c>
      <c r="C433" s="3" t="s">
        <v>87</v>
      </c>
      <c r="D433" s="3" t="s">
        <v>1044</v>
      </c>
      <c r="E433" s="4">
        <v>41800.429756940001</v>
      </c>
      <c r="F433" s="3" t="s">
        <v>16</v>
      </c>
      <c r="G433" s="9" t="s">
        <v>2332</v>
      </c>
      <c r="H433" s="3" t="s">
        <v>754</v>
      </c>
      <c r="I433" s="3" t="s">
        <v>1045</v>
      </c>
      <c r="J433" s="3" t="s">
        <v>158</v>
      </c>
      <c r="K433" s="3" t="s">
        <v>159</v>
      </c>
      <c r="L433" s="4">
        <v>43557</v>
      </c>
    </row>
    <row r="434" spans="1:12" ht="13.5" thickBot="1">
      <c r="A434" s="3" t="s">
        <v>12</v>
      </c>
      <c r="B434" s="3" t="s">
        <v>13</v>
      </c>
      <c r="C434" s="3" t="s">
        <v>87</v>
      </c>
      <c r="D434" s="3" t="s">
        <v>1046</v>
      </c>
      <c r="E434" s="4">
        <v>41800.429756940001</v>
      </c>
      <c r="F434" s="3" t="s">
        <v>16</v>
      </c>
      <c r="G434" s="9" t="s">
        <v>2332</v>
      </c>
      <c r="H434" s="3" t="s">
        <v>754</v>
      </c>
      <c r="I434" s="3" t="s">
        <v>1047</v>
      </c>
      <c r="J434" s="3" t="s">
        <v>158</v>
      </c>
      <c r="K434" s="3" t="s">
        <v>159</v>
      </c>
      <c r="L434" s="4">
        <v>43557</v>
      </c>
    </row>
    <row r="435" spans="1:12" ht="13.5" thickBot="1">
      <c r="A435" s="3" t="s">
        <v>12</v>
      </c>
      <c r="B435" s="3" t="s">
        <v>13</v>
      </c>
      <c r="C435" s="3" t="s">
        <v>87</v>
      </c>
      <c r="D435" s="3" t="s">
        <v>1048</v>
      </c>
      <c r="E435" s="4">
        <v>41800.429756940001</v>
      </c>
      <c r="F435" s="3" t="s">
        <v>16</v>
      </c>
      <c r="G435" s="9" t="s">
        <v>2332</v>
      </c>
      <c r="H435" s="3" t="s">
        <v>754</v>
      </c>
      <c r="I435" s="3" t="s">
        <v>1049</v>
      </c>
      <c r="J435" s="3" t="s">
        <v>158</v>
      </c>
      <c r="K435" s="3" t="s">
        <v>159</v>
      </c>
      <c r="L435" s="4">
        <v>43557</v>
      </c>
    </row>
    <row r="436" spans="1:12" ht="13.5" thickBot="1">
      <c r="A436" s="3" t="s">
        <v>12</v>
      </c>
      <c r="B436" s="3" t="s">
        <v>13</v>
      </c>
      <c r="C436" s="3" t="s">
        <v>87</v>
      </c>
      <c r="D436" s="3" t="s">
        <v>1050</v>
      </c>
      <c r="E436" s="4">
        <v>41800.429756940001</v>
      </c>
      <c r="F436" s="3" t="s">
        <v>16</v>
      </c>
      <c r="G436" s="9" t="s">
        <v>2332</v>
      </c>
      <c r="H436" s="3" t="s">
        <v>754</v>
      </c>
      <c r="I436" s="3" t="s">
        <v>1051</v>
      </c>
      <c r="J436" s="3" t="s">
        <v>158</v>
      </c>
      <c r="K436" s="3" t="s">
        <v>159</v>
      </c>
      <c r="L436" s="4">
        <v>43557</v>
      </c>
    </row>
    <row r="437" spans="1:12" ht="13.5" thickBot="1">
      <c r="A437" s="3" t="s">
        <v>12</v>
      </c>
      <c r="B437" s="3" t="s">
        <v>13</v>
      </c>
      <c r="C437" s="3" t="s">
        <v>87</v>
      </c>
      <c r="D437" s="3" t="s">
        <v>1052</v>
      </c>
      <c r="E437" s="4">
        <v>41800.429756940001</v>
      </c>
      <c r="F437" s="3" t="s">
        <v>16</v>
      </c>
      <c r="G437" s="9" t="s">
        <v>2332</v>
      </c>
      <c r="H437" s="3" t="s">
        <v>754</v>
      </c>
      <c r="I437" s="3" t="s">
        <v>1053</v>
      </c>
      <c r="J437" s="3" t="s">
        <v>158</v>
      </c>
      <c r="K437" s="3" t="s">
        <v>159</v>
      </c>
      <c r="L437" s="4">
        <v>43557</v>
      </c>
    </row>
    <row r="438" spans="1:12" ht="13.5" thickBot="1">
      <c r="A438" s="3" t="s">
        <v>12</v>
      </c>
      <c r="B438" s="3" t="s">
        <v>13</v>
      </c>
      <c r="C438" s="3" t="s">
        <v>87</v>
      </c>
      <c r="D438" s="3" t="s">
        <v>1054</v>
      </c>
      <c r="E438" s="4">
        <v>41800.429756940001</v>
      </c>
      <c r="F438" s="3" t="s">
        <v>16</v>
      </c>
      <c r="G438" s="9" t="s">
        <v>2332</v>
      </c>
      <c r="H438" s="3" t="s">
        <v>754</v>
      </c>
      <c r="I438" s="3" t="s">
        <v>1055</v>
      </c>
      <c r="J438" s="3" t="s">
        <v>158</v>
      </c>
      <c r="K438" s="3" t="s">
        <v>159</v>
      </c>
      <c r="L438" s="4">
        <v>43557</v>
      </c>
    </row>
    <row r="439" spans="1:12" ht="13.5" thickBot="1">
      <c r="A439" s="3" t="s">
        <v>12</v>
      </c>
      <c r="B439" s="3" t="s">
        <v>13</v>
      </c>
      <c r="C439" s="3" t="s">
        <v>87</v>
      </c>
      <c r="D439" s="3" t="s">
        <v>1056</v>
      </c>
      <c r="E439" s="4">
        <v>41800.429756940001</v>
      </c>
      <c r="F439" s="3" t="s">
        <v>16</v>
      </c>
      <c r="G439" s="9" t="s">
        <v>2332</v>
      </c>
      <c r="H439" s="3" t="s">
        <v>754</v>
      </c>
      <c r="I439" s="3" t="s">
        <v>1057</v>
      </c>
      <c r="J439" s="3" t="s">
        <v>158</v>
      </c>
      <c r="K439" s="3" t="s">
        <v>159</v>
      </c>
      <c r="L439" s="4">
        <v>43557</v>
      </c>
    </row>
    <row r="440" spans="1:12" ht="13.5" thickBot="1">
      <c r="A440" s="3" t="s">
        <v>12</v>
      </c>
      <c r="B440" s="3" t="s">
        <v>13</v>
      </c>
      <c r="C440" s="3" t="s">
        <v>87</v>
      </c>
      <c r="D440" s="3" t="s">
        <v>1058</v>
      </c>
      <c r="E440" s="4">
        <v>41800.429756940001</v>
      </c>
      <c r="F440" s="3" t="s">
        <v>16</v>
      </c>
      <c r="G440" s="9" t="s">
        <v>2332</v>
      </c>
      <c r="H440" s="3" t="s">
        <v>754</v>
      </c>
      <c r="I440" s="3" t="s">
        <v>1059</v>
      </c>
      <c r="J440" s="3" t="s">
        <v>158</v>
      </c>
      <c r="K440" s="3" t="s">
        <v>159</v>
      </c>
      <c r="L440" s="4">
        <v>43557</v>
      </c>
    </row>
    <row r="441" spans="1:12" ht="13.5" thickBot="1">
      <c r="A441" s="3" t="s">
        <v>12</v>
      </c>
      <c r="B441" s="3" t="s">
        <v>13</v>
      </c>
      <c r="C441" s="3" t="s">
        <v>87</v>
      </c>
      <c r="D441" s="3" t="s">
        <v>1060</v>
      </c>
      <c r="E441" s="4">
        <v>41800.429756940001</v>
      </c>
      <c r="F441" s="3" t="s">
        <v>16</v>
      </c>
      <c r="G441" s="9" t="s">
        <v>2332</v>
      </c>
      <c r="H441" s="3" t="s">
        <v>754</v>
      </c>
      <c r="I441" s="3" t="s">
        <v>1061</v>
      </c>
      <c r="J441" s="3" t="s">
        <v>158</v>
      </c>
      <c r="K441" s="3" t="s">
        <v>159</v>
      </c>
      <c r="L441" s="4">
        <v>43557</v>
      </c>
    </row>
    <row r="442" spans="1:12" ht="13.5" thickBot="1">
      <c r="A442" s="3" t="s">
        <v>12</v>
      </c>
      <c r="B442" s="3" t="s">
        <v>13</v>
      </c>
      <c r="C442" s="3" t="s">
        <v>87</v>
      </c>
      <c r="D442" s="3" t="s">
        <v>1062</v>
      </c>
      <c r="E442" s="4">
        <v>41800.429756940001</v>
      </c>
      <c r="F442" s="3" t="s">
        <v>16</v>
      </c>
      <c r="G442" s="9" t="s">
        <v>2332</v>
      </c>
      <c r="H442" s="3" t="s">
        <v>754</v>
      </c>
      <c r="I442" s="3" t="s">
        <v>1063</v>
      </c>
      <c r="J442" s="3" t="s">
        <v>158</v>
      </c>
      <c r="K442" s="3" t="s">
        <v>159</v>
      </c>
      <c r="L442" s="4">
        <v>43557</v>
      </c>
    </row>
    <row r="443" spans="1:12" ht="13.5" thickBot="1">
      <c r="A443" s="3" t="s">
        <v>12</v>
      </c>
      <c r="B443" s="3" t="s">
        <v>13</v>
      </c>
      <c r="C443" s="3" t="s">
        <v>87</v>
      </c>
      <c r="D443" s="3" t="s">
        <v>1064</v>
      </c>
      <c r="E443" s="4">
        <v>41800.429756940001</v>
      </c>
      <c r="F443" s="3" t="s">
        <v>16</v>
      </c>
      <c r="G443" s="9" t="s">
        <v>2332</v>
      </c>
      <c r="H443" s="3" t="s">
        <v>754</v>
      </c>
      <c r="I443" s="3" t="s">
        <v>1065</v>
      </c>
      <c r="J443" s="3" t="s">
        <v>158</v>
      </c>
      <c r="K443" s="3" t="s">
        <v>159</v>
      </c>
      <c r="L443" s="4">
        <v>43557</v>
      </c>
    </row>
    <row r="444" spans="1:12" ht="13.5" thickBot="1">
      <c r="A444" s="3" t="s">
        <v>12</v>
      </c>
      <c r="B444" s="3" t="s">
        <v>13</v>
      </c>
      <c r="C444" s="3" t="s">
        <v>87</v>
      </c>
      <c r="D444" s="3" t="s">
        <v>1066</v>
      </c>
      <c r="E444" s="4">
        <v>41800.429756940001</v>
      </c>
      <c r="F444" s="3" t="s">
        <v>16</v>
      </c>
      <c r="G444" s="9" t="s">
        <v>2332</v>
      </c>
      <c r="H444" s="3" t="s">
        <v>754</v>
      </c>
      <c r="I444" s="3" t="s">
        <v>1067</v>
      </c>
      <c r="J444" s="3" t="s">
        <v>158</v>
      </c>
      <c r="K444" s="3" t="s">
        <v>159</v>
      </c>
      <c r="L444" s="4">
        <v>43557</v>
      </c>
    </row>
    <row r="445" spans="1:12" ht="13.5" thickBot="1">
      <c r="A445" s="3" t="s">
        <v>12</v>
      </c>
      <c r="B445" s="3" t="s">
        <v>13</v>
      </c>
      <c r="C445" s="3" t="s">
        <v>87</v>
      </c>
      <c r="D445" s="3" t="s">
        <v>1068</v>
      </c>
      <c r="E445" s="4">
        <v>41800.429756940001</v>
      </c>
      <c r="F445" s="3" t="s">
        <v>16</v>
      </c>
      <c r="G445" s="9" t="s">
        <v>2332</v>
      </c>
      <c r="H445" s="3" t="s">
        <v>754</v>
      </c>
      <c r="I445" s="3" t="s">
        <v>1069</v>
      </c>
      <c r="J445" s="3" t="s">
        <v>158</v>
      </c>
      <c r="K445" s="3" t="s">
        <v>159</v>
      </c>
      <c r="L445" s="4">
        <v>43557</v>
      </c>
    </row>
    <row r="446" spans="1:12" ht="13.5" thickBot="1">
      <c r="A446" s="3" t="s">
        <v>12</v>
      </c>
      <c r="B446" s="3" t="s">
        <v>13</v>
      </c>
      <c r="C446" s="3" t="s">
        <v>87</v>
      </c>
      <c r="D446" s="3" t="s">
        <v>1070</v>
      </c>
      <c r="E446" s="4">
        <v>41800.429756940001</v>
      </c>
      <c r="F446" s="3" t="s">
        <v>16</v>
      </c>
      <c r="G446" s="9" t="s">
        <v>2332</v>
      </c>
      <c r="H446" s="3" t="s">
        <v>754</v>
      </c>
      <c r="I446" s="3" t="s">
        <v>1071</v>
      </c>
      <c r="J446" s="3" t="s">
        <v>158</v>
      </c>
      <c r="K446" s="3" t="s">
        <v>159</v>
      </c>
      <c r="L446" s="4">
        <v>43557</v>
      </c>
    </row>
    <row r="447" spans="1:12" ht="13.5" thickBot="1">
      <c r="A447" s="3" t="s">
        <v>12</v>
      </c>
      <c r="B447" s="3" t="s">
        <v>13</v>
      </c>
      <c r="C447" s="3" t="s">
        <v>87</v>
      </c>
      <c r="D447" s="3" t="s">
        <v>1072</v>
      </c>
      <c r="E447" s="4">
        <v>41800.429756940001</v>
      </c>
      <c r="F447" s="3" t="s">
        <v>16</v>
      </c>
      <c r="G447" s="9" t="s">
        <v>2332</v>
      </c>
      <c r="H447" s="3" t="s">
        <v>754</v>
      </c>
      <c r="I447" s="3" t="s">
        <v>1073</v>
      </c>
      <c r="J447" s="3" t="s">
        <v>158</v>
      </c>
      <c r="K447" s="3" t="s">
        <v>159</v>
      </c>
      <c r="L447" s="4">
        <v>43557</v>
      </c>
    </row>
    <row r="448" spans="1:12" ht="13.5" thickBot="1">
      <c r="A448" s="3" t="s">
        <v>12</v>
      </c>
      <c r="B448" s="3" t="s">
        <v>13</v>
      </c>
      <c r="C448" s="3" t="s">
        <v>87</v>
      </c>
      <c r="D448" s="3" t="s">
        <v>1074</v>
      </c>
      <c r="E448" s="4">
        <v>41800.429756940001</v>
      </c>
      <c r="F448" s="3" t="s">
        <v>16</v>
      </c>
      <c r="G448" s="9" t="s">
        <v>2332</v>
      </c>
      <c r="H448" s="3" t="s">
        <v>754</v>
      </c>
      <c r="I448" s="3" t="s">
        <v>1075</v>
      </c>
      <c r="J448" s="3" t="s">
        <v>158</v>
      </c>
      <c r="K448" s="3" t="s">
        <v>159</v>
      </c>
      <c r="L448" s="4">
        <v>43557</v>
      </c>
    </row>
    <row r="449" spans="1:12" ht="13.5" thickBot="1">
      <c r="A449" s="3" t="s">
        <v>12</v>
      </c>
      <c r="B449" s="3" t="s">
        <v>13</v>
      </c>
      <c r="C449" s="3" t="s">
        <v>87</v>
      </c>
      <c r="D449" s="3" t="s">
        <v>1076</v>
      </c>
      <c r="E449" s="4">
        <v>41800.429756940001</v>
      </c>
      <c r="F449" s="3" t="s">
        <v>16</v>
      </c>
      <c r="G449" s="9" t="s">
        <v>2332</v>
      </c>
      <c r="H449" s="3" t="s">
        <v>754</v>
      </c>
      <c r="I449" s="3" t="s">
        <v>1077</v>
      </c>
      <c r="J449" s="3" t="s">
        <v>158</v>
      </c>
      <c r="K449" s="3" t="s">
        <v>159</v>
      </c>
      <c r="L449" s="4">
        <v>43557</v>
      </c>
    </row>
    <row r="450" spans="1:12" ht="13.5" thickBot="1">
      <c r="A450" s="3" t="s">
        <v>12</v>
      </c>
      <c r="B450" s="3" t="s">
        <v>13</v>
      </c>
      <c r="C450" s="3" t="s">
        <v>87</v>
      </c>
      <c r="D450" s="3" t="s">
        <v>1078</v>
      </c>
      <c r="E450" s="4">
        <v>41800.429756940001</v>
      </c>
      <c r="F450" s="3" t="s">
        <v>16</v>
      </c>
      <c r="G450" s="9" t="s">
        <v>2332</v>
      </c>
      <c r="H450" s="3" t="s">
        <v>754</v>
      </c>
      <c r="I450" s="3" t="s">
        <v>1079</v>
      </c>
      <c r="J450" s="3" t="s">
        <v>158</v>
      </c>
      <c r="K450" s="3" t="s">
        <v>159</v>
      </c>
      <c r="L450" s="4">
        <v>43557</v>
      </c>
    </row>
    <row r="451" spans="1:12" ht="13.5" thickBot="1">
      <c r="A451" s="3" t="s">
        <v>12</v>
      </c>
      <c r="B451" s="3" t="s">
        <v>13</v>
      </c>
      <c r="C451" s="3" t="s">
        <v>87</v>
      </c>
      <c r="D451" s="3" t="s">
        <v>1080</v>
      </c>
      <c r="E451" s="4">
        <v>41800.429756940001</v>
      </c>
      <c r="F451" s="3" t="s">
        <v>16</v>
      </c>
      <c r="G451" s="9" t="s">
        <v>2332</v>
      </c>
      <c r="H451" s="3" t="s">
        <v>754</v>
      </c>
      <c r="I451" s="3" t="s">
        <v>1081</v>
      </c>
      <c r="J451" s="3" t="s">
        <v>158</v>
      </c>
      <c r="K451" s="3" t="s">
        <v>159</v>
      </c>
      <c r="L451" s="4">
        <v>43557</v>
      </c>
    </row>
    <row r="452" spans="1:12" ht="13.5" thickBot="1">
      <c r="A452" s="3" t="s">
        <v>12</v>
      </c>
      <c r="B452" s="3" t="s">
        <v>13</v>
      </c>
      <c r="C452" s="3" t="s">
        <v>87</v>
      </c>
      <c r="D452" s="3" t="s">
        <v>1082</v>
      </c>
      <c r="E452" s="4">
        <v>41800.429756940001</v>
      </c>
      <c r="F452" s="3" t="s">
        <v>16</v>
      </c>
      <c r="G452" s="9" t="s">
        <v>2332</v>
      </c>
      <c r="H452" s="3" t="s">
        <v>754</v>
      </c>
      <c r="I452" s="3" t="s">
        <v>1083</v>
      </c>
      <c r="J452" s="3" t="s">
        <v>158</v>
      </c>
      <c r="K452" s="3" t="s">
        <v>159</v>
      </c>
      <c r="L452" s="4">
        <v>43557</v>
      </c>
    </row>
    <row r="453" spans="1:12" ht="13.5" thickBot="1">
      <c r="A453" s="3" t="s">
        <v>12</v>
      </c>
      <c r="B453" s="3" t="s">
        <v>13</v>
      </c>
      <c r="C453" s="3" t="s">
        <v>87</v>
      </c>
      <c r="D453" s="3" t="s">
        <v>1084</v>
      </c>
      <c r="E453" s="4">
        <v>41800.429756940001</v>
      </c>
      <c r="F453" s="3" t="s">
        <v>16</v>
      </c>
      <c r="G453" s="9" t="s">
        <v>2332</v>
      </c>
      <c r="H453" s="3" t="s">
        <v>754</v>
      </c>
      <c r="I453" s="3" t="s">
        <v>1085</v>
      </c>
      <c r="J453" s="3" t="s">
        <v>158</v>
      </c>
      <c r="K453" s="3" t="s">
        <v>159</v>
      </c>
      <c r="L453" s="4">
        <v>43557</v>
      </c>
    </row>
    <row r="454" spans="1:12" ht="13.5" thickBot="1">
      <c r="A454" s="3" t="s">
        <v>12</v>
      </c>
      <c r="B454" s="3" t="s">
        <v>13</v>
      </c>
      <c r="C454" s="3" t="s">
        <v>87</v>
      </c>
      <c r="D454" s="3" t="s">
        <v>1086</v>
      </c>
      <c r="E454" s="4">
        <v>41800.429756940001</v>
      </c>
      <c r="F454" s="3" t="s">
        <v>16</v>
      </c>
      <c r="G454" s="9" t="s">
        <v>2332</v>
      </c>
      <c r="H454" s="3" t="s">
        <v>754</v>
      </c>
      <c r="I454" s="3" t="s">
        <v>1087</v>
      </c>
      <c r="J454" s="3" t="s">
        <v>158</v>
      </c>
      <c r="K454" s="3" t="s">
        <v>159</v>
      </c>
      <c r="L454" s="4">
        <v>43557</v>
      </c>
    </row>
    <row r="455" spans="1:12" ht="13.5" thickBot="1">
      <c r="A455" s="3" t="s">
        <v>12</v>
      </c>
      <c r="B455" s="3" t="s">
        <v>13</v>
      </c>
      <c r="C455" s="3" t="s">
        <v>87</v>
      </c>
      <c r="D455" s="3" t="s">
        <v>1088</v>
      </c>
      <c r="E455" s="4">
        <v>41800.429756940001</v>
      </c>
      <c r="F455" s="3" t="s">
        <v>16</v>
      </c>
      <c r="G455" s="9" t="s">
        <v>2332</v>
      </c>
      <c r="H455" s="3" t="s">
        <v>754</v>
      </c>
      <c r="I455" s="3" t="s">
        <v>1089</v>
      </c>
      <c r="J455" s="3" t="s">
        <v>158</v>
      </c>
      <c r="K455" s="3" t="s">
        <v>159</v>
      </c>
      <c r="L455" s="4">
        <v>43557</v>
      </c>
    </row>
    <row r="456" spans="1:12" ht="13.5" thickBot="1">
      <c r="A456" s="3" t="s">
        <v>12</v>
      </c>
      <c r="B456" s="3" t="s">
        <v>13</v>
      </c>
      <c r="C456" s="3" t="s">
        <v>87</v>
      </c>
      <c r="D456" s="3" t="s">
        <v>1090</v>
      </c>
      <c r="E456" s="4">
        <v>41800.429756940001</v>
      </c>
      <c r="F456" s="3" t="s">
        <v>16</v>
      </c>
      <c r="G456" s="9" t="s">
        <v>2332</v>
      </c>
      <c r="H456" s="3" t="s">
        <v>754</v>
      </c>
      <c r="I456" s="3" t="s">
        <v>1091</v>
      </c>
      <c r="J456" s="3" t="s">
        <v>158</v>
      </c>
      <c r="K456" s="3" t="s">
        <v>159</v>
      </c>
      <c r="L456" s="4">
        <v>43557</v>
      </c>
    </row>
    <row r="457" spans="1:12" ht="13.5" thickBot="1">
      <c r="A457" s="3" t="s">
        <v>12</v>
      </c>
      <c r="B457" s="3" t="s">
        <v>13</v>
      </c>
      <c r="C457" s="3" t="s">
        <v>87</v>
      </c>
      <c r="D457" s="3" t="s">
        <v>1092</v>
      </c>
      <c r="E457" s="4">
        <v>41800.429756940001</v>
      </c>
      <c r="F457" s="3" t="s">
        <v>16</v>
      </c>
      <c r="G457" s="9" t="s">
        <v>2332</v>
      </c>
      <c r="H457" s="3" t="s">
        <v>754</v>
      </c>
      <c r="I457" s="3" t="s">
        <v>1093</v>
      </c>
      <c r="J457" s="3" t="s">
        <v>158</v>
      </c>
      <c r="K457" s="3" t="s">
        <v>159</v>
      </c>
      <c r="L457" s="4">
        <v>43557</v>
      </c>
    </row>
    <row r="458" spans="1:12" ht="13.5" thickBot="1">
      <c r="A458" s="3" t="s">
        <v>12</v>
      </c>
      <c r="B458" s="3" t="s">
        <v>13</v>
      </c>
      <c r="C458" s="3" t="s">
        <v>87</v>
      </c>
      <c r="D458" s="3" t="s">
        <v>1094</v>
      </c>
      <c r="E458" s="4">
        <v>41800.429756940001</v>
      </c>
      <c r="F458" s="3" t="s">
        <v>16</v>
      </c>
      <c r="G458" s="9" t="s">
        <v>2332</v>
      </c>
      <c r="H458" s="3" t="s">
        <v>754</v>
      </c>
      <c r="I458" s="3" t="s">
        <v>1095</v>
      </c>
      <c r="J458" s="3" t="s">
        <v>158</v>
      </c>
      <c r="K458" s="3" t="s">
        <v>159</v>
      </c>
      <c r="L458" s="4">
        <v>43557</v>
      </c>
    </row>
    <row r="459" spans="1:12" ht="13.5" thickBot="1">
      <c r="A459" s="3" t="s">
        <v>12</v>
      </c>
      <c r="B459" s="3" t="s">
        <v>13</v>
      </c>
      <c r="C459" s="3" t="s">
        <v>87</v>
      </c>
      <c r="D459" s="3" t="s">
        <v>1096</v>
      </c>
      <c r="E459" s="4">
        <v>41800.429756940001</v>
      </c>
      <c r="F459" s="3" t="s">
        <v>16</v>
      </c>
      <c r="G459" s="9" t="s">
        <v>2332</v>
      </c>
      <c r="H459" s="3" t="s">
        <v>754</v>
      </c>
      <c r="I459" s="3" t="s">
        <v>1097</v>
      </c>
      <c r="J459" s="3" t="s">
        <v>158</v>
      </c>
      <c r="K459" s="3" t="s">
        <v>159</v>
      </c>
      <c r="L459" s="4">
        <v>43557</v>
      </c>
    </row>
    <row r="460" spans="1:12" ht="13.5" thickBot="1">
      <c r="A460" s="3" t="s">
        <v>12</v>
      </c>
      <c r="B460" s="3" t="s">
        <v>13</v>
      </c>
      <c r="C460" s="3" t="s">
        <v>87</v>
      </c>
      <c r="D460" s="3" t="s">
        <v>1098</v>
      </c>
      <c r="E460" s="4">
        <v>41800.429756940001</v>
      </c>
      <c r="F460" s="3" t="s">
        <v>16</v>
      </c>
      <c r="G460" s="9" t="s">
        <v>2332</v>
      </c>
      <c r="H460" s="3" t="s">
        <v>754</v>
      </c>
      <c r="I460" s="3" t="s">
        <v>1099</v>
      </c>
      <c r="J460" s="3" t="s">
        <v>158</v>
      </c>
      <c r="K460" s="3" t="s">
        <v>159</v>
      </c>
      <c r="L460" s="4">
        <v>43557</v>
      </c>
    </row>
    <row r="461" spans="1:12" ht="13.5" thickBot="1">
      <c r="A461" s="3" t="s">
        <v>12</v>
      </c>
      <c r="B461" s="3" t="s">
        <v>13</v>
      </c>
      <c r="C461" s="3" t="s">
        <v>87</v>
      </c>
      <c r="D461" s="3" t="s">
        <v>1100</v>
      </c>
      <c r="E461" s="4">
        <v>41800.429756940001</v>
      </c>
      <c r="F461" s="3" t="s">
        <v>16</v>
      </c>
      <c r="G461" s="9" t="s">
        <v>2332</v>
      </c>
      <c r="H461" s="3" t="s">
        <v>754</v>
      </c>
      <c r="I461" s="3" t="s">
        <v>1101</v>
      </c>
      <c r="J461" s="3" t="s">
        <v>158</v>
      </c>
      <c r="K461" s="3" t="s">
        <v>159</v>
      </c>
      <c r="L461" s="4">
        <v>43557</v>
      </c>
    </row>
    <row r="462" spans="1:12" ht="13.5" thickBot="1">
      <c r="A462" s="3" t="s">
        <v>12</v>
      </c>
      <c r="B462" s="3" t="s">
        <v>13</v>
      </c>
      <c r="C462" s="3" t="s">
        <v>87</v>
      </c>
      <c r="D462" s="3" t="s">
        <v>1102</v>
      </c>
      <c r="E462" s="4">
        <v>41800.429756940001</v>
      </c>
      <c r="F462" s="3" t="s">
        <v>16</v>
      </c>
      <c r="G462" s="9" t="s">
        <v>2332</v>
      </c>
      <c r="H462" s="3" t="s">
        <v>754</v>
      </c>
      <c r="I462" s="3" t="s">
        <v>1103</v>
      </c>
      <c r="J462" s="3" t="s">
        <v>158</v>
      </c>
      <c r="K462" s="3" t="s">
        <v>159</v>
      </c>
      <c r="L462" s="4">
        <v>43557</v>
      </c>
    </row>
    <row r="463" spans="1:12" ht="13.5" thickBot="1">
      <c r="A463" s="3" t="s">
        <v>12</v>
      </c>
      <c r="B463" s="3" t="s">
        <v>13</v>
      </c>
      <c r="C463" s="3" t="s">
        <v>87</v>
      </c>
      <c r="D463" s="3" t="s">
        <v>1104</v>
      </c>
      <c r="E463" s="4">
        <v>41800.429756940001</v>
      </c>
      <c r="F463" s="3" t="s">
        <v>16</v>
      </c>
      <c r="G463" s="9" t="s">
        <v>2332</v>
      </c>
      <c r="H463" s="3" t="s">
        <v>754</v>
      </c>
      <c r="I463" s="3" t="s">
        <v>1105</v>
      </c>
      <c r="J463" s="3" t="s">
        <v>158</v>
      </c>
      <c r="K463" s="3" t="s">
        <v>159</v>
      </c>
      <c r="L463" s="4">
        <v>43557</v>
      </c>
    </row>
    <row r="464" spans="1:12" ht="13.5" thickBot="1">
      <c r="A464" s="3" t="s">
        <v>12</v>
      </c>
      <c r="B464" s="3" t="s">
        <v>13</v>
      </c>
      <c r="C464" s="3" t="s">
        <v>87</v>
      </c>
      <c r="D464" s="3" t="s">
        <v>1106</v>
      </c>
      <c r="E464" s="4">
        <v>41800.429756940001</v>
      </c>
      <c r="F464" s="3" t="s">
        <v>16</v>
      </c>
      <c r="G464" s="9" t="s">
        <v>2332</v>
      </c>
      <c r="H464" s="3" t="s">
        <v>754</v>
      </c>
      <c r="I464" s="3" t="s">
        <v>1107</v>
      </c>
      <c r="J464" s="3" t="s">
        <v>158</v>
      </c>
      <c r="K464" s="3" t="s">
        <v>159</v>
      </c>
      <c r="L464" s="4">
        <v>43557</v>
      </c>
    </row>
    <row r="465" spans="1:12" ht="13.5" thickBot="1">
      <c r="A465" s="3" t="s">
        <v>12</v>
      </c>
      <c r="B465" s="3" t="s">
        <v>13</v>
      </c>
      <c r="C465" s="3" t="s">
        <v>87</v>
      </c>
      <c r="D465" s="3" t="s">
        <v>1108</v>
      </c>
      <c r="E465" s="4">
        <v>41800.429756940001</v>
      </c>
      <c r="F465" s="3" t="s">
        <v>16</v>
      </c>
      <c r="G465" s="9" t="s">
        <v>2332</v>
      </c>
      <c r="H465" s="3" t="s">
        <v>754</v>
      </c>
      <c r="I465" s="3" t="s">
        <v>1109</v>
      </c>
      <c r="J465" s="3" t="s">
        <v>158</v>
      </c>
      <c r="K465" s="3" t="s">
        <v>159</v>
      </c>
      <c r="L465" s="4">
        <v>43557</v>
      </c>
    </row>
    <row r="466" spans="1:12" ht="13.5" thickBot="1">
      <c r="A466" s="3" t="s">
        <v>12</v>
      </c>
      <c r="B466" s="3" t="s">
        <v>13</v>
      </c>
      <c r="C466" s="3" t="s">
        <v>87</v>
      </c>
      <c r="D466" s="3" t="s">
        <v>1110</v>
      </c>
      <c r="E466" s="4">
        <v>41800.429756940001</v>
      </c>
      <c r="F466" s="3" t="s">
        <v>16</v>
      </c>
      <c r="G466" s="9" t="s">
        <v>2332</v>
      </c>
      <c r="H466" s="3" t="s">
        <v>754</v>
      </c>
      <c r="I466" s="3" t="s">
        <v>1111</v>
      </c>
      <c r="J466" s="3" t="s">
        <v>158</v>
      </c>
      <c r="K466" s="3" t="s">
        <v>159</v>
      </c>
      <c r="L466" s="4">
        <v>43557</v>
      </c>
    </row>
    <row r="467" spans="1:12" ht="13.5" thickBot="1">
      <c r="A467" s="3" t="s">
        <v>12</v>
      </c>
      <c r="B467" s="3" t="s">
        <v>13</v>
      </c>
      <c r="C467" s="3" t="s">
        <v>87</v>
      </c>
      <c r="D467" s="3" t="s">
        <v>1112</v>
      </c>
      <c r="E467" s="4">
        <v>41800.429756940001</v>
      </c>
      <c r="F467" s="3" t="s">
        <v>16</v>
      </c>
      <c r="G467" s="9" t="s">
        <v>2332</v>
      </c>
      <c r="H467" s="3" t="s">
        <v>754</v>
      </c>
      <c r="I467" s="3" t="s">
        <v>1113</v>
      </c>
      <c r="J467" s="3" t="s">
        <v>158</v>
      </c>
      <c r="K467" s="3" t="s">
        <v>159</v>
      </c>
      <c r="L467" s="4">
        <v>43557</v>
      </c>
    </row>
    <row r="468" spans="1:12" ht="13.5" thickBot="1">
      <c r="A468" s="3" t="s">
        <v>12</v>
      </c>
      <c r="B468" s="3" t="s">
        <v>13</v>
      </c>
      <c r="C468" s="3" t="s">
        <v>87</v>
      </c>
      <c r="D468" s="3" t="s">
        <v>1114</v>
      </c>
      <c r="E468" s="4">
        <v>41800.429756940001</v>
      </c>
      <c r="F468" s="3" t="s">
        <v>16</v>
      </c>
      <c r="G468" s="9" t="s">
        <v>2332</v>
      </c>
      <c r="H468" s="3" t="s">
        <v>754</v>
      </c>
      <c r="I468" s="3" t="s">
        <v>1115</v>
      </c>
      <c r="J468" s="3" t="s">
        <v>158</v>
      </c>
      <c r="K468" s="3" t="s">
        <v>159</v>
      </c>
      <c r="L468" s="4">
        <v>43557</v>
      </c>
    </row>
    <row r="469" spans="1:12" ht="13.5" thickBot="1">
      <c r="A469" s="3" t="s">
        <v>12</v>
      </c>
      <c r="B469" s="3" t="s">
        <v>13</v>
      </c>
      <c r="C469" s="3" t="s">
        <v>87</v>
      </c>
      <c r="D469" s="3" t="s">
        <v>1116</v>
      </c>
      <c r="E469" s="4">
        <v>41800.429756940001</v>
      </c>
      <c r="F469" s="3" t="s">
        <v>16</v>
      </c>
      <c r="G469" s="9" t="s">
        <v>2332</v>
      </c>
      <c r="H469" s="3" t="s">
        <v>754</v>
      </c>
      <c r="I469" s="3" t="s">
        <v>1117</v>
      </c>
      <c r="J469" s="3" t="s">
        <v>158</v>
      </c>
      <c r="K469" s="3" t="s">
        <v>159</v>
      </c>
      <c r="L469" s="4">
        <v>43557</v>
      </c>
    </row>
    <row r="470" spans="1:12" ht="13.5" thickBot="1">
      <c r="A470" s="3" t="s">
        <v>12</v>
      </c>
      <c r="B470" s="3" t="s">
        <v>13</v>
      </c>
      <c r="C470" s="3" t="s">
        <v>87</v>
      </c>
      <c r="D470" s="3" t="s">
        <v>1118</v>
      </c>
      <c r="E470" s="4">
        <v>41800.429756940001</v>
      </c>
      <c r="F470" s="3" t="s">
        <v>16</v>
      </c>
      <c r="G470" s="9" t="s">
        <v>2332</v>
      </c>
      <c r="H470" s="3" t="s">
        <v>754</v>
      </c>
      <c r="I470" s="3" t="s">
        <v>1119</v>
      </c>
      <c r="J470" s="3" t="s">
        <v>158</v>
      </c>
      <c r="K470" s="3" t="s">
        <v>159</v>
      </c>
      <c r="L470" s="4">
        <v>43557</v>
      </c>
    </row>
    <row r="471" spans="1:12" ht="13.5" thickBot="1">
      <c r="A471" s="3" t="s">
        <v>12</v>
      </c>
      <c r="B471" s="3" t="s">
        <v>13</v>
      </c>
      <c r="C471" s="3" t="s">
        <v>87</v>
      </c>
      <c r="D471" s="3" t="s">
        <v>1120</v>
      </c>
      <c r="E471" s="4">
        <v>41800.429756940001</v>
      </c>
      <c r="F471" s="3" t="s">
        <v>16</v>
      </c>
      <c r="G471" s="9" t="s">
        <v>2332</v>
      </c>
      <c r="H471" s="3" t="s">
        <v>754</v>
      </c>
      <c r="I471" s="3" t="s">
        <v>1121</v>
      </c>
      <c r="J471" s="3" t="s">
        <v>158</v>
      </c>
      <c r="K471" s="3" t="s">
        <v>159</v>
      </c>
      <c r="L471" s="4">
        <v>43557</v>
      </c>
    </row>
    <row r="472" spans="1:12" ht="13.5" thickBot="1">
      <c r="A472" s="3" t="s">
        <v>12</v>
      </c>
      <c r="B472" s="3" t="s">
        <v>13</v>
      </c>
      <c r="C472" s="3" t="s">
        <v>87</v>
      </c>
      <c r="D472" s="3" t="s">
        <v>1122</v>
      </c>
      <c r="E472" s="4">
        <v>41800.429756940001</v>
      </c>
      <c r="F472" s="3" t="s">
        <v>16</v>
      </c>
      <c r="G472" s="9" t="s">
        <v>2332</v>
      </c>
      <c r="H472" s="3" t="s">
        <v>754</v>
      </c>
      <c r="I472" s="3" t="s">
        <v>1123</v>
      </c>
      <c r="J472" s="3" t="s">
        <v>158</v>
      </c>
      <c r="K472" s="3" t="s">
        <v>159</v>
      </c>
      <c r="L472" s="4">
        <v>43557</v>
      </c>
    </row>
    <row r="473" spans="1:12" ht="13.5" thickBot="1">
      <c r="A473" s="3" t="s">
        <v>12</v>
      </c>
      <c r="B473" s="3" t="s">
        <v>13</v>
      </c>
      <c r="C473" s="3" t="s">
        <v>87</v>
      </c>
      <c r="D473" s="3" t="s">
        <v>1124</v>
      </c>
      <c r="E473" s="4">
        <v>41800.429756940001</v>
      </c>
      <c r="F473" s="3" t="s">
        <v>16</v>
      </c>
      <c r="G473" s="9" t="s">
        <v>2332</v>
      </c>
      <c r="H473" s="3" t="s">
        <v>754</v>
      </c>
      <c r="I473" s="3" t="s">
        <v>1125</v>
      </c>
      <c r="J473" s="3" t="s">
        <v>158</v>
      </c>
      <c r="K473" s="3" t="s">
        <v>159</v>
      </c>
      <c r="L473" s="4">
        <v>43557</v>
      </c>
    </row>
    <row r="474" spans="1:12" ht="13.5" thickBot="1">
      <c r="A474" s="3" t="s">
        <v>12</v>
      </c>
      <c r="B474" s="3" t="s">
        <v>13</v>
      </c>
      <c r="C474" s="3" t="s">
        <v>87</v>
      </c>
      <c r="D474" s="3" t="s">
        <v>1126</v>
      </c>
      <c r="E474" s="4">
        <v>41800.429756940001</v>
      </c>
      <c r="F474" s="3" t="s">
        <v>16</v>
      </c>
      <c r="G474" s="9" t="s">
        <v>2332</v>
      </c>
      <c r="H474" s="3" t="s">
        <v>754</v>
      </c>
      <c r="I474" s="3" t="s">
        <v>1127</v>
      </c>
      <c r="J474" s="3" t="s">
        <v>158</v>
      </c>
      <c r="K474" s="3" t="s">
        <v>159</v>
      </c>
      <c r="L474" s="4">
        <v>43557</v>
      </c>
    </row>
    <row r="475" spans="1:12" ht="13.5" thickBot="1">
      <c r="A475" s="3" t="s">
        <v>12</v>
      </c>
      <c r="B475" s="3" t="s">
        <v>13</v>
      </c>
      <c r="C475" s="3" t="s">
        <v>87</v>
      </c>
      <c r="D475" s="3" t="s">
        <v>1128</v>
      </c>
      <c r="E475" s="4">
        <v>41800.429756940001</v>
      </c>
      <c r="F475" s="3" t="s">
        <v>16</v>
      </c>
      <c r="G475" s="9" t="s">
        <v>2332</v>
      </c>
      <c r="H475" s="3" t="s">
        <v>754</v>
      </c>
      <c r="I475" s="3" t="s">
        <v>1129</v>
      </c>
      <c r="J475" s="3" t="s">
        <v>158</v>
      </c>
      <c r="K475" s="3" t="s">
        <v>159</v>
      </c>
      <c r="L475" s="4">
        <v>43557</v>
      </c>
    </row>
    <row r="476" spans="1:12" ht="13.5" thickBot="1">
      <c r="A476" s="3" t="s">
        <v>12</v>
      </c>
      <c r="B476" s="3" t="s">
        <v>13</v>
      </c>
      <c r="C476" s="3" t="s">
        <v>87</v>
      </c>
      <c r="D476" s="3" t="s">
        <v>1130</v>
      </c>
      <c r="E476" s="4">
        <v>41800.429756940001</v>
      </c>
      <c r="F476" s="3" t="s">
        <v>16</v>
      </c>
      <c r="G476" s="9" t="s">
        <v>2332</v>
      </c>
      <c r="H476" s="3" t="s">
        <v>754</v>
      </c>
      <c r="I476" s="3" t="s">
        <v>1131</v>
      </c>
      <c r="J476" s="3" t="s">
        <v>158</v>
      </c>
      <c r="K476" s="3" t="s">
        <v>159</v>
      </c>
      <c r="L476" s="4">
        <v>43557</v>
      </c>
    </row>
    <row r="477" spans="1:12" ht="13.5" thickBot="1">
      <c r="A477" s="3" t="s">
        <v>12</v>
      </c>
      <c r="B477" s="3" t="s">
        <v>13</v>
      </c>
      <c r="C477" s="3" t="s">
        <v>87</v>
      </c>
      <c r="D477" s="3" t="s">
        <v>1132</v>
      </c>
      <c r="E477" s="4">
        <v>41800.429756940001</v>
      </c>
      <c r="F477" s="3" t="s">
        <v>16</v>
      </c>
      <c r="G477" s="9" t="s">
        <v>2332</v>
      </c>
      <c r="H477" s="3" t="s">
        <v>754</v>
      </c>
      <c r="I477" s="3" t="s">
        <v>1133</v>
      </c>
      <c r="J477" s="3" t="s">
        <v>158</v>
      </c>
      <c r="K477" s="3" t="s">
        <v>159</v>
      </c>
      <c r="L477" s="4">
        <v>43557</v>
      </c>
    </row>
    <row r="478" spans="1:12" ht="13.5" thickBot="1">
      <c r="A478" s="3" t="s">
        <v>12</v>
      </c>
      <c r="B478" s="3" t="s">
        <v>13</v>
      </c>
      <c r="C478" s="3" t="s">
        <v>87</v>
      </c>
      <c r="D478" s="3" t="s">
        <v>1134</v>
      </c>
      <c r="E478" s="4">
        <v>41800.429756940001</v>
      </c>
      <c r="F478" s="3" t="s">
        <v>16</v>
      </c>
      <c r="G478" s="9" t="s">
        <v>2332</v>
      </c>
      <c r="H478" s="3" t="s">
        <v>754</v>
      </c>
      <c r="I478" s="3" t="s">
        <v>1135</v>
      </c>
      <c r="J478" s="3" t="s">
        <v>158</v>
      </c>
      <c r="K478" s="3" t="s">
        <v>159</v>
      </c>
      <c r="L478" s="4">
        <v>43557</v>
      </c>
    </row>
    <row r="479" spans="1:12" ht="13.5" thickBot="1">
      <c r="A479" s="3" t="s">
        <v>12</v>
      </c>
      <c r="B479" s="3" t="s">
        <v>13</v>
      </c>
      <c r="C479" s="3" t="s">
        <v>87</v>
      </c>
      <c r="D479" s="3" t="s">
        <v>1136</v>
      </c>
      <c r="E479" s="4">
        <v>41800.429756940001</v>
      </c>
      <c r="F479" s="3" t="s">
        <v>16</v>
      </c>
      <c r="G479" s="9" t="s">
        <v>2332</v>
      </c>
      <c r="H479" s="3" t="s">
        <v>754</v>
      </c>
      <c r="I479" s="3" t="s">
        <v>1137</v>
      </c>
      <c r="J479" s="3" t="s">
        <v>158</v>
      </c>
      <c r="K479" s="3" t="s">
        <v>159</v>
      </c>
      <c r="L479" s="4">
        <v>43557</v>
      </c>
    </row>
    <row r="480" spans="1:12" ht="13.5" thickBot="1">
      <c r="A480" s="3" t="s">
        <v>12</v>
      </c>
      <c r="B480" s="3" t="s">
        <v>13</v>
      </c>
      <c r="C480" s="3" t="s">
        <v>87</v>
      </c>
      <c r="D480" s="3" t="s">
        <v>1138</v>
      </c>
      <c r="E480" s="4">
        <v>41800.429756940001</v>
      </c>
      <c r="F480" s="3" t="s">
        <v>16</v>
      </c>
      <c r="G480" s="9" t="s">
        <v>2332</v>
      </c>
      <c r="H480" s="3" t="s">
        <v>754</v>
      </c>
      <c r="I480" s="3" t="s">
        <v>1139</v>
      </c>
      <c r="J480" s="3" t="s">
        <v>158</v>
      </c>
      <c r="K480" s="3" t="s">
        <v>159</v>
      </c>
      <c r="L480" s="4">
        <v>43557</v>
      </c>
    </row>
    <row r="481" spans="1:12" ht="13.5" thickBot="1">
      <c r="A481" s="3" t="s">
        <v>12</v>
      </c>
      <c r="B481" s="3" t="s">
        <v>13</v>
      </c>
      <c r="C481" s="3" t="s">
        <v>87</v>
      </c>
      <c r="D481" s="3" t="s">
        <v>1140</v>
      </c>
      <c r="E481" s="4">
        <v>41800.429756940001</v>
      </c>
      <c r="F481" s="3" t="s">
        <v>16</v>
      </c>
      <c r="G481" s="9" t="s">
        <v>2332</v>
      </c>
      <c r="H481" s="3" t="s">
        <v>754</v>
      </c>
      <c r="I481" s="3" t="s">
        <v>1141</v>
      </c>
      <c r="J481" s="3" t="s">
        <v>158</v>
      </c>
      <c r="K481" s="3" t="s">
        <v>159</v>
      </c>
      <c r="L481" s="4">
        <v>43557</v>
      </c>
    </row>
    <row r="482" spans="1:12" ht="13.5" thickBot="1">
      <c r="A482" s="3" t="s">
        <v>12</v>
      </c>
      <c r="B482" s="3" t="s">
        <v>13</v>
      </c>
      <c r="C482" s="3" t="s">
        <v>87</v>
      </c>
      <c r="D482" s="3" t="s">
        <v>1142</v>
      </c>
      <c r="E482" s="4">
        <v>41800.429756940001</v>
      </c>
      <c r="F482" s="3" t="s">
        <v>16</v>
      </c>
      <c r="G482" s="9" t="s">
        <v>2332</v>
      </c>
      <c r="H482" s="3" t="s">
        <v>754</v>
      </c>
      <c r="I482" s="3" t="s">
        <v>1143</v>
      </c>
      <c r="J482" s="3" t="s">
        <v>158</v>
      </c>
      <c r="K482" s="3" t="s">
        <v>159</v>
      </c>
      <c r="L482" s="4">
        <v>43557</v>
      </c>
    </row>
    <row r="483" spans="1:12" ht="13.5" thickBot="1">
      <c r="A483" s="3" t="s">
        <v>12</v>
      </c>
      <c r="B483" s="3" t="s">
        <v>13</v>
      </c>
      <c r="C483" s="3" t="s">
        <v>87</v>
      </c>
      <c r="D483" s="3" t="s">
        <v>1144</v>
      </c>
      <c r="E483" s="4">
        <v>41800.429756940001</v>
      </c>
      <c r="F483" s="3" t="s">
        <v>16</v>
      </c>
      <c r="G483" s="9" t="s">
        <v>2332</v>
      </c>
      <c r="H483" s="3" t="s">
        <v>754</v>
      </c>
      <c r="I483" s="3" t="s">
        <v>1145</v>
      </c>
      <c r="J483" s="3" t="s">
        <v>158</v>
      </c>
      <c r="K483" s="3" t="s">
        <v>159</v>
      </c>
      <c r="L483" s="4">
        <v>43557</v>
      </c>
    </row>
    <row r="484" spans="1:12" ht="13.5" thickBot="1">
      <c r="A484" s="3" t="s">
        <v>12</v>
      </c>
      <c r="B484" s="3" t="s">
        <v>13</v>
      </c>
      <c r="C484" s="3" t="s">
        <v>87</v>
      </c>
      <c r="D484" s="3" t="s">
        <v>1146</v>
      </c>
      <c r="E484" s="4">
        <v>41800.429756940001</v>
      </c>
      <c r="F484" s="3" t="s">
        <v>16</v>
      </c>
      <c r="G484" s="9" t="s">
        <v>2332</v>
      </c>
      <c r="H484" s="3" t="s">
        <v>754</v>
      </c>
      <c r="I484" s="3" t="s">
        <v>1147</v>
      </c>
      <c r="J484" s="3" t="s">
        <v>158</v>
      </c>
      <c r="K484" s="3" t="s">
        <v>159</v>
      </c>
      <c r="L484" s="4">
        <v>43557</v>
      </c>
    </row>
    <row r="485" spans="1:12" ht="13.5" thickBot="1">
      <c r="A485" s="3" t="s">
        <v>12</v>
      </c>
      <c r="B485" s="3" t="s">
        <v>13</v>
      </c>
      <c r="C485" s="3" t="s">
        <v>87</v>
      </c>
      <c r="D485" s="3" t="s">
        <v>1148</v>
      </c>
      <c r="E485" s="4">
        <v>41800.429756940001</v>
      </c>
      <c r="F485" s="3" t="s">
        <v>16</v>
      </c>
      <c r="G485" s="9" t="s">
        <v>2332</v>
      </c>
      <c r="H485" s="3" t="s">
        <v>754</v>
      </c>
      <c r="I485" s="3" t="s">
        <v>1149</v>
      </c>
      <c r="J485" s="3" t="s">
        <v>158</v>
      </c>
      <c r="K485" s="3" t="s">
        <v>159</v>
      </c>
      <c r="L485" s="4">
        <v>43557</v>
      </c>
    </row>
    <row r="486" spans="1:12" ht="13.5" thickBot="1">
      <c r="A486" s="3" t="s">
        <v>12</v>
      </c>
      <c r="B486" s="3" t="s">
        <v>13</v>
      </c>
      <c r="C486" s="3" t="s">
        <v>87</v>
      </c>
      <c r="D486" s="3" t="s">
        <v>1150</v>
      </c>
      <c r="E486" s="4">
        <v>41800.429756940001</v>
      </c>
      <c r="F486" s="3" t="s">
        <v>16</v>
      </c>
      <c r="G486" s="9" t="s">
        <v>2332</v>
      </c>
      <c r="H486" s="3" t="s">
        <v>754</v>
      </c>
      <c r="I486" s="3" t="s">
        <v>1151</v>
      </c>
      <c r="J486" s="3" t="s">
        <v>158</v>
      </c>
      <c r="K486" s="3" t="s">
        <v>159</v>
      </c>
      <c r="L486" s="4">
        <v>43557</v>
      </c>
    </row>
    <row r="487" spans="1:12" ht="13.5" thickBot="1">
      <c r="A487" s="3" t="s">
        <v>12</v>
      </c>
      <c r="B487" s="3" t="s">
        <v>13</v>
      </c>
      <c r="C487" s="3" t="s">
        <v>87</v>
      </c>
      <c r="D487" s="3" t="s">
        <v>1152</v>
      </c>
      <c r="E487" s="4">
        <v>41800.429756940001</v>
      </c>
      <c r="F487" s="3" t="s">
        <v>16</v>
      </c>
      <c r="G487" s="9" t="s">
        <v>2332</v>
      </c>
      <c r="H487" s="3" t="s">
        <v>754</v>
      </c>
      <c r="I487" s="3" t="s">
        <v>1153</v>
      </c>
      <c r="J487" s="3" t="s">
        <v>158</v>
      </c>
      <c r="K487" s="3" t="s">
        <v>159</v>
      </c>
      <c r="L487" s="4">
        <v>43557</v>
      </c>
    </row>
    <row r="488" spans="1:12" ht="13.5" thickBot="1">
      <c r="A488" s="3" t="s">
        <v>12</v>
      </c>
      <c r="B488" s="3" t="s">
        <v>13</v>
      </c>
      <c r="C488" s="3" t="s">
        <v>87</v>
      </c>
      <c r="D488" s="3" t="s">
        <v>1154</v>
      </c>
      <c r="E488" s="4">
        <v>41800.429756940001</v>
      </c>
      <c r="F488" s="3" t="s">
        <v>16</v>
      </c>
      <c r="G488" s="9" t="s">
        <v>2332</v>
      </c>
      <c r="H488" s="3" t="s">
        <v>754</v>
      </c>
      <c r="I488" s="3" t="s">
        <v>1155</v>
      </c>
      <c r="J488" s="3" t="s">
        <v>158</v>
      </c>
      <c r="K488" s="3" t="s">
        <v>159</v>
      </c>
      <c r="L488" s="4">
        <v>43557</v>
      </c>
    </row>
    <row r="489" spans="1:12" ht="13.5" thickBot="1">
      <c r="A489" s="3" t="s">
        <v>12</v>
      </c>
      <c r="B489" s="3" t="s">
        <v>13</v>
      </c>
      <c r="C489" s="3" t="s">
        <v>87</v>
      </c>
      <c r="D489" s="3" t="s">
        <v>1156</v>
      </c>
      <c r="E489" s="4">
        <v>41800.429756940001</v>
      </c>
      <c r="F489" s="3" t="s">
        <v>16</v>
      </c>
      <c r="G489" s="9" t="s">
        <v>2332</v>
      </c>
      <c r="H489" s="3" t="s">
        <v>754</v>
      </c>
      <c r="I489" s="3" t="s">
        <v>1157</v>
      </c>
      <c r="J489" s="3" t="s">
        <v>158</v>
      </c>
      <c r="K489" s="3" t="s">
        <v>159</v>
      </c>
      <c r="L489" s="4">
        <v>43557</v>
      </c>
    </row>
    <row r="490" spans="1:12" ht="13.5" thickBot="1">
      <c r="A490" s="3" t="s">
        <v>12</v>
      </c>
      <c r="B490" s="3" t="s">
        <v>13</v>
      </c>
      <c r="C490" s="3" t="s">
        <v>87</v>
      </c>
      <c r="D490" s="3" t="s">
        <v>1158</v>
      </c>
      <c r="E490" s="4">
        <v>41800.429756940001</v>
      </c>
      <c r="F490" s="3" t="s">
        <v>16</v>
      </c>
      <c r="G490" s="9" t="s">
        <v>2332</v>
      </c>
      <c r="H490" s="3" t="s">
        <v>754</v>
      </c>
      <c r="I490" s="3" t="s">
        <v>1159</v>
      </c>
      <c r="J490" s="3" t="s">
        <v>158</v>
      </c>
      <c r="K490" s="3" t="s">
        <v>159</v>
      </c>
      <c r="L490" s="4">
        <v>43557</v>
      </c>
    </row>
    <row r="491" spans="1:12" ht="13.5" thickBot="1">
      <c r="A491" s="3" t="s">
        <v>12</v>
      </c>
      <c r="B491" s="3" t="s">
        <v>13</v>
      </c>
      <c r="C491" s="3" t="s">
        <v>87</v>
      </c>
      <c r="D491" s="3" t="s">
        <v>1160</v>
      </c>
      <c r="E491" s="4">
        <v>41800.429756940001</v>
      </c>
      <c r="F491" s="3" t="s">
        <v>16</v>
      </c>
      <c r="G491" s="9" t="s">
        <v>2332</v>
      </c>
      <c r="H491" s="3" t="s">
        <v>754</v>
      </c>
      <c r="I491" s="3" t="s">
        <v>1161</v>
      </c>
      <c r="J491" s="3" t="s">
        <v>158</v>
      </c>
      <c r="K491" s="3" t="s">
        <v>159</v>
      </c>
      <c r="L491" s="4">
        <v>43557</v>
      </c>
    </row>
    <row r="492" spans="1:12" ht="13.5" thickBot="1">
      <c r="A492" s="3" t="s">
        <v>12</v>
      </c>
      <c r="B492" s="3" t="s">
        <v>13</v>
      </c>
      <c r="C492" s="3" t="s">
        <v>87</v>
      </c>
      <c r="D492" s="3" t="s">
        <v>1162</v>
      </c>
      <c r="E492" s="4">
        <v>41800.429756940001</v>
      </c>
      <c r="F492" s="3" t="s">
        <v>16</v>
      </c>
      <c r="G492" s="9" t="s">
        <v>2332</v>
      </c>
      <c r="H492" s="3" t="s">
        <v>754</v>
      </c>
      <c r="I492" s="3" t="s">
        <v>1163</v>
      </c>
      <c r="J492" s="3" t="s">
        <v>158</v>
      </c>
      <c r="K492" s="3" t="s">
        <v>159</v>
      </c>
      <c r="L492" s="4">
        <v>43557</v>
      </c>
    </row>
    <row r="493" spans="1:12" ht="13.5" thickBot="1">
      <c r="A493" s="3" t="s">
        <v>12</v>
      </c>
      <c r="B493" s="3" t="s">
        <v>13</v>
      </c>
      <c r="C493" s="3" t="s">
        <v>87</v>
      </c>
      <c r="D493" s="3" t="s">
        <v>1164</v>
      </c>
      <c r="E493" s="4">
        <v>41800.429756940001</v>
      </c>
      <c r="F493" s="3" t="s">
        <v>16</v>
      </c>
      <c r="G493" s="9" t="s">
        <v>2332</v>
      </c>
      <c r="H493" s="3" t="s">
        <v>754</v>
      </c>
      <c r="I493" s="3" t="s">
        <v>1165</v>
      </c>
      <c r="J493" s="3" t="s">
        <v>158</v>
      </c>
      <c r="K493" s="3" t="s">
        <v>159</v>
      </c>
      <c r="L493" s="4">
        <v>43557</v>
      </c>
    </row>
    <row r="494" spans="1:12" ht="13.5" thickBot="1">
      <c r="A494" s="3" t="s">
        <v>12</v>
      </c>
      <c r="B494" s="3" t="s">
        <v>13</v>
      </c>
      <c r="C494" s="3" t="s">
        <v>87</v>
      </c>
      <c r="D494" s="3" t="s">
        <v>1166</v>
      </c>
      <c r="E494" s="4">
        <v>41800.429756940001</v>
      </c>
      <c r="F494" s="3" t="s">
        <v>16</v>
      </c>
      <c r="G494" s="9" t="s">
        <v>2332</v>
      </c>
      <c r="H494" s="3" t="s">
        <v>754</v>
      </c>
      <c r="I494" s="3" t="s">
        <v>1167</v>
      </c>
      <c r="J494" s="3" t="s">
        <v>158</v>
      </c>
      <c r="K494" s="3" t="s">
        <v>159</v>
      </c>
      <c r="L494" s="4">
        <v>43557</v>
      </c>
    </row>
    <row r="495" spans="1:12" ht="13.5" thickBot="1">
      <c r="A495" s="3" t="s">
        <v>12</v>
      </c>
      <c r="B495" s="3" t="s">
        <v>13</v>
      </c>
      <c r="C495" s="3" t="s">
        <v>87</v>
      </c>
      <c r="D495" s="3" t="s">
        <v>1168</v>
      </c>
      <c r="E495" s="4">
        <v>41800.429756940001</v>
      </c>
      <c r="F495" s="3" t="s">
        <v>16</v>
      </c>
      <c r="G495" s="9" t="s">
        <v>2332</v>
      </c>
      <c r="H495" s="3" t="s">
        <v>754</v>
      </c>
      <c r="I495" s="3" t="s">
        <v>1169</v>
      </c>
      <c r="J495" s="3" t="s">
        <v>158</v>
      </c>
      <c r="K495" s="3" t="s">
        <v>159</v>
      </c>
      <c r="L495" s="4">
        <v>43557</v>
      </c>
    </row>
    <row r="496" spans="1:12" ht="13.5" thickBot="1">
      <c r="A496" s="3" t="s">
        <v>12</v>
      </c>
      <c r="B496" s="3" t="s">
        <v>13</v>
      </c>
      <c r="C496" s="3" t="s">
        <v>87</v>
      </c>
      <c r="D496" s="3" t="s">
        <v>1170</v>
      </c>
      <c r="E496" s="4">
        <v>41800.429756940001</v>
      </c>
      <c r="F496" s="3" t="s">
        <v>16</v>
      </c>
      <c r="G496" s="9" t="s">
        <v>2332</v>
      </c>
      <c r="H496" s="3" t="s">
        <v>754</v>
      </c>
      <c r="I496" s="3" t="s">
        <v>1171</v>
      </c>
      <c r="J496" s="3" t="s">
        <v>158</v>
      </c>
      <c r="K496" s="3" t="s">
        <v>159</v>
      </c>
      <c r="L496" s="4">
        <v>43557</v>
      </c>
    </row>
    <row r="497" spans="1:12" ht="13.5" thickBot="1">
      <c r="A497" s="3" t="s">
        <v>12</v>
      </c>
      <c r="B497" s="3" t="s">
        <v>13</v>
      </c>
      <c r="C497" s="3" t="s">
        <v>87</v>
      </c>
      <c r="D497" s="3" t="s">
        <v>1172</v>
      </c>
      <c r="E497" s="4">
        <v>41800.429756940001</v>
      </c>
      <c r="F497" s="3" t="s">
        <v>16</v>
      </c>
      <c r="G497" s="9" t="s">
        <v>2332</v>
      </c>
      <c r="H497" s="3" t="s">
        <v>754</v>
      </c>
      <c r="I497" s="3" t="s">
        <v>1173</v>
      </c>
      <c r="J497" s="3" t="s">
        <v>158</v>
      </c>
      <c r="K497" s="3" t="s">
        <v>159</v>
      </c>
      <c r="L497" s="4">
        <v>43557</v>
      </c>
    </row>
    <row r="498" spans="1:12" ht="13.5" thickBot="1">
      <c r="A498" s="3" t="s">
        <v>12</v>
      </c>
      <c r="B498" s="3" t="s">
        <v>13</v>
      </c>
      <c r="C498" s="3" t="s">
        <v>87</v>
      </c>
      <c r="D498" s="3" t="s">
        <v>1174</v>
      </c>
      <c r="E498" s="4">
        <v>41800.429756940001</v>
      </c>
      <c r="F498" s="3" t="s">
        <v>16</v>
      </c>
      <c r="G498" s="9" t="s">
        <v>2332</v>
      </c>
      <c r="H498" s="3" t="s">
        <v>754</v>
      </c>
      <c r="I498" s="3" t="s">
        <v>1175</v>
      </c>
      <c r="J498" s="3" t="s">
        <v>158</v>
      </c>
      <c r="K498" s="3" t="s">
        <v>159</v>
      </c>
      <c r="L498" s="4">
        <v>43557</v>
      </c>
    </row>
    <row r="499" spans="1:12" ht="13.5" thickBot="1">
      <c r="A499" s="3" t="s">
        <v>12</v>
      </c>
      <c r="B499" s="3" t="s">
        <v>13</v>
      </c>
      <c r="C499" s="3" t="s">
        <v>87</v>
      </c>
      <c r="D499" s="3" t="s">
        <v>1176</v>
      </c>
      <c r="E499" s="4">
        <v>41800.429756940001</v>
      </c>
      <c r="F499" s="3" t="s">
        <v>16</v>
      </c>
      <c r="G499" s="9" t="s">
        <v>2332</v>
      </c>
      <c r="H499" s="3" t="s">
        <v>754</v>
      </c>
      <c r="I499" s="3" t="s">
        <v>1177</v>
      </c>
      <c r="J499" s="3" t="s">
        <v>158</v>
      </c>
      <c r="K499" s="3" t="s">
        <v>159</v>
      </c>
      <c r="L499" s="4">
        <v>43557</v>
      </c>
    </row>
    <row r="500" spans="1:12" ht="13.5" thickBot="1">
      <c r="A500" s="3" t="s">
        <v>12</v>
      </c>
      <c r="B500" s="3" t="s">
        <v>13</v>
      </c>
      <c r="C500" s="3" t="s">
        <v>87</v>
      </c>
      <c r="D500" s="3" t="s">
        <v>1178</v>
      </c>
      <c r="E500" s="4">
        <v>41800.429756940001</v>
      </c>
      <c r="F500" s="3" t="s">
        <v>16</v>
      </c>
      <c r="G500" s="9" t="s">
        <v>2332</v>
      </c>
      <c r="H500" s="3" t="s">
        <v>754</v>
      </c>
      <c r="I500" s="3" t="s">
        <v>1179</v>
      </c>
      <c r="J500" s="3" t="s">
        <v>158</v>
      </c>
      <c r="K500" s="3" t="s">
        <v>159</v>
      </c>
      <c r="L500" s="4">
        <v>43557</v>
      </c>
    </row>
    <row r="501" spans="1:12" ht="13.5" thickBot="1">
      <c r="A501" s="3" t="s">
        <v>12</v>
      </c>
      <c r="B501" s="3" t="s">
        <v>13</v>
      </c>
      <c r="C501" s="3" t="s">
        <v>87</v>
      </c>
      <c r="D501" s="3" t="s">
        <v>1180</v>
      </c>
      <c r="E501" s="4">
        <v>41800.429756940001</v>
      </c>
      <c r="F501" s="3" t="s">
        <v>16</v>
      </c>
      <c r="G501" s="9" t="s">
        <v>2332</v>
      </c>
      <c r="H501" s="3" t="s">
        <v>754</v>
      </c>
      <c r="I501" s="3" t="s">
        <v>1181</v>
      </c>
      <c r="J501" s="3" t="s">
        <v>158</v>
      </c>
      <c r="K501" s="3" t="s">
        <v>159</v>
      </c>
      <c r="L501" s="4">
        <v>43557</v>
      </c>
    </row>
    <row r="502" spans="1:12" ht="13.5" thickBot="1">
      <c r="A502" s="3" t="s">
        <v>12</v>
      </c>
      <c r="B502" s="3" t="s">
        <v>13</v>
      </c>
      <c r="C502" s="3" t="s">
        <v>87</v>
      </c>
      <c r="D502" s="3" t="s">
        <v>1182</v>
      </c>
      <c r="E502" s="4">
        <v>41800.429756940001</v>
      </c>
      <c r="F502" s="3" t="s">
        <v>16</v>
      </c>
      <c r="G502" s="9" t="s">
        <v>2332</v>
      </c>
      <c r="H502" s="3" t="s">
        <v>754</v>
      </c>
      <c r="I502" s="3" t="s">
        <v>1183</v>
      </c>
      <c r="J502" s="3" t="s">
        <v>158</v>
      </c>
      <c r="K502" s="3" t="s">
        <v>159</v>
      </c>
      <c r="L502" s="4">
        <v>43557</v>
      </c>
    </row>
    <row r="503" spans="1:12" ht="13.5" thickBot="1">
      <c r="A503" s="3" t="s">
        <v>12</v>
      </c>
      <c r="B503" s="3" t="s">
        <v>13</v>
      </c>
      <c r="C503" s="3" t="s">
        <v>87</v>
      </c>
      <c r="D503" s="3" t="s">
        <v>1184</v>
      </c>
      <c r="E503" s="4">
        <v>41800.429756940001</v>
      </c>
      <c r="F503" s="3" t="s">
        <v>16</v>
      </c>
      <c r="G503" s="9" t="s">
        <v>2332</v>
      </c>
      <c r="H503" s="3" t="s">
        <v>754</v>
      </c>
      <c r="I503" s="3" t="s">
        <v>1185</v>
      </c>
      <c r="J503" s="3" t="s">
        <v>158</v>
      </c>
      <c r="K503" s="3" t="s">
        <v>159</v>
      </c>
      <c r="L503" s="4">
        <v>43557</v>
      </c>
    </row>
    <row r="504" spans="1:12" ht="13.5" thickBot="1">
      <c r="A504" s="3" t="s">
        <v>12</v>
      </c>
      <c r="B504" s="3" t="s">
        <v>13</v>
      </c>
      <c r="C504" s="3" t="s">
        <v>87</v>
      </c>
      <c r="D504" s="3" t="s">
        <v>1186</v>
      </c>
      <c r="E504" s="4">
        <v>41800.429756940001</v>
      </c>
      <c r="F504" s="3" t="s">
        <v>16</v>
      </c>
      <c r="G504" s="9" t="s">
        <v>2332</v>
      </c>
      <c r="H504" s="3" t="s">
        <v>754</v>
      </c>
      <c r="I504" s="3" t="s">
        <v>1187</v>
      </c>
      <c r="J504" s="3" t="s">
        <v>158</v>
      </c>
      <c r="K504" s="3" t="s">
        <v>159</v>
      </c>
      <c r="L504" s="4">
        <v>43557</v>
      </c>
    </row>
    <row r="505" spans="1:12" ht="13.5" thickBot="1">
      <c r="A505" s="3" t="s">
        <v>12</v>
      </c>
      <c r="B505" s="3" t="s">
        <v>13</v>
      </c>
      <c r="C505" s="3" t="s">
        <v>87</v>
      </c>
      <c r="D505" s="3" t="s">
        <v>1188</v>
      </c>
      <c r="E505" s="4">
        <v>41800.429756940001</v>
      </c>
      <c r="F505" s="3" t="s">
        <v>16</v>
      </c>
      <c r="G505" s="9" t="s">
        <v>2332</v>
      </c>
      <c r="H505" s="3" t="s">
        <v>89</v>
      </c>
      <c r="I505" s="3" t="s">
        <v>1189</v>
      </c>
      <c r="J505" s="3" t="s">
        <v>158</v>
      </c>
      <c r="K505" s="3" t="s">
        <v>159</v>
      </c>
      <c r="L505" s="4">
        <v>43557</v>
      </c>
    </row>
    <row r="506" spans="1:12" ht="13.5" thickBot="1">
      <c r="A506" s="3" t="s">
        <v>12</v>
      </c>
      <c r="B506" s="3" t="s">
        <v>13</v>
      </c>
      <c r="C506" s="3" t="s">
        <v>87</v>
      </c>
      <c r="D506" s="3" t="s">
        <v>1190</v>
      </c>
      <c r="E506" s="4">
        <v>41800.429756940001</v>
      </c>
      <c r="F506" s="3" t="s">
        <v>16</v>
      </c>
      <c r="G506" s="9" t="s">
        <v>2332</v>
      </c>
      <c r="H506" s="3" t="s">
        <v>89</v>
      </c>
      <c r="I506" s="3" t="s">
        <v>1191</v>
      </c>
      <c r="J506" s="3" t="s">
        <v>158</v>
      </c>
      <c r="K506" s="3" t="s">
        <v>159</v>
      </c>
      <c r="L506" s="4">
        <v>43557</v>
      </c>
    </row>
    <row r="507" spans="1:12" ht="13.5" thickBot="1">
      <c r="A507" s="3" t="s">
        <v>12</v>
      </c>
      <c r="B507" s="3" t="s">
        <v>13</v>
      </c>
      <c r="C507" s="3" t="s">
        <v>87</v>
      </c>
      <c r="D507" s="3" t="s">
        <v>1192</v>
      </c>
      <c r="E507" s="4">
        <v>41800.429756940001</v>
      </c>
      <c r="F507" s="3" t="s">
        <v>16</v>
      </c>
      <c r="G507" s="9" t="s">
        <v>2332</v>
      </c>
      <c r="H507" s="3" t="s">
        <v>89</v>
      </c>
      <c r="I507" s="3" t="s">
        <v>1193</v>
      </c>
      <c r="J507" s="3" t="s">
        <v>158</v>
      </c>
      <c r="K507" s="3" t="s">
        <v>159</v>
      </c>
      <c r="L507" s="4">
        <v>43557</v>
      </c>
    </row>
    <row r="508" spans="1:12" ht="13.5" thickBot="1">
      <c r="A508" s="3" t="s">
        <v>12</v>
      </c>
      <c r="B508" s="3" t="s">
        <v>13</v>
      </c>
      <c r="C508" s="3" t="s">
        <v>87</v>
      </c>
      <c r="D508" s="3" t="s">
        <v>1194</v>
      </c>
      <c r="E508" s="4">
        <v>41800.429756940001</v>
      </c>
      <c r="F508" s="3" t="s">
        <v>16</v>
      </c>
      <c r="G508" s="9" t="s">
        <v>2332</v>
      </c>
      <c r="H508" s="3" t="s">
        <v>89</v>
      </c>
      <c r="I508" s="3" t="s">
        <v>1195</v>
      </c>
      <c r="J508" s="3" t="s">
        <v>158</v>
      </c>
      <c r="K508" s="3" t="s">
        <v>159</v>
      </c>
      <c r="L508" s="4">
        <v>43557</v>
      </c>
    </row>
    <row r="509" spans="1:12" ht="13.5" thickBot="1">
      <c r="A509" s="3" t="s">
        <v>12</v>
      </c>
      <c r="B509" s="3" t="s">
        <v>13</v>
      </c>
      <c r="C509" s="3" t="s">
        <v>87</v>
      </c>
      <c r="D509" s="3" t="s">
        <v>1196</v>
      </c>
      <c r="E509" s="4">
        <v>41800.429756940001</v>
      </c>
      <c r="F509" s="3" t="s">
        <v>16</v>
      </c>
      <c r="G509" s="9" t="s">
        <v>2332</v>
      </c>
      <c r="H509" s="3" t="s">
        <v>89</v>
      </c>
      <c r="I509" s="3" t="s">
        <v>1197</v>
      </c>
      <c r="J509" s="3" t="s">
        <v>158</v>
      </c>
      <c r="K509" s="3" t="s">
        <v>159</v>
      </c>
      <c r="L509" s="4">
        <v>43557</v>
      </c>
    </row>
    <row r="510" spans="1:12" ht="13.5" thickBot="1">
      <c r="A510" s="3" t="s">
        <v>12</v>
      </c>
      <c r="B510" s="3" t="s">
        <v>13</v>
      </c>
      <c r="C510" s="3" t="s">
        <v>87</v>
      </c>
      <c r="D510" s="3" t="s">
        <v>1198</v>
      </c>
      <c r="E510" s="4">
        <v>41800.429756940001</v>
      </c>
      <c r="F510" s="3" t="s">
        <v>16</v>
      </c>
      <c r="G510" s="9" t="s">
        <v>2332</v>
      </c>
      <c r="H510" s="3" t="s">
        <v>89</v>
      </c>
      <c r="I510" s="3" t="s">
        <v>1199</v>
      </c>
      <c r="J510" s="3" t="s">
        <v>158</v>
      </c>
      <c r="K510" s="3" t="s">
        <v>159</v>
      </c>
      <c r="L510" s="4">
        <v>43557</v>
      </c>
    </row>
    <row r="511" spans="1:12" ht="13.5" thickBot="1">
      <c r="A511" s="3" t="s">
        <v>12</v>
      </c>
      <c r="B511" s="3" t="s">
        <v>13</v>
      </c>
      <c r="C511" s="3" t="s">
        <v>87</v>
      </c>
      <c r="D511" s="3" t="s">
        <v>1200</v>
      </c>
      <c r="E511" s="4">
        <v>41800.429756940001</v>
      </c>
      <c r="F511" s="3" t="s">
        <v>16</v>
      </c>
      <c r="G511" s="9" t="s">
        <v>2332</v>
      </c>
      <c r="H511" s="3" t="s">
        <v>89</v>
      </c>
      <c r="I511" s="3" t="s">
        <v>1201</v>
      </c>
      <c r="J511" s="3" t="s">
        <v>158</v>
      </c>
      <c r="K511" s="3" t="s">
        <v>159</v>
      </c>
      <c r="L511" s="4">
        <v>43557</v>
      </c>
    </row>
    <row r="512" spans="1:12" ht="13.5" thickBot="1">
      <c r="A512" s="3" t="s">
        <v>12</v>
      </c>
      <c r="B512" s="3" t="s">
        <v>13</v>
      </c>
      <c r="C512" s="3" t="s">
        <v>87</v>
      </c>
      <c r="D512" s="3" t="s">
        <v>1202</v>
      </c>
      <c r="E512" s="4">
        <v>41800.429756940001</v>
      </c>
      <c r="F512" s="3" t="s">
        <v>16</v>
      </c>
      <c r="G512" s="9" t="s">
        <v>2332</v>
      </c>
      <c r="H512" s="3" t="s">
        <v>89</v>
      </c>
      <c r="I512" s="3" t="s">
        <v>1203</v>
      </c>
      <c r="J512" s="3" t="s">
        <v>158</v>
      </c>
      <c r="K512" s="3" t="s">
        <v>159</v>
      </c>
      <c r="L512" s="4">
        <v>43557</v>
      </c>
    </row>
    <row r="513" spans="1:12" ht="13.5" thickBot="1">
      <c r="A513" s="3" t="s">
        <v>12</v>
      </c>
      <c r="B513" s="3" t="s">
        <v>13</v>
      </c>
      <c r="C513" s="3" t="s">
        <v>87</v>
      </c>
      <c r="D513" s="3" t="s">
        <v>1204</v>
      </c>
      <c r="E513" s="4">
        <v>41800.429756940001</v>
      </c>
      <c r="F513" s="3" t="s">
        <v>16</v>
      </c>
      <c r="G513" s="9" t="s">
        <v>2332</v>
      </c>
      <c r="H513" s="3" t="s">
        <v>89</v>
      </c>
      <c r="I513" s="3" t="s">
        <v>1205</v>
      </c>
      <c r="J513" s="3" t="s">
        <v>158</v>
      </c>
      <c r="K513" s="3" t="s">
        <v>159</v>
      </c>
      <c r="L513" s="4">
        <v>43557</v>
      </c>
    </row>
    <row r="514" spans="1:12" ht="13.5" thickBot="1">
      <c r="A514" s="3" t="s">
        <v>12</v>
      </c>
      <c r="B514" s="3" t="s">
        <v>13</v>
      </c>
      <c r="C514" s="3" t="s">
        <v>87</v>
      </c>
      <c r="D514" s="3" t="s">
        <v>1206</v>
      </c>
      <c r="E514" s="4">
        <v>41800.429756940001</v>
      </c>
      <c r="F514" s="3" t="s">
        <v>16</v>
      </c>
      <c r="G514" s="9" t="s">
        <v>2332</v>
      </c>
      <c r="H514" s="3" t="s">
        <v>89</v>
      </c>
      <c r="I514" s="3" t="s">
        <v>1207</v>
      </c>
      <c r="J514" s="3" t="s">
        <v>158</v>
      </c>
      <c r="K514" s="3" t="s">
        <v>159</v>
      </c>
      <c r="L514" s="4">
        <v>43557</v>
      </c>
    </row>
    <row r="515" spans="1:12" ht="13.5" thickBot="1">
      <c r="A515" s="3" t="s">
        <v>12</v>
      </c>
      <c r="B515" s="3" t="s">
        <v>13</v>
      </c>
      <c r="C515" s="3" t="s">
        <v>87</v>
      </c>
      <c r="D515" s="3" t="s">
        <v>1208</v>
      </c>
      <c r="E515" s="4">
        <v>41800.429756940001</v>
      </c>
      <c r="F515" s="3" t="s">
        <v>16</v>
      </c>
      <c r="G515" s="9" t="s">
        <v>2332</v>
      </c>
      <c r="H515" s="3" t="s">
        <v>89</v>
      </c>
      <c r="I515" s="3" t="s">
        <v>1209</v>
      </c>
      <c r="J515" s="3" t="s">
        <v>158</v>
      </c>
      <c r="K515" s="3" t="s">
        <v>159</v>
      </c>
      <c r="L515" s="4">
        <v>43557</v>
      </c>
    </row>
    <row r="516" spans="1:12" ht="13.5" thickBot="1">
      <c r="A516" s="3" t="s">
        <v>12</v>
      </c>
      <c r="B516" s="3" t="s">
        <v>13</v>
      </c>
      <c r="C516" s="3" t="s">
        <v>87</v>
      </c>
      <c r="D516" s="3" t="s">
        <v>1210</v>
      </c>
      <c r="E516" s="4">
        <v>41800.429756940001</v>
      </c>
      <c r="F516" s="3" t="s">
        <v>16</v>
      </c>
      <c r="G516" s="9" t="s">
        <v>2332</v>
      </c>
      <c r="H516" s="3" t="s">
        <v>89</v>
      </c>
      <c r="I516" s="3" t="s">
        <v>1211</v>
      </c>
      <c r="J516" s="3" t="s">
        <v>158</v>
      </c>
      <c r="K516" s="3" t="s">
        <v>159</v>
      </c>
      <c r="L516" s="4">
        <v>43557</v>
      </c>
    </row>
    <row r="517" spans="1:12" ht="13.5" thickBot="1">
      <c r="A517" s="3" t="s">
        <v>12</v>
      </c>
      <c r="B517" s="3" t="s">
        <v>13</v>
      </c>
      <c r="C517" s="3" t="s">
        <v>87</v>
      </c>
      <c r="D517" s="3" t="s">
        <v>1212</v>
      </c>
      <c r="E517" s="4">
        <v>41800.429756940001</v>
      </c>
      <c r="F517" s="3" t="s">
        <v>16</v>
      </c>
      <c r="G517" s="9" t="s">
        <v>2332</v>
      </c>
      <c r="H517" s="3" t="s">
        <v>89</v>
      </c>
      <c r="I517" s="3" t="s">
        <v>1213</v>
      </c>
      <c r="J517" s="3" t="s">
        <v>158</v>
      </c>
      <c r="K517" s="3" t="s">
        <v>159</v>
      </c>
      <c r="L517" s="4">
        <v>43557</v>
      </c>
    </row>
    <row r="518" spans="1:12" ht="13.5" thickBot="1">
      <c r="A518" s="3" t="s">
        <v>12</v>
      </c>
      <c r="B518" s="3" t="s">
        <v>13</v>
      </c>
      <c r="C518" s="3" t="s">
        <v>87</v>
      </c>
      <c r="D518" s="3" t="s">
        <v>1214</v>
      </c>
      <c r="E518" s="4">
        <v>41800.429756940001</v>
      </c>
      <c r="F518" s="3" t="s">
        <v>16</v>
      </c>
      <c r="G518" s="9" t="s">
        <v>2332</v>
      </c>
      <c r="H518" s="3" t="s">
        <v>89</v>
      </c>
      <c r="I518" s="3" t="s">
        <v>1215</v>
      </c>
      <c r="J518" s="3" t="s">
        <v>158</v>
      </c>
      <c r="K518" s="3" t="s">
        <v>159</v>
      </c>
      <c r="L518" s="4">
        <v>43557</v>
      </c>
    </row>
    <row r="519" spans="1:12" ht="13.5" thickBot="1">
      <c r="A519" s="3" t="s">
        <v>12</v>
      </c>
      <c r="B519" s="3" t="s">
        <v>13</v>
      </c>
      <c r="C519" s="3" t="s">
        <v>87</v>
      </c>
      <c r="D519" s="3" t="s">
        <v>1216</v>
      </c>
      <c r="E519" s="4">
        <v>41800.429756940001</v>
      </c>
      <c r="F519" s="3" t="s">
        <v>16</v>
      </c>
      <c r="G519" s="9" t="s">
        <v>2332</v>
      </c>
      <c r="H519" s="3" t="s">
        <v>89</v>
      </c>
      <c r="I519" s="3" t="s">
        <v>1217</v>
      </c>
      <c r="J519" s="3" t="s">
        <v>158</v>
      </c>
      <c r="K519" s="3" t="s">
        <v>159</v>
      </c>
      <c r="L519" s="4">
        <v>43557</v>
      </c>
    </row>
    <row r="520" spans="1:12" ht="13.5" thickBot="1">
      <c r="A520" s="3" t="s">
        <v>12</v>
      </c>
      <c r="B520" s="3" t="s">
        <v>13</v>
      </c>
      <c r="C520" s="3" t="s">
        <v>87</v>
      </c>
      <c r="D520" s="3" t="s">
        <v>1218</v>
      </c>
      <c r="E520" s="4">
        <v>41800.429756940001</v>
      </c>
      <c r="F520" s="3" t="s">
        <v>16</v>
      </c>
      <c r="G520" s="9" t="s">
        <v>2332</v>
      </c>
      <c r="H520" s="3" t="s">
        <v>89</v>
      </c>
      <c r="I520" s="3" t="s">
        <v>1219</v>
      </c>
      <c r="J520" s="3" t="s">
        <v>158</v>
      </c>
      <c r="K520" s="3" t="s">
        <v>159</v>
      </c>
      <c r="L520" s="4">
        <v>43557</v>
      </c>
    </row>
    <row r="521" spans="1:12" ht="13.5" thickBot="1">
      <c r="A521" s="3" t="s">
        <v>12</v>
      </c>
      <c r="B521" s="3" t="s">
        <v>13</v>
      </c>
      <c r="C521" s="3" t="s">
        <v>87</v>
      </c>
      <c r="D521" s="3" t="s">
        <v>1220</v>
      </c>
      <c r="E521" s="4">
        <v>41800.429756940001</v>
      </c>
      <c r="F521" s="3" t="s">
        <v>16</v>
      </c>
      <c r="G521" s="9" t="s">
        <v>2332</v>
      </c>
      <c r="H521" s="3" t="s">
        <v>89</v>
      </c>
      <c r="I521" s="3" t="s">
        <v>1221</v>
      </c>
      <c r="J521" s="3" t="s">
        <v>158</v>
      </c>
      <c r="K521" s="3" t="s">
        <v>159</v>
      </c>
      <c r="L521" s="4">
        <v>43557</v>
      </c>
    </row>
    <row r="522" spans="1:12" ht="13.5" thickBot="1">
      <c r="A522" s="3" t="s">
        <v>12</v>
      </c>
      <c r="B522" s="3" t="s">
        <v>13</v>
      </c>
      <c r="C522" s="3" t="s">
        <v>87</v>
      </c>
      <c r="D522" s="3" t="s">
        <v>1222</v>
      </c>
      <c r="E522" s="4">
        <v>41800.429756940001</v>
      </c>
      <c r="F522" s="3" t="s">
        <v>16</v>
      </c>
      <c r="G522" s="9" t="s">
        <v>2332</v>
      </c>
      <c r="H522" s="3" t="s">
        <v>89</v>
      </c>
      <c r="I522" s="3" t="s">
        <v>1223</v>
      </c>
      <c r="J522" s="3" t="s">
        <v>158</v>
      </c>
      <c r="K522" s="3" t="s">
        <v>159</v>
      </c>
      <c r="L522" s="4">
        <v>43557</v>
      </c>
    </row>
    <row r="523" spans="1:12" ht="13.5" thickBot="1">
      <c r="A523" s="3" t="s">
        <v>12</v>
      </c>
      <c r="B523" s="3" t="s">
        <v>13</v>
      </c>
      <c r="C523" s="3" t="s">
        <v>87</v>
      </c>
      <c r="D523" s="3" t="s">
        <v>1224</v>
      </c>
      <c r="E523" s="4">
        <v>41800.429756940001</v>
      </c>
      <c r="F523" s="3" t="s">
        <v>16</v>
      </c>
      <c r="G523" s="9" t="s">
        <v>2332</v>
      </c>
      <c r="H523" s="3" t="s">
        <v>89</v>
      </c>
      <c r="I523" s="3" t="s">
        <v>1225</v>
      </c>
      <c r="J523" s="3" t="s">
        <v>158</v>
      </c>
      <c r="K523" s="3" t="s">
        <v>159</v>
      </c>
      <c r="L523" s="4">
        <v>43557</v>
      </c>
    </row>
    <row r="524" spans="1:12" ht="13.5" thickBot="1">
      <c r="A524" s="3" t="s">
        <v>12</v>
      </c>
      <c r="B524" s="3" t="s">
        <v>13</v>
      </c>
      <c r="C524" s="3" t="s">
        <v>87</v>
      </c>
      <c r="D524" s="3" t="s">
        <v>1226</v>
      </c>
      <c r="E524" s="4">
        <v>41800.429756940001</v>
      </c>
      <c r="F524" s="3" t="s">
        <v>16</v>
      </c>
      <c r="G524" s="9" t="s">
        <v>2332</v>
      </c>
      <c r="H524" s="3" t="s">
        <v>89</v>
      </c>
      <c r="I524" s="3" t="s">
        <v>1227</v>
      </c>
      <c r="J524" s="3" t="s">
        <v>158</v>
      </c>
      <c r="K524" s="3" t="s">
        <v>159</v>
      </c>
      <c r="L524" s="4">
        <v>43557</v>
      </c>
    </row>
    <row r="525" spans="1:12" ht="13.5" thickBot="1">
      <c r="A525" s="3" t="s">
        <v>12</v>
      </c>
      <c r="B525" s="3" t="s">
        <v>13</v>
      </c>
      <c r="C525" s="3" t="s">
        <v>87</v>
      </c>
      <c r="D525" s="3" t="s">
        <v>1228</v>
      </c>
      <c r="E525" s="4">
        <v>41800.429756940001</v>
      </c>
      <c r="F525" s="3" t="s">
        <v>16</v>
      </c>
      <c r="G525" s="9" t="s">
        <v>2332</v>
      </c>
      <c r="H525" s="3" t="s">
        <v>89</v>
      </c>
      <c r="I525" s="3" t="s">
        <v>1229</v>
      </c>
      <c r="J525" s="3" t="s">
        <v>158</v>
      </c>
      <c r="K525" s="3" t="s">
        <v>159</v>
      </c>
      <c r="L525" s="4">
        <v>43557</v>
      </c>
    </row>
    <row r="526" spans="1:12" ht="13.5" thickBot="1">
      <c r="A526" s="3" t="s">
        <v>12</v>
      </c>
      <c r="B526" s="3" t="s">
        <v>13</v>
      </c>
      <c r="C526" s="3" t="s">
        <v>87</v>
      </c>
      <c r="D526" s="3" t="s">
        <v>1230</v>
      </c>
      <c r="E526" s="4">
        <v>41926</v>
      </c>
      <c r="F526" s="3" t="s">
        <v>16</v>
      </c>
      <c r="G526" s="9" t="s">
        <v>2332</v>
      </c>
      <c r="H526" s="3" t="s">
        <v>754</v>
      </c>
      <c r="I526" s="3" t="s">
        <v>1231</v>
      </c>
      <c r="J526" s="3" t="s">
        <v>158</v>
      </c>
      <c r="K526" s="3" t="s">
        <v>159</v>
      </c>
      <c r="L526" s="4">
        <v>43557</v>
      </c>
    </row>
    <row r="527" spans="1:12" ht="13.5" thickBot="1">
      <c r="A527" s="3" t="s">
        <v>12</v>
      </c>
      <c r="B527" s="3" t="s">
        <v>13</v>
      </c>
      <c r="C527" s="3" t="s">
        <v>87</v>
      </c>
      <c r="D527" s="3" t="s">
        <v>1232</v>
      </c>
      <c r="E527" s="4">
        <v>41926</v>
      </c>
      <c r="F527" s="3" t="s">
        <v>16</v>
      </c>
      <c r="G527" s="9" t="s">
        <v>2332</v>
      </c>
      <c r="H527" s="3" t="s">
        <v>754</v>
      </c>
      <c r="I527" s="3" t="s">
        <v>1233</v>
      </c>
      <c r="J527" s="3" t="s">
        <v>158</v>
      </c>
      <c r="K527" s="3" t="s">
        <v>159</v>
      </c>
      <c r="L527" s="4">
        <v>43557</v>
      </c>
    </row>
    <row r="528" spans="1:12" ht="13.5" thickBot="1">
      <c r="A528" s="3" t="s">
        <v>12</v>
      </c>
      <c r="B528" s="3" t="s">
        <v>13</v>
      </c>
      <c r="C528" s="3" t="s">
        <v>87</v>
      </c>
      <c r="D528" s="3" t="s">
        <v>1234</v>
      </c>
      <c r="E528" s="4">
        <v>42020.585729159997</v>
      </c>
      <c r="F528" s="3" t="s">
        <v>16</v>
      </c>
      <c r="G528" s="9" t="s">
        <v>2332</v>
      </c>
      <c r="H528" s="3" t="s">
        <v>960</v>
      </c>
      <c r="I528" s="3" t="s">
        <v>1235</v>
      </c>
      <c r="J528" s="3" t="s">
        <v>158</v>
      </c>
      <c r="K528" s="3" t="s">
        <v>159</v>
      </c>
      <c r="L528" s="4">
        <v>43557</v>
      </c>
    </row>
    <row r="529" spans="1:12" ht="13.5" thickBot="1">
      <c r="A529" s="3" t="s">
        <v>12</v>
      </c>
      <c r="B529" s="3" t="s">
        <v>13</v>
      </c>
      <c r="C529" s="3" t="s">
        <v>87</v>
      </c>
      <c r="D529" s="3" t="s">
        <v>1236</v>
      </c>
      <c r="E529" s="4">
        <v>42020.585729159997</v>
      </c>
      <c r="F529" s="3" t="s">
        <v>16</v>
      </c>
      <c r="G529" s="9" t="s">
        <v>2332</v>
      </c>
      <c r="H529" s="3" t="s">
        <v>960</v>
      </c>
      <c r="I529" s="3" t="s">
        <v>1237</v>
      </c>
      <c r="J529" s="3" t="s">
        <v>158</v>
      </c>
      <c r="K529" s="3" t="s">
        <v>159</v>
      </c>
      <c r="L529" s="4">
        <v>43557</v>
      </c>
    </row>
    <row r="530" spans="1:12" ht="13.5" thickBot="1">
      <c r="A530" s="3" t="s">
        <v>12</v>
      </c>
      <c r="B530" s="3" t="s">
        <v>13</v>
      </c>
      <c r="C530" s="3" t="s">
        <v>87</v>
      </c>
      <c r="D530" s="3" t="s">
        <v>1238</v>
      </c>
      <c r="E530" s="4">
        <v>42020.585729159997</v>
      </c>
      <c r="F530" s="3" t="s">
        <v>16</v>
      </c>
      <c r="G530" s="9" t="s">
        <v>2332</v>
      </c>
      <c r="H530" s="3" t="s">
        <v>960</v>
      </c>
      <c r="I530" s="3" t="s">
        <v>1239</v>
      </c>
      <c r="J530" s="3" t="s">
        <v>158</v>
      </c>
      <c r="K530" s="3" t="s">
        <v>159</v>
      </c>
      <c r="L530" s="4">
        <v>43557</v>
      </c>
    </row>
    <row r="531" spans="1:12" ht="13.5" thickBot="1">
      <c r="A531" s="3" t="s">
        <v>12</v>
      </c>
      <c r="B531" s="3" t="s">
        <v>13</v>
      </c>
      <c r="C531" s="3" t="s">
        <v>87</v>
      </c>
      <c r="D531" s="3" t="s">
        <v>1240</v>
      </c>
      <c r="E531" s="4">
        <v>42020.585729159997</v>
      </c>
      <c r="F531" s="3" t="s">
        <v>16</v>
      </c>
      <c r="G531" s="9" t="s">
        <v>2332</v>
      </c>
      <c r="H531" s="3" t="s">
        <v>960</v>
      </c>
      <c r="I531" s="3" t="s">
        <v>1241</v>
      </c>
      <c r="J531" s="3" t="s">
        <v>158</v>
      </c>
      <c r="K531" s="3" t="s">
        <v>159</v>
      </c>
      <c r="L531" s="4">
        <v>43557</v>
      </c>
    </row>
    <row r="532" spans="1:12" ht="13.5" thickBot="1">
      <c r="A532" s="3" t="s">
        <v>12</v>
      </c>
      <c r="B532" s="3" t="s">
        <v>13</v>
      </c>
      <c r="C532" s="3" t="s">
        <v>87</v>
      </c>
      <c r="D532" s="3" t="s">
        <v>1242</v>
      </c>
      <c r="E532" s="4">
        <v>42020.585729159997</v>
      </c>
      <c r="F532" s="3" t="s">
        <v>16</v>
      </c>
      <c r="G532" s="9" t="s">
        <v>2332</v>
      </c>
      <c r="H532" s="3" t="s">
        <v>960</v>
      </c>
      <c r="I532" s="3" t="s">
        <v>1243</v>
      </c>
      <c r="J532" s="3" t="s">
        <v>158</v>
      </c>
      <c r="K532" s="3" t="s">
        <v>159</v>
      </c>
      <c r="L532" s="4">
        <v>43557</v>
      </c>
    </row>
    <row r="533" spans="1:12" ht="13.5" thickBot="1">
      <c r="A533" s="3" t="s">
        <v>12</v>
      </c>
      <c r="B533" s="3" t="s">
        <v>13</v>
      </c>
      <c r="C533" s="3" t="s">
        <v>87</v>
      </c>
      <c r="D533" s="3" t="s">
        <v>1244</v>
      </c>
      <c r="E533" s="4">
        <v>42020.585729159997</v>
      </c>
      <c r="F533" s="3" t="s">
        <v>16</v>
      </c>
      <c r="G533" s="9" t="s">
        <v>2332</v>
      </c>
      <c r="H533" s="3" t="s">
        <v>960</v>
      </c>
      <c r="I533" s="3" t="s">
        <v>1245</v>
      </c>
      <c r="J533" s="3" t="s">
        <v>158</v>
      </c>
      <c r="K533" s="3" t="s">
        <v>159</v>
      </c>
      <c r="L533" s="4">
        <v>43557</v>
      </c>
    </row>
    <row r="534" spans="1:12" ht="13.5" thickBot="1">
      <c r="A534" s="3" t="s">
        <v>12</v>
      </c>
      <c r="B534" s="3" t="s">
        <v>13</v>
      </c>
      <c r="C534" s="3" t="s">
        <v>87</v>
      </c>
      <c r="D534" s="3" t="s">
        <v>1246</v>
      </c>
      <c r="E534" s="4">
        <v>42020.585729159997</v>
      </c>
      <c r="F534" s="3" t="s">
        <v>16</v>
      </c>
      <c r="G534" s="9" t="s">
        <v>2332</v>
      </c>
      <c r="H534" s="3" t="s">
        <v>89</v>
      </c>
      <c r="I534" s="3" t="s">
        <v>1247</v>
      </c>
      <c r="J534" s="3" t="s">
        <v>158</v>
      </c>
      <c r="K534" s="3" t="s">
        <v>159</v>
      </c>
      <c r="L534" s="4">
        <v>43557</v>
      </c>
    </row>
    <row r="535" spans="1:12" ht="13.5" thickBot="1">
      <c r="A535" s="3" t="s">
        <v>12</v>
      </c>
      <c r="B535" s="3" t="s">
        <v>13</v>
      </c>
      <c r="C535" s="3" t="s">
        <v>87</v>
      </c>
      <c r="D535" s="3" t="s">
        <v>1248</v>
      </c>
      <c r="E535" s="4">
        <v>42020.585729159997</v>
      </c>
      <c r="F535" s="3" t="s">
        <v>16</v>
      </c>
      <c r="G535" s="9" t="s">
        <v>2332</v>
      </c>
      <c r="H535" s="3" t="s">
        <v>89</v>
      </c>
      <c r="I535" s="3" t="s">
        <v>1249</v>
      </c>
      <c r="J535" s="3" t="s">
        <v>158</v>
      </c>
      <c r="K535" s="3" t="s">
        <v>159</v>
      </c>
      <c r="L535" s="4">
        <v>43557</v>
      </c>
    </row>
    <row r="536" spans="1:12" ht="13.5" thickBot="1">
      <c r="A536" s="3" t="s">
        <v>12</v>
      </c>
      <c r="B536" s="3" t="s">
        <v>13</v>
      </c>
      <c r="C536" s="3" t="s">
        <v>87</v>
      </c>
      <c r="D536" s="3" t="s">
        <v>1250</v>
      </c>
      <c r="E536" s="4">
        <v>42020.585729159997</v>
      </c>
      <c r="F536" s="3" t="s">
        <v>16</v>
      </c>
      <c r="G536" s="9" t="s">
        <v>2332</v>
      </c>
      <c r="H536" s="3" t="s">
        <v>89</v>
      </c>
      <c r="I536" s="3" t="s">
        <v>1251</v>
      </c>
      <c r="J536" s="3" t="s">
        <v>158</v>
      </c>
      <c r="K536" s="3" t="s">
        <v>159</v>
      </c>
      <c r="L536" s="4">
        <v>43557</v>
      </c>
    </row>
    <row r="537" spans="1:12" ht="13.5" thickBot="1">
      <c r="A537" s="3" t="s">
        <v>12</v>
      </c>
      <c r="B537" s="3" t="s">
        <v>13</v>
      </c>
      <c r="C537" s="3" t="s">
        <v>87</v>
      </c>
      <c r="D537" s="3" t="s">
        <v>1252</v>
      </c>
      <c r="E537" s="4">
        <v>42020.585729159997</v>
      </c>
      <c r="F537" s="3" t="s">
        <v>16</v>
      </c>
      <c r="G537" s="9" t="s">
        <v>2332</v>
      </c>
      <c r="H537" s="3" t="s">
        <v>89</v>
      </c>
      <c r="I537" s="3" t="s">
        <v>1253</v>
      </c>
      <c r="J537" s="3" t="s">
        <v>158</v>
      </c>
      <c r="K537" s="3" t="s">
        <v>159</v>
      </c>
      <c r="L537" s="4">
        <v>43557</v>
      </c>
    </row>
    <row r="538" spans="1:12" ht="13.5" thickBot="1">
      <c r="A538" s="3" t="s">
        <v>12</v>
      </c>
      <c r="B538" s="3" t="s">
        <v>13</v>
      </c>
      <c r="C538" s="3" t="s">
        <v>87</v>
      </c>
      <c r="D538" s="3" t="s">
        <v>1254</v>
      </c>
      <c r="E538" s="4">
        <v>42020.585729159997</v>
      </c>
      <c r="F538" s="3" t="s">
        <v>16</v>
      </c>
      <c r="G538" s="9" t="s">
        <v>2332</v>
      </c>
      <c r="H538" s="3" t="s">
        <v>89</v>
      </c>
      <c r="I538" s="3" t="s">
        <v>1255</v>
      </c>
      <c r="J538" s="3" t="s">
        <v>158</v>
      </c>
      <c r="K538" s="3" t="s">
        <v>159</v>
      </c>
      <c r="L538" s="4">
        <v>43557</v>
      </c>
    </row>
    <row r="539" spans="1:12" ht="13.5" thickBot="1">
      <c r="A539" s="3" t="s">
        <v>12</v>
      </c>
      <c r="B539" s="3" t="s">
        <v>13</v>
      </c>
      <c r="C539" s="3" t="s">
        <v>87</v>
      </c>
      <c r="D539" s="3" t="s">
        <v>1256</v>
      </c>
      <c r="E539" s="4">
        <v>42020.585729159997</v>
      </c>
      <c r="F539" s="3" t="s">
        <v>16</v>
      </c>
      <c r="G539" s="9" t="s">
        <v>2332</v>
      </c>
      <c r="H539" s="3" t="s">
        <v>89</v>
      </c>
      <c r="I539" s="3" t="s">
        <v>1257</v>
      </c>
      <c r="J539" s="3" t="s">
        <v>158</v>
      </c>
      <c r="K539" s="3" t="s">
        <v>159</v>
      </c>
      <c r="L539" s="4">
        <v>43557</v>
      </c>
    </row>
    <row r="540" spans="1:12" ht="13.5" thickBot="1">
      <c r="A540" s="3" t="s">
        <v>12</v>
      </c>
      <c r="B540" s="3" t="s">
        <v>13</v>
      </c>
      <c r="C540" s="3" t="s">
        <v>87</v>
      </c>
      <c r="D540" s="3" t="s">
        <v>1258</v>
      </c>
      <c r="E540" s="4">
        <v>42020.585729159997</v>
      </c>
      <c r="F540" s="3" t="s">
        <v>16</v>
      </c>
      <c r="G540" s="9" t="s">
        <v>2332</v>
      </c>
      <c r="H540" s="3" t="s">
        <v>89</v>
      </c>
      <c r="I540" s="3" t="s">
        <v>1259</v>
      </c>
      <c r="J540" s="3" t="s">
        <v>158</v>
      </c>
      <c r="K540" s="3" t="s">
        <v>159</v>
      </c>
      <c r="L540" s="4">
        <v>43557</v>
      </c>
    </row>
    <row r="541" spans="1:12" ht="13.5" thickBot="1">
      <c r="A541" s="3" t="s">
        <v>12</v>
      </c>
      <c r="B541" s="3" t="s">
        <v>13</v>
      </c>
      <c r="C541" s="3" t="s">
        <v>87</v>
      </c>
      <c r="D541" s="3" t="s">
        <v>1260</v>
      </c>
      <c r="E541" s="4">
        <v>42020.585729159997</v>
      </c>
      <c r="F541" s="3" t="s">
        <v>16</v>
      </c>
      <c r="G541" s="9" t="s">
        <v>2332</v>
      </c>
      <c r="H541" s="3" t="s">
        <v>89</v>
      </c>
      <c r="I541" s="3" t="s">
        <v>1261</v>
      </c>
      <c r="J541" s="3" t="s">
        <v>158</v>
      </c>
      <c r="K541" s="3" t="s">
        <v>159</v>
      </c>
      <c r="L541" s="4">
        <v>43557</v>
      </c>
    </row>
    <row r="542" spans="1:12" ht="13.5" thickBot="1">
      <c r="A542" s="3" t="s">
        <v>12</v>
      </c>
      <c r="B542" s="3" t="s">
        <v>13</v>
      </c>
      <c r="C542" s="3" t="s">
        <v>87</v>
      </c>
      <c r="D542" s="3" t="s">
        <v>1262</v>
      </c>
      <c r="E542" s="4">
        <v>42128</v>
      </c>
      <c r="F542" s="3" t="s">
        <v>16</v>
      </c>
      <c r="G542" s="9" t="s">
        <v>2332</v>
      </c>
      <c r="H542" s="3" t="s">
        <v>770</v>
      </c>
      <c r="I542" s="3" t="s">
        <v>1263</v>
      </c>
      <c r="J542" s="3" t="s">
        <v>158</v>
      </c>
      <c r="K542" s="3" t="s">
        <v>159</v>
      </c>
      <c r="L542" s="4">
        <v>43557</v>
      </c>
    </row>
    <row r="543" spans="1:12" ht="13.5" hidden="1" thickBot="1">
      <c r="A543" s="3" t="s">
        <v>137</v>
      </c>
      <c r="B543" s="3" t="s">
        <v>138</v>
      </c>
      <c r="C543" s="3" t="s">
        <v>139</v>
      </c>
      <c r="D543" s="3" t="s">
        <v>1264</v>
      </c>
      <c r="E543" s="4">
        <v>41611</v>
      </c>
      <c r="F543" s="3" t="s">
        <v>16</v>
      </c>
      <c r="G543" s="9" t="s">
        <v>2332</v>
      </c>
      <c r="H543" s="3" t="s">
        <v>1265</v>
      </c>
      <c r="I543" s="3" t="s">
        <v>1266</v>
      </c>
      <c r="J543" s="3" t="s">
        <v>58</v>
      </c>
      <c r="K543" s="3" t="s">
        <v>59</v>
      </c>
      <c r="L543" s="4">
        <v>43558</v>
      </c>
    </row>
    <row r="544" spans="1:12" ht="13.5" hidden="1" thickBot="1">
      <c r="A544" s="3" t="s">
        <v>137</v>
      </c>
      <c r="B544" s="3" t="s">
        <v>138</v>
      </c>
      <c r="C544" s="3" t="s">
        <v>139</v>
      </c>
      <c r="D544" s="3" t="s">
        <v>1267</v>
      </c>
      <c r="E544" s="4">
        <v>41683.368379630003</v>
      </c>
      <c r="F544" s="3" t="s">
        <v>16</v>
      </c>
      <c r="G544" s="9" t="s">
        <v>2332</v>
      </c>
      <c r="H544" s="3" t="s">
        <v>1268</v>
      </c>
      <c r="I544" s="3" t="s">
        <v>1269</v>
      </c>
      <c r="J544" s="3" t="s">
        <v>58</v>
      </c>
      <c r="K544" s="3" t="s">
        <v>59</v>
      </c>
      <c r="L544" s="4">
        <v>43558</v>
      </c>
    </row>
    <row r="545" spans="1:12" ht="13.5" hidden="1" thickBot="1">
      <c r="A545" s="3" t="s">
        <v>137</v>
      </c>
      <c r="B545" s="3" t="s">
        <v>138</v>
      </c>
      <c r="C545" s="3" t="s">
        <v>139</v>
      </c>
      <c r="D545" s="3" t="s">
        <v>1270</v>
      </c>
      <c r="E545" s="4">
        <v>41815.493368050003</v>
      </c>
      <c r="F545" s="3" t="s">
        <v>16</v>
      </c>
      <c r="G545" s="9" t="s">
        <v>2332</v>
      </c>
      <c r="H545" s="3" t="s">
        <v>856</v>
      </c>
      <c r="I545" s="3" t="s">
        <v>1271</v>
      </c>
      <c r="J545" s="3" t="s">
        <v>58</v>
      </c>
      <c r="K545" s="3" t="s">
        <v>59</v>
      </c>
      <c r="L545" s="4">
        <v>43558</v>
      </c>
    </row>
    <row r="546" spans="1:12" ht="13.5" hidden="1" thickBot="1">
      <c r="A546" s="3" t="s">
        <v>21</v>
      </c>
      <c r="B546" s="3" t="s">
        <v>22</v>
      </c>
      <c r="C546" s="3" t="s">
        <v>1272</v>
      </c>
      <c r="D546" s="3" t="s">
        <v>1273</v>
      </c>
      <c r="E546" s="4">
        <v>36347</v>
      </c>
      <c r="F546" s="3" t="s">
        <v>32</v>
      </c>
      <c r="G546" s="9" t="s">
        <v>2340</v>
      </c>
      <c r="H546" s="3" t="s">
        <v>1274</v>
      </c>
      <c r="I546" s="3" t="s">
        <v>1275</v>
      </c>
      <c r="J546" s="3" t="s">
        <v>58</v>
      </c>
      <c r="K546" s="3" t="s">
        <v>59</v>
      </c>
      <c r="L546" s="4">
        <v>43563.701400459999</v>
      </c>
    </row>
    <row r="547" spans="1:12" ht="13.5" hidden="1" thickBot="1">
      <c r="A547" s="3" t="s">
        <v>21</v>
      </c>
      <c r="B547" s="3" t="s">
        <v>22</v>
      </c>
      <c r="C547" s="3" t="s">
        <v>1276</v>
      </c>
      <c r="D547" s="3" t="s">
        <v>1277</v>
      </c>
      <c r="E547" s="4">
        <v>39192.46125</v>
      </c>
      <c r="F547" s="3" t="s">
        <v>32</v>
      </c>
      <c r="G547" s="9" t="s">
        <v>2340</v>
      </c>
      <c r="H547" s="3" t="s">
        <v>1278</v>
      </c>
      <c r="I547" s="3" t="s">
        <v>1279</v>
      </c>
      <c r="J547" s="3" t="s">
        <v>58</v>
      </c>
      <c r="K547" s="3" t="s">
        <v>59</v>
      </c>
      <c r="L547" s="4">
        <v>43563.70232638</v>
      </c>
    </row>
    <row r="548" spans="1:12" ht="13.5" thickBot="1">
      <c r="A548" s="3" t="s">
        <v>1280</v>
      </c>
      <c r="B548" s="3" t="s">
        <v>1281</v>
      </c>
      <c r="C548" s="3" t="s">
        <v>1282</v>
      </c>
      <c r="D548" s="3" t="s">
        <v>1283</v>
      </c>
      <c r="E548" s="4">
        <v>41809</v>
      </c>
      <c r="F548" s="3" t="s">
        <v>16</v>
      </c>
      <c r="G548" s="9" t="s">
        <v>2332</v>
      </c>
      <c r="H548" s="3" t="s">
        <v>1284</v>
      </c>
      <c r="I548" s="3" t="s">
        <v>1285</v>
      </c>
      <c r="J548" s="3" t="s">
        <v>158</v>
      </c>
      <c r="K548" s="3" t="s">
        <v>159</v>
      </c>
      <c r="L548" s="4">
        <v>43572</v>
      </c>
    </row>
    <row r="549" spans="1:12" ht="13.5" thickBot="1">
      <c r="A549" s="3" t="s">
        <v>1280</v>
      </c>
      <c r="B549" s="3" t="s">
        <v>1281</v>
      </c>
      <c r="C549" s="3" t="s">
        <v>1286</v>
      </c>
      <c r="D549" s="3" t="s">
        <v>1287</v>
      </c>
      <c r="E549" s="4">
        <v>41726.367152769999</v>
      </c>
      <c r="F549" s="3" t="s">
        <v>16</v>
      </c>
      <c r="G549" s="9" t="s">
        <v>2332</v>
      </c>
      <c r="H549" s="3" t="s">
        <v>83</v>
      </c>
      <c r="I549" s="3" t="s">
        <v>1288</v>
      </c>
      <c r="J549" s="3" t="s">
        <v>158</v>
      </c>
      <c r="K549" s="3" t="s">
        <v>159</v>
      </c>
      <c r="L549" s="4">
        <v>43572</v>
      </c>
    </row>
    <row r="550" spans="1:12" ht="13.5" thickBot="1">
      <c r="A550" s="3" t="s">
        <v>1280</v>
      </c>
      <c r="B550" s="3" t="s">
        <v>1281</v>
      </c>
      <c r="C550" s="3" t="s">
        <v>1286</v>
      </c>
      <c r="D550" s="3" t="s">
        <v>1289</v>
      </c>
      <c r="E550" s="4">
        <v>41809</v>
      </c>
      <c r="F550" s="3" t="s">
        <v>16</v>
      </c>
      <c r="G550" s="9" t="s">
        <v>2332</v>
      </c>
      <c r="H550" s="3" t="s">
        <v>1290</v>
      </c>
      <c r="I550" s="3" t="s">
        <v>1291</v>
      </c>
      <c r="J550" s="3" t="s">
        <v>158</v>
      </c>
      <c r="K550" s="3" t="s">
        <v>159</v>
      </c>
      <c r="L550" s="4">
        <v>43572</v>
      </c>
    </row>
    <row r="551" spans="1:12" ht="13.5" hidden="1" thickBot="1">
      <c r="A551" s="3" t="s">
        <v>142</v>
      </c>
      <c r="B551" s="3" t="s">
        <v>143</v>
      </c>
      <c r="C551" s="3" t="s">
        <v>1292</v>
      </c>
      <c r="D551" s="3" t="s">
        <v>1293</v>
      </c>
      <c r="E551" s="4">
        <v>40315.672118050003</v>
      </c>
      <c r="F551" s="3" t="s">
        <v>1294</v>
      </c>
      <c r="G551" s="10" t="s">
        <v>2346</v>
      </c>
      <c r="H551" s="3" t="s">
        <v>1295</v>
      </c>
      <c r="I551" s="3" t="s">
        <v>851</v>
      </c>
      <c r="J551" s="3" t="s">
        <v>58</v>
      </c>
      <c r="K551" s="3" t="s">
        <v>59</v>
      </c>
      <c r="L551" s="4">
        <v>43572.700254629999</v>
      </c>
    </row>
    <row r="552" spans="1:12" ht="13.5" hidden="1" thickBot="1">
      <c r="A552" s="3" t="s">
        <v>142</v>
      </c>
      <c r="B552" s="3" t="s">
        <v>143</v>
      </c>
      <c r="C552" s="3" t="s">
        <v>1292</v>
      </c>
      <c r="D552" s="3" t="s">
        <v>1293</v>
      </c>
      <c r="E552" s="4">
        <v>40315.672118050003</v>
      </c>
      <c r="F552" s="3" t="s">
        <v>1294</v>
      </c>
      <c r="G552" s="10" t="s">
        <v>2346</v>
      </c>
      <c r="H552" s="3" t="s">
        <v>1295</v>
      </c>
      <c r="I552" s="3" t="s">
        <v>851</v>
      </c>
      <c r="J552" s="3" t="s">
        <v>58</v>
      </c>
      <c r="K552" s="3" t="s">
        <v>59</v>
      </c>
      <c r="L552" s="4">
        <v>43572.700254629999</v>
      </c>
    </row>
    <row r="553" spans="1:12" ht="13.5" hidden="1" thickBot="1">
      <c r="A553" s="3" t="s">
        <v>142</v>
      </c>
      <c r="B553" s="3" t="s">
        <v>143</v>
      </c>
      <c r="C553" s="3" t="s">
        <v>1292</v>
      </c>
      <c r="D553" s="3" t="s">
        <v>1293</v>
      </c>
      <c r="E553" s="4">
        <v>40315.672118050003</v>
      </c>
      <c r="F553" s="3" t="s">
        <v>1294</v>
      </c>
      <c r="G553" s="10" t="s">
        <v>2346</v>
      </c>
      <c r="H553" s="3" t="s">
        <v>1295</v>
      </c>
      <c r="I553" s="3" t="s">
        <v>851</v>
      </c>
      <c r="J553" s="3" t="s">
        <v>58</v>
      </c>
      <c r="K553" s="3" t="s">
        <v>59</v>
      </c>
      <c r="L553" s="4">
        <v>43572.700254629999</v>
      </c>
    </row>
    <row r="554" spans="1:12" ht="13.5" thickBot="1">
      <c r="A554" s="3" t="s">
        <v>1280</v>
      </c>
      <c r="B554" s="3" t="s">
        <v>1281</v>
      </c>
      <c r="C554" s="3" t="s">
        <v>1296</v>
      </c>
      <c r="D554" s="3" t="s">
        <v>1297</v>
      </c>
      <c r="E554" s="4">
        <v>41726.367152769999</v>
      </c>
      <c r="F554" s="3" t="s">
        <v>16</v>
      </c>
      <c r="G554" s="9" t="s">
        <v>2332</v>
      </c>
      <c r="H554" s="3" t="s">
        <v>1298</v>
      </c>
      <c r="I554" s="3" t="s">
        <v>1299</v>
      </c>
      <c r="J554" s="3" t="s">
        <v>158</v>
      </c>
      <c r="K554" s="3" t="s">
        <v>159</v>
      </c>
      <c r="L554" s="4">
        <v>43578</v>
      </c>
    </row>
    <row r="555" spans="1:12" ht="13.5" thickBot="1">
      <c r="A555" s="3" t="s">
        <v>1280</v>
      </c>
      <c r="B555" s="3" t="s">
        <v>1281</v>
      </c>
      <c r="C555" s="3" t="s">
        <v>1300</v>
      </c>
      <c r="D555" s="3" t="s">
        <v>1301</v>
      </c>
      <c r="E555" s="4">
        <v>42114</v>
      </c>
      <c r="F555" s="3" t="s">
        <v>16</v>
      </c>
      <c r="G555" s="9" t="s">
        <v>2332</v>
      </c>
      <c r="H555" s="3" t="s">
        <v>1302</v>
      </c>
      <c r="I555" s="3" t="s">
        <v>1303</v>
      </c>
      <c r="J555" s="3" t="s">
        <v>158</v>
      </c>
      <c r="K555" s="3" t="s">
        <v>159</v>
      </c>
      <c r="L555" s="4">
        <v>43578</v>
      </c>
    </row>
    <row r="556" spans="1:12" ht="13.5" thickBot="1">
      <c r="A556" s="3" t="s">
        <v>1304</v>
      </c>
      <c r="B556" s="3" t="s">
        <v>1305</v>
      </c>
      <c r="C556" s="3" t="s">
        <v>1306</v>
      </c>
      <c r="D556" s="3" t="s">
        <v>1307</v>
      </c>
      <c r="E556" s="4">
        <v>43312.472314810002</v>
      </c>
      <c r="F556" s="3" t="s">
        <v>16</v>
      </c>
      <c r="G556" s="9" t="s">
        <v>2332</v>
      </c>
      <c r="H556" s="3" t="s">
        <v>1308</v>
      </c>
      <c r="I556" s="3" t="s">
        <v>1309</v>
      </c>
      <c r="J556" s="3" t="s">
        <v>158</v>
      </c>
      <c r="K556" s="3" t="s">
        <v>159</v>
      </c>
      <c r="L556" s="4">
        <v>43580</v>
      </c>
    </row>
    <row r="557" spans="1:12" ht="13.5" thickBot="1">
      <c r="A557" s="3" t="s">
        <v>21</v>
      </c>
      <c r="B557" s="3" t="s">
        <v>22</v>
      </c>
      <c r="C557" s="3" t="s">
        <v>139</v>
      </c>
      <c r="D557" s="3" t="s">
        <v>1310</v>
      </c>
      <c r="E557" s="4">
        <v>41877</v>
      </c>
      <c r="F557" s="3" t="s">
        <v>16</v>
      </c>
      <c r="G557" s="9" t="s">
        <v>2332</v>
      </c>
      <c r="H557" s="3" t="s">
        <v>1311</v>
      </c>
      <c r="I557" s="3" t="s">
        <v>1312</v>
      </c>
      <c r="J557" s="3" t="s">
        <v>158</v>
      </c>
      <c r="K557" s="3" t="s">
        <v>159</v>
      </c>
      <c r="L557" s="4">
        <v>43580</v>
      </c>
    </row>
    <row r="558" spans="1:12" ht="13.5" thickBot="1">
      <c r="A558" s="3" t="s">
        <v>1313</v>
      </c>
      <c r="B558" s="3" t="s">
        <v>1314</v>
      </c>
      <c r="C558" s="3" t="s">
        <v>1315</v>
      </c>
      <c r="D558" s="3" t="s">
        <v>1316</v>
      </c>
      <c r="E558" s="4">
        <v>41800.429745369998</v>
      </c>
      <c r="F558" s="3" t="s">
        <v>16</v>
      </c>
      <c r="G558" s="9" t="s">
        <v>2332</v>
      </c>
      <c r="H558" s="3" t="s">
        <v>1317</v>
      </c>
      <c r="I558" s="3" t="s">
        <v>1318</v>
      </c>
      <c r="J558" s="3" t="s">
        <v>158</v>
      </c>
      <c r="K558" s="3" t="s">
        <v>159</v>
      </c>
      <c r="L558" s="4">
        <v>43580</v>
      </c>
    </row>
    <row r="559" spans="1:12" ht="13.5" thickBot="1">
      <c r="A559" s="3" t="s">
        <v>1319</v>
      </c>
      <c r="B559" s="3" t="s">
        <v>1320</v>
      </c>
      <c r="C559" s="3" t="s">
        <v>1321</v>
      </c>
      <c r="D559" s="3" t="s">
        <v>1322</v>
      </c>
      <c r="E559" s="4">
        <v>41564</v>
      </c>
      <c r="F559" s="3" t="s">
        <v>16</v>
      </c>
      <c r="G559" s="9" t="s">
        <v>2332</v>
      </c>
      <c r="H559" s="3" t="s">
        <v>1323</v>
      </c>
      <c r="I559" s="3" t="s">
        <v>1324</v>
      </c>
      <c r="J559" s="3" t="s">
        <v>158</v>
      </c>
      <c r="K559" s="3" t="s">
        <v>159</v>
      </c>
      <c r="L559" s="4">
        <v>43580</v>
      </c>
    </row>
    <row r="560" spans="1:12" ht="13.5" thickBot="1">
      <c r="A560" s="3" t="s">
        <v>946</v>
      </c>
      <c r="B560" s="3" t="s">
        <v>947</v>
      </c>
      <c r="C560" s="3" t="s">
        <v>1325</v>
      </c>
      <c r="D560" s="3" t="s">
        <v>1326</v>
      </c>
      <c r="E560" s="4">
        <v>43278.426828700001</v>
      </c>
      <c r="F560" s="3" t="s">
        <v>16</v>
      </c>
      <c r="G560" s="9" t="s">
        <v>2332</v>
      </c>
      <c r="H560" s="3" t="s">
        <v>1327</v>
      </c>
      <c r="I560" s="3" t="s">
        <v>1328</v>
      </c>
      <c r="J560" s="3" t="s">
        <v>158</v>
      </c>
      <c r="K560" s="3" t="s">
        <v>159</v>
      </c>
      <c r="L560" s="4">
        <v>43580</v>
      </c>
    </row>
    <row r="561" spans="1:12" ht="13.5" thickBot="1">
      <c r="A561" s="3" t="s">
        <v>137</v>
      </c>
      <c r="B561" s="3" t="s">
        <v>138</v>
      </c>
      <c r="C561" s="3" t="s">
        <v>81</v>
      </c>
      <c r="D561" s="3" t="s">
        <v>1329</v>
      </c>
      <c r="E561" s="4">
        <v>42145</v>
      </c>
      <c r="F561" s="3" t="s">
        <v>16</v>
      </c>
      <c r="G561" s="9" t="s">
        <v>2332</v>
      </c>
      <c r="H561" s="3" t="s">
        <v>1330</v>
      </c>
      <c r="I561" s="3" t="s">
        <v>1331</v>
      </c>
      <c r="J561" s="3" t="s">
        <v>158</v>
      </c>
      <c r="K561" s="3" t="s">
        <v>159</v>
      </c>
      <c r="L561" s="4">
        <v>43580</v>
      </c>
    </row>
    <row r="562" spans="1:12" ht="13.5" thickBot="1">
      <c r="A562" s="3" t="s">
        <v>137</v>
      </c>
      <c r="B562" s="3" t="s">
        <v>138</v>
      </c>
      <c r="C562" s="3" t="s">
        <v>1332</v>
      </c>
      <c r="D562" s="3" t="s">
        <v>1333</v>
      </c>
      <c r="E562" s="4">
        <v>42951</v>
      </c>
      <c r="F562" s="3" t="s">
        <v>16</v>
      </c>
      <c r="G562" s="9" t="s">
        <v>2332</v>
      </c>
      <c r="H562" s="3" t="s">
        <v>149</v>
      </c>
      <c r="I562" s="3" t="s">
        <v>1334</v>
      </c>
      <c r="J562" s="3" t="s">
        <v>158</v>
      </c>
      <c r="K562" s="3" t="s">
        <v>159</v>
      </c>
      <c r="L562" s="4">
        <v>43580</v>
      </c>
    </row>
    <row r="563" spans="1:12" ht="13.5" thickBot="1">
      <c r="A563" s="3" t="s">
        <v>137</v>
      </c>
      <c r="B563" s="3" t="s">
        <v>138</v>
      </c>
      <c r="C563" s="3" t="s">
        <v>484</v>
      </c>
      <c r="D563" s="3" t="s">
        <v>1335</v>
      </c>
      <c r="E563" s="4">
        <v>41683.368379630003</v>
      </c>
      <c r="F563" s="3" t="s">
        <v>16</v>
      </c>
      <c r="G563" s="9" t="s">
        <v>2332</v>
      </c>
      <c r="H563" s="3" t="s">
        <v>1336</v>
      </c>
      <c r="I563" s="3" t="s">
        <v>1337</v>
      </c>
      <c r="J563" s="3" t="s">
        <v>158</v>
      </c>
      <c r="K563" s="3" t="s">
        <v>159</v>
      </c>
      <c r="L563" s="4">
        <v>43580</v>
      </c>
    </row>
    <row r="564" spans="1:12" ht="13.5" thickBot="1">
      <c r="A564" s="3" t="s">
        <v>137</v>
      </c>
      <c r="B564" s="3" t="s">
        <v>138</v>
      </c>
      <c r="C564" s="3" t="s">
        <v>484</v>
      </c>
      <c r="D564" s="3" t="s">
        <v>1338</v>
      </c>
      <c r="E564" s="4">
        <v>43542.502962960003</v>
      </c>
      <c r="F564" s="3" t="s">
        <v>16</v>
      </c>
      <c r="G564" s="9" t="s">
        <v>2332</v>
      </c>
      <c r="H564" s="3" t="s">
        <v>594</v>
      </c>
      <c r="I564" s="3" t="s">
        <v>1339</v>
      </c>
      <c r="J564" s="3" t="s">
        <v>158</v>
      </c>
      <c r="K564" s="3" t="s">
        <v>159</v>
      </c>
      <c r="L564" s="4">
        <v>43580</v>
      </c>
    </row>
    <row r="565" spans="1:12" ht="13.5" thickBot="1">
      <c r="A565" s="3" t="s">
        <v>137</v>
      </c>
      <c r="B565" s="3" t="s">
        <v>138</v>
      </c>
      <c r="C565" s="3" t="s">
        <v>484</v>
      </c>
      <c r="D565" s="3" t="s">
        <v>1340</v>
      </c>
      <c r="E565" s="4">
        <v>43542.599953700003</v>
      </c>
      <c r="F565" s="3" t="s">
        <v>16</v>
      </c>
      <c r="G565" s="9" t="s">
        <v>2332</v>
      </c>
      <c r="H565" s="3" t="s">
        <v>83</v>
      </c>
      <c r="I565" s="3" t="s">
        <v>1341</v>
      </c>
      <c r="J565" s="3" t="s">
        <v>158</v>
      </c>
      <c r="K565" s="3" t="s">
        <v>159</v>
      </c>
      <c r="L565" s="4">
        <v>43580</v>
      </c>
    </row>
    <row r="566" spans="1:12" ht="13.5" thickBot="1">
      <c r="A566" s="3" t="s">
        <v>137</v>
      </c>
      <c r="B566" s="3" t="s">
        <v>138</v>
      </c>
      <c r="C566" s="3" t="s">
        <v>484</v>
      </c>
      <c r="D566" s="3" t="s">
        <v>1342</v>
      </c>
      <c r="E566" s="4">
        <v>43542.604884250002</v>
      </c>
      <c r="F566" s="3" t="s">
        <v>16</v>
      </c>
      <c r="G566" s="9" t="s">
        <v>2332</v>
      </c>
      <c r="H566" s="3" t="s">
        <v>1336</v>
      </c>
      <c r="I566" s="3" t="s">
        <v>1343</v>
      </c>
      <c r="J566" s="3" t="s">
        <v>158</v>
      </c>
      <c r="K566" s="3" t="s">
        <v>159</v>
      </c>
      <c r="L566" s="4">
        <v>43580</v>
      </c>
    </row>
    <row r="567" spans="1:12" ht="13.5" thickBot="1">
      <c r="A567" s="3" t="s">
        <v>137</v>
      </c>
      <c r="B567" s="3" t="s">
        <v>138</v>
      </c>
      <c r="C567" s="3" t="s">
        <v>484</v>
      </c>
      <c r="D567" s="3" t="s">
        <v>1344</v>
      </c>
      <c r="E567" s="4">
        <v>43542.610081010003</v>
      </c>
      <c r="F567" s="3" t="s">
        <v>16</v>
      </c>
      <c r="G567" s="9" t="s">
        <v>2332</v>
      </c>
      <c r="H567" s="3" t="s">
        <v>1336</v>
      </c>
      <c r="I567" s="3" t="s">
        <v>1345</v>
      </c>
      <c r="J567" s="3" t="s">
        <v>158</v>
      </c>
      <c r="K567" s="3" t="s">
        <v>159</v>
      </c>
      <c r="L567" s="4">
        <v>43580</v>
      </c>
    </row>
    <row r="568" spans="1:12" ht="13.5" thickBot="1">
      <c r="A568" s="3" t="s">
        <v>137</v>
      </c>
      <c r="B568" s="3" t="s">
        <v>138</v>
      </c>
      <c r="C568" s="3" t="s">
        <v>484</v>
      </c>
      <c r="D568" s="3" t="s">
        <v>1346</v>
      </c>
      <c r="E568" s="4">
        <v>43542.613935180001</v>
      </c>
      <c r="F568" s="3" t="s">
        <v>16</v>
      </c>
      <c r="G568" s="9" t="s">
        <v>2332</v>
      </c>
      <c r="H568" s="3" t="s">
        <v>1336</v>
      </c>
      <c r="I568" s="3" t="s">
        <v>1347</v>
      </c>
      <c r="J568" s="3" t="s">
        <v>158</v>
      </c>
      <c r="K568" s="3" t="s">
        <v>159</v>
      </c>
      <c r="L568" s="4">
        <v>43580</v>
      </c>
    </row>
    <row r="569" spans="1:12" ht="13.5" thickBot="1">
      <c r="A569" s="3" t="s">
        <v>137</v>
      </c>
      <c r="B569" s="3" t="s">
        <v>138</v>
      </c>
      <c r="C569" s="3" t="s">
        <v>484</v>
      </c>
      <c r="D569" s="3" t="s">
        <v>1348</v>
      </c>
      <c r="E569" s="4">
        <v>43542.622569439998</v>
      </c>
      <c r="F569" s="3" t="s">
        <v>16</v>
      </c>
      <c r="G569" s="9" t="s">
        <v>2332</v>
      </c>
      <c r="H569" s="3" t="s">
        <v>1336</v>
      </c>
      <c r="I569" s="3" t="s">
        <v>1349</v>
      </c>
      <c r="J569" s="3" t="s">
        <v>158</v>
      </c>
      <c r="K569" s="3" t="s">
        <v>159</v>
      </c>
      <c r="L569" s="4">
        <v>43580</v>
      </c>
    </row>
    <row r="570" spans="1:12" ht="13.5" thickBot="1">
      <c r="A570" s="3" t="s">
        <v>137</v>
      </c>
      <c r="B570" s="3" t="s">
        <v>138</v>
      </c>
      <c r="C570" s="3" t="s">
        <v>484</v>
      </c>
      <c r="D570" s="3" t="s">
        <v>1350</v>
      </c>
      <c r="E570" s="4">
        <v>43542.626053239997</v>
      </c>
      <c r="F570" s="3" t="s">
        <v>16</v>
      </c>
      <c r="G570" s="9" t="s">
        <v>2332</v>
      </c>
      <c r="H570" s="3" t="s">
        <v>1336</v>
      </c>
      <c r="I570" s="3" t="s">
        <v>1351</v>
      </c>
      <c r="J570" s="3" t="s">
        <v>158</v>
      </c>
      <c r="K570" s="3" t="s">
        <v>159</v>
      </c>
      <c r="L570" s="4">
        <v>43580</v>
      </c>
    </row>
    <row r="571" spans="1:12" ht="13.5" thickBot="1">
      <c r="A571" s="3" t="s">
        <v>137</v>
      </c>
      <c r="B571" s="3" t="s">
        <v>138</v>
      </c>
      <c r="C571" s="3" t="s">
        <v>484</v>
      </c>
      <c r="D571" s="3" t="s">
        <v>1352</v>
      </c>
      <c r="E571" s="4">
        <v>43542.631678240003</v>
      </c>
      <c r="F571" s="3" t="s">
        <v>16</v>
      </c>
      <c r="G571" s="9" t="s">
        <v>2332</v>
      </c>
      <c r="H571" s="3" t="s">
        <v>1336</v>
      </c>
      <c r="I571" s="3" t="s">
        <v>1353</v>
      </c>
      <c r="J571" s="3" t="s">
        <v>158</v>
      </c>
      <c r="K571" s="3" t="s">
        <v>159</v>
      </c>
      <c r="L571" s="4">
        <v>43580</v>
      </c>
    </row>
    <row r="572" spans="1:12" ht="13.5" thickBot="1">
      <c r="A572" s="3" t="s">
        <v>137</v>
      </c>
      <c r="B572" s="3" t="s">
        <v>138</v>
      </c>
      <c r="C572" s="3" t="s">
        <v>484</v>
      </c>
      <c r="D572" s="3" t="s">
        <v>1354</v>
      </c>
      <c r="E572" s="4">
        <v>43542.635023139999</v>
      </c>
      <c r="F572" s="3" t="s">
        <v>16</v>
      </c>
      <c r="G572" s="9" t="s">
        <v>2332</v>
      </c>
      <c r="H572" s="3" t="s">
        <v>1336</v>
      </c>
      <c r="I572" s="3" t="s">
        <v>1355</v>
      </c>
      <c r="J572" s="3" t="s">
        <v>158</v>
      </c>
      <c r="K572" s="3" t="s">
        <v>159</v>
      </c>
      <c r="L572" s="4">
        <v>43580</v>
      </c>
    </row>
    <row r="573" spans="1:12" ht="13.5" thickBot="1">
      <c r="A573" s="3" t="s">
        <v>137</v>
      </c>
      <c r="B573" s="3" t="s">
        <v>138</v>
      </c>
      <c r="C573" s="3" t="s">
        <v>484</v>
      </c>
      <c r="D573" s="3" t="s">
        <v>1356</v>
      </c>
      <c r="E573" s="4">
        <v>43542.63951388</v>
      </c>
      <c r="F573" s="3" t="s">
        <v>16</v>
      </c>
      <c r="G573" s="9" t="s">
        <v>2332</v>
      </c>
      <c r="H573" s="3" t="s">
        <v>1336</v>
      </c>
      <c r="I573" s="3" t="s">
        <v>1357</v>
      </c>
      <c r="J573" s="3" t="s">
        <v>158</v>
      </c>
      <c r="K573" s="3" t="s">
        <v>159</v>
      </c>
      <c r="L573" s="4">
        <v>43580</v>
      </c>
    </row>
    <row r="574" spans="1:12" ht="13.5" thickBot="1">
      <c r="A574" s="3" t="s">
        <v>137</v>
      </c>
      <c r="B574" s="3" t="s">
        <v>138</v>
      </c>
      <c r="C574" s="3" t="s">
        <v>484</v>
      </c>
      <c r="D574" s="3" t="s">
        <v>1358</v>
      </c>
      <c r="E574" s="4">
        <v>43542.644583330002</v>
      </c>
      <c r="F574" s="3" t="s">
        <v>16</v>
      </c>
      <c r="G574" s="9" t="s">
        <v>2332</v>
      </c>
      <c r="H574" s="3" t="s">
        <v>1336</v>
      </c>
      <c r="I574" s="3" t="s">
        <v>1359</v>
      </c>
      <c r="J574" s="3" t="s">
        <v>158</v>
      </c>
      <c r="K574" s="3" t="s">
        <v>159</v>
      </c>
      <c r="L574" s="4">
        <v>43580</v>
      </c>
    </row>
    <row r="575" spans="1:12" ht="13.5" thickBot="1">
      <c r="A575" s="3" t="s">
        <v>137</v>
      </c>
      <c r="B575" s="3" t="s">
        <v>138</v>
      </c>
      <c r="C575" s="3" t="s">
        <v>484</v>
      </c>
      <c r="D575" s="3" t="s">
        <v>1360</v>
      </c>
      <c r="E575" s="4">
        <v>43542.647696749998</v>
      </c>
      <c r="F575" s="3" t="s">
        <v>16</v>
      </c>
      <c r="G575" s="9" t="s">
        <v>2332</v>
      </c>
      <c r="H575" s="3" t="s">
        <v>1336</v>
      </c>
      <c r="I575" s="3" t="s">
        <v>1361</v>
      </c>
      <c r="J575" s="3" t="s">
        <v>158</v>
      </c>
      <c r="K575" s="3" t="s">
        <v>159</v>
      </c>
      <c r="L575" s="4">
        <v>43580</v>
      </c>
    </row>
    <row r="576" spans="1:12" ht="13.5" thickBot="1">
      <c r="A576" s="3" t="s">
        <v>137</v>
      </c>
      <c r="B576" s="3" t="s">
        <v>138</v>
      </c>
      <c r="C576" s="3" t="s">
        <v>484</v>
      </c>
      <c r="D576" s="3" t="s">
        <v>1362</v>
      </c>
      <c r="E576" s="4">
        <v>43542.650752310001</v>
      </c>
      <c r="F576" s="3" t="s">
        <v>16</v>
      </c>
      <c r="G576" s="9" t="s">
        <v>2332</v>
      </c>
      <c r="H576" s="3" t="s">
        <v>1336</v>
      </c>
      <c r="I576" s="3" t="s">
        <v>1363</v>
      </c>
      <c r="J576" s="3" t="s">
        <v>158</v>
      </c>
      <c r="K576" s="3" t="s">
        <v>159</v>
      </c>
      <c r="L576" s="4">
        <v>43580</v>
      </c>
    </row>
    <row r="577" spans="1:12" ht="13.5" thickBot="1">
      <c r="A577" s="3" t="s">
        <v>137</v>
      </c>
      <c r="B577" s="3" t="s">
        <v>138</v>
      </c>
      <c r="C577" s="3" t="s">
        <v>484</v>
      </c>
      <c r="D577" s="3" t="s">
        <v>1364</v>
      </c>
      <c r="E577" s="4">
        <v>43542.677916660003</v>
      </c>
      <c r="F577" s="3" t="s">
        <v>16</v>
      </c>
      <c r="G577" s="9" t="s">
        <v>2332</v>
      </c>
      <c r="H577" s="3" t="s">
        <v>1336</v>
      </c>
      <c r="I577" s="3" t="s">
        <v>1365</v>
      </c>
      <c r="J577" s="3" t="s">
        <v>158</v>
      </c>
      <c r="K577" s="3" t="s">
        <v>159</v>
      </c>
      <c r="L577" s="4">
        <v>43580</v>
      </c>
    </row>
    <row r="578" spans="1:12" ht="13.5" thickBot="1">
      <c r="A578" s="3" t="s">
        <v>137</v>
      </c>
      <c r="B578" s="3" t="s">
        <v>138</v>
      </c>
      <c r="C578" s="3" t="s">
        <v>484</v>
      </c>
      <c r="D578" s="3" t="s">
        <v>1366</v>
      </c>
      <c r="E578" s="4">
        <v>43542.684201379998</v>
      </c>
      <c r="F578" s="3" t="s">
        <v>16</v>
      </c>
      <c r="G578" s="9" t="s">
        <v>2332</v>
      </c>
      <c r="H578" s="3" t="s">
        <v>1336</v>
      </c>
      <c r="I578" s="3" t="s">
        <v>1367</v>
      </c>
      <c r="J578" s="3" t="s">
        <v>158</v>
      </c>
      <c r="K578" s="3" t="s">
        <v>159</v>
      </c>
      <c r="L578" s="4">
        <v>43580</v>
      </c>
    </row>
    <row r="579" spans="1:12" ht="13.5" thickBot="1">
      <c r="A579" s="3" t="s">
        <v>137</v>
      </c>
      <c r="B579" s="3" t="s">
        <v>138</v>
      </c>
      <c r="C579" s="3" t="s">
        <v>484</v>
      </c>
      <c r="D579" s="3" t="s">
        <v>1368</v>
      </c>
      <c r="E579" s="4">
        <v>43542.696284719997</v>
      </c>
      <c r="F579" s="3" t="s">
        <v>16</v>
      </c>
      <c r="G579" s="9" t="s">
        <v>2332</v>
      </c>
      <c r="H579" s="3" t="s">
        <v>1369</v>
      </c>
      <c r="I579" s="3" t="s">
        <v>1370</v>
      </c>
      <c r="J579" s="3" t="s">
        <v>158</v>
      </c>
      <c r="K579" s="3" t="s">
        <v>159</v>
      </c>
      <c r="L579" s="4">
        <v>43580</v>
      </c>
    </row>
    <row r="580" spans="1:12" ht="13.5" thickBot="1">
      <c r="A580" s="3" t="s">
        <v>137</v>
      </c>
      <c r="B580" s="3" t="s">
        <v>138</v>
      </c>
      <c r="C580" s="3" t="s">
        <v>139</v>
      </c>
      <c r="D580" s="3" t="s">
        <v>1371</v>
      </c>
      <c r="E580" s="4">
        <v>41620.385717589998</v>
      </c>
      <c r="F580" s="3" t="s">
        <v>16</v>
      </c>
      <c r="G580" s="9" t="s">
        <v>2332</v>
      </c>
      <c r="H580" s="3" t="s">
        <v>1336</v>
      </c>
      <c r="I580" s="3" t="s">
        <v>1372</v>
      </c>
      <c r="J580" s="3" t="s">
        <v>158</v>
      </c>
      <c r="K580" s="3" t="s">
        <v>159</v>
      </c>
      <c r="L580" s="4">
        <v>43580</v>
      </c>
    </row>
    <row r="581" spans="1:12" ht="13.5" thickBot="1">
      <c r="A581" s="3" t="s">
        <v>137</v>
      </c>
      <c r="B581" s="3" t="s">
        <v>138</v>
      </c>
      <c r="C581" s="3" t="s">
        <v>139</v>
      </c>
      <c r="D581" s="3" t="s">
        <v>1373</v>
      </c>
      <c r="E581" s="4">
        <v>41620.385717589998</v>
      </c>
      <c r="F581" s="3" t="s">
        <v>16</v>
      </c>
      <c r="G581" s="9" t="s">
        <v>2332</v>
      </c>
      <c r="H581" s="3" t="s">
        <v>1336</v>
      </c>
      <c r="I581" s="3" t="s">
        <v>1374</v>
      </c>
      <c r="J581" s="3" t="s">
        <v>158</v>
      </c>
      <c r="K581" s="3" t="s">
        <v>159</v>
      </c>
      <c r="L581" s="4">
        <v>43580</v>
      </c>
    </row>
    <row r="582" spans="1:12" ht="13.5" thickBot="1">
      <c r="A582" s="3" t="s">
        <v>137</v>
      </c>
      <c r="B582" s="3" t="s">
        <v>138</v>
      </c>
      <c r="C582" s="3" t="s">
        <v>139</v>
      </c>
      <c r="D582" s="3" t="s">
        <v>1375</v>
      </c>
      <c r="E582" s="4">
        <v>41620.385717589998</v>
      </c>
      <c r="F582" s="3" t="s">
        <v>16</v>
      </c>
      <c r="G582" s="9" t="s">
        <v>2332</v>
      </c>
      <c r="H582" s="3" t="s">
        <v>1336</v>
      </c>
      <c r="I582" s="3" t="s">
        <v>1376</v>
      </c>
      <c r="J582" s="3" t="s">
        <v>158</v>
      </c>
      <c r="K582" s="3" t="s">
        <v>159</v>
      </c>
      <c r="L582" s="4">
        <v>43580</v>
      </c>
    </row>
    <row r="583" spans="1:12" ht="13.5" thickBot="1">
      <c r="A583" s="3" t="s">
        <v>137</v>
      </c>
      <c r="B583" s="3" t="s">
        <v>138</v>
      </c>
      <c r="C583" s="3" t="s">
        <v>139</v>
      </c>
      <c r="D583" s="3" t="s">
        <v>1377</v>
      </c>
      <c r="E583" s="4">
        <v>41620.385717589998</v>
      </c>
      <c r="F583" s="3" t="s">
        <v>16</v>
      </c>
      <c r="G583" s="9" t="s">
        <v>2332</v>
      </c>
      <c r="H583" s="3" t="s">
        <v>1336</v>
      </c>
      <c r="I583" s="3" t="s">
        <v>1378</v>
      </c>
      <c r="J583" s="3" t="s">
        <v>158</v>
      </c>
      <c r="K583" s="3" t="s">
        <v>159</v>
      </c>
      <c r="L583" s="4">
        <v>43580</v>
      </c>
    </row>
    <row r="584" spans="1:12" ht="13.5" thickBot="1">
      <c r="A584" s="3" t="s">
        <v>137</v>
      </c>
      <c r="B584" s="3" t="s">
        <v>138</v>
      </c>
      <c r="C584" s="3" t="s">
        <v>139</v>
      </c>
      <c r="D584" s="3" t="s">
        <v>1379</v>
      </c>
      <c r="E584" s="4">
        <v>41563</v>
      </c>
      <c r="F584" s="3" t="s">
        <v>16</v>
      </c>
      <c r="G584" s="9" t="s">
        <v>2332</v>
      </c>
      <c r="H584" s="3" t="s">
        <v>856</v>
      </c>
      <c r="I584" s="3" t="s">
        <v>1380</v>
      </c>
      <c r="J584" s="3" t="s">
        <v>158</v>
      </c>
      <c r="K584" s="3" t="s">
        <v>159</v>
      </c>
      <c r="L584" s="4">
        <v>43580</v>
      </c>
    </row>
    <row r="585" spans="1:12" ht="13.5" thickBot="1">
      <c r="A585" s="3" t="s">
        <v>137</v>
      </c>
      <c r="B585" s="3" t="s">
        <v>138</v>
      </c>
      <c r="C585" s="3" t="s">
        <v>139</v>
      </c>
      <c r="D585" s="3" t="s">
        <v>1381</v>
      </c>
      <c r="E585" s="4">
        <v>41563</v>
      </c>
      <c r="F585" s="3" t="s">
        <v>16</v>
      </c>
      <c r="G585" s="9" t="s">
        <v>2332</v>
      </c>
      <c r="H585" s="3" t="s">
        <v>856</v>
      </c>
      <c r="I585" s="3" t="s">
        <v>1382</v>
      </c>
      <c r="J585" s="3" t="s">
        <v>158</v>
      </c>
      <c r="K585" s="3" t="s">
        <v>159</v>
      </c>
      <c r="L585" s="4">
        <v>43580</v>
      </c>
    </row>
    <row r="586" spans="1:12" ht="13.5" thickBot="1">
      <c r="A586" s="3" t="s">
        <v>137</v>
      </c>
      <c r="B586" s="3" t="s">
        <v>138</v>
      </c>
      <c r="C586" s="3" t="s">
        <v>139</v>
      </c>
      <c r="D586" s="3" t="s">
        <v>1383</v>
      </c>
      <c r="E586" s="4">
        <v>41564</v>
      </c>
      <c r="F586" s="3" t="s">
        <v>16</v>
      </c>
      <c r="G586" s="9" t="s">
        <v>2332</v>
      </c>
      <c r="H586" s="3" t="s">
        <v>856</v>
      </c>
      <c r="I586" s="3" t="s">
        <v>1384</v>
      </c>
      <c r="J586" s="3" t="s">
        <v>158</v>
      </c>
      <c r="K586" s="3" t="s">
        <v>159</v>
      </c>
      <c r="L586" s="4">
        <v>43580</v>
      </c>
    </row>
    <row r="587" spans="1:12" ht="13.5" thickBot="1">
      <c r="A587" s="3" t="s">
        <v>137</v>
      </c>
      <c r="B587" s="3" t="s">
        <v>138</v>
      </c>
      <c r="C587" s="3" t="s">
        <v>139</v>
      </c>
      <c r="D587" s="3" t="s">
        <v>1385</v>
      </c>
      <c r="E587" s="4">
        <v>41620.385717589998</v>
      </c>
      <c r="F587" s="3" t="s">
        <v>16</v>
      </c>
      <c r="G587" s="9" t="s">
        <v>2332</v>
      </c>
      <c r="H587" s="3" t="s">
        <v>1336</v>
      </c>
      <c r="I587" s="3" t="s">
        <v>1386</v>
      </c>
      <c r="J587" s="3" t="s">
        <v>158</v>
      </c>
      <c r="K587" s="3" t="s">
        <v>159</v>
      </c>
      <c r="L587" s="4">
        <v>43580</v>
      </c>
    </row>
    <row r="588" spans="1:12" ht="13.5" thickBot="1">
      <c r="A588" s="3" t="s">
        <v>137</v>
      </c>
      <c r="B588" s="3" t="s">
        <v>138</v>
      </c>
      <c r="C588" s="3" t="s">
        <v>139</v>
      </c>
      <c r="D588" s="3" t="s">
        <v>1387</v>
      </c>
      <c r="E588" s="4">
        <v>41620.385717589998</v>
      </c>
      <c r="F588" s="3" t="s">
        <v>16</v>
      </c>
      <c r="G588" s="9" t="s">
        <v>2332</v>
      </c>
      <c r="H588" s="3" t="s">
        <v>1388</v>
      </c>
      <c r="I588" s="3" t="s">
        <v>1389</v>
      </c>
      <c r="J588" s="3" t="s">
        <v>158</v>
      </c>
      <c r="K588" s="3" t="s">
        <v>159</v>
      </c>
      <c r="L588" s="4">
        <v>43580</v>
      </c>
    </row>
    <row r="589" spans="1:12" ht="13.5" thickBot="1">
      <c r="A589" s="3" t="s">
        <v>137</v>
      </c>
      <c r="B589" s="3" t="s">
        <v>138</v>
      </c>
      <c r="C589" s="3" t="s">
        <v>139</v>
      </c>
      <c r="D589" s="3" t="s">
        <v>1390</v>
      </c>
      <c r="E589" s="4">
        <v>41620.385717589998</v>
      </c>
      <c r="F589" s="3" t="s">
        <v>16</v>
      </c>
      <c r="G589" s="9" t="s">
        <v>2332</v>
      </c>
      <c r="H589" s="3" t="s">
        <v>1388</v>
      </c>
      <c r="I589" s="3" t="s">
        <v>1391</v>
      </c>
      <c r="J589" s="3" t="s">
        <v>158</v>
      </c>
      <c r="K589" s="3" t="s">
        <v>159</v>
      </c>
      <c r="L589" s="4">
        <v>43580</v>
      </c>
    </row>
    <row r="590" spans="1:12" ht="13.5" thickBot="1">
      <c r="A590" s="3" t="s">
        <v>137</v>
      </c>
      <c r="B590" s="3" t="s">
        <v>138</v>
      </c>
      <c r="C590" s="3" t="s">
        <v>139</v>
      </c>
      <c r="D590" s="3" t="s">
        <v>1392</v>
      </c>
      <c r="E590" s="4">
        <v>41620.385717589998</v>
      </c>
      <c r="F590" s="3" t="s">
        <v>16</v>
      </c>
      <c r="G590" s="9" t="s">
        <v>2332</v>
      </c>
      <c r="H590" s="3" t="s">
        <v>1388</v>
      </c>
      <c r="I590" s="3" t="s">
        <v>1393</v>
      </c>
      <c r="J590" s="3" t="s">
        <v>158</v>
      </c>
      <c r="K590" s="3" t="s">
        <v>159</v>
      </c>
      <c r="L590" s="4">
        <v>43580</v>
      </c>
    </row>
    <row r="591" spans="1:12" ht="13.5" thickBot="1">
      <c r="A591" s="3" t="s">
        <v>137</v>
      </c>
      <c r="B591" s="3" t="s">
        <v>138</v>
      </c>
      <c r="C591" s="3" t="s">
        <v>139</v>
      </c>
      <c r="D591" s="3" t="s">
        <v>1394</v>
      </c>
      <c r="E591" s="4">
        <v>41620.385717589998</v>
      </c>
      <c r="F591" s="3" t="s">
        <v>16</v>
      </c>
      <c r="G591" s="9" t="s">
        <v>2332</v>
      </c>
      <c r="H591" s="3" t="s">
        <v>1336</v>
      </c>
      <c r="I591" s="3" t="s">
        <v>1395</v>
      </c>
      <c r="J591" s="3" t="s">
        <v>158</v>
      </c>
      <c r="K591" s="3" t="s">
        <v>159</v>
      </c>
      <c r="L591" s="4">
        <v>43580</v>
      </c>
    </row>
    <row r="592" spans="1:12" ht="13.5" thickBot="1">
      <c r="A592" s="3" t="s">
        <v>137</v>
      </c>
      <c r="B592" s="3" t="s">
        <v>138</v>
      </c>
      <c r="C592" s="3" t="s">
        <v>139</v>
      </c>
      <c r="D592" s="3" t="s">
        <v>1396</v>
      </c>
      <c r="E592" s="4">
        <v>41620.385717589998</v>
      </c>
      <c r="F592" s="3" t="s">
        <v>16</v>
      </c>
      <c r="G592" s="9" t="s">
        <v>2332</v>
      </c>
      <c r="H592" s="3" t="s">
        <v>1336</v>
      </c>
      <c r="I592" s="3" t="s">
        <v>1397</v>
      </c>
      <c r="J592" s="3" t="s">
        <v>158</v>
      </c>
      <c r="K592" s="3" t="s">
        <v>159</v>
      </c>
      <c r="L592" s="4">
        <v>43580</v>
      </c>
    </row>
    <row r="593" spans="1:12" ht="13.5" thickBot="1">
      <c r="A593" s="3" t="s">
        <v>137</v>
      </c>
      <c r="B593" s="3" t="s">
        <v>138</v>
      </c>
      <c r="C593" s="3" t="s">
        <v>139</v>
      </c>
      <c r="D593" s="3" t="s">
        <v>1398</v>
      </c>
      <c r="E593" s="4">
        <v>41620.385717589998</v>
      </c>
      <c r="F593" s="3" t="s">
        <v>16</v>
      </c>
      <c r="G593" s="9" t="s">
        <v>2332</v>
      </c>
      <c r="H593" s="3" t="s">
        <v>1336</v>
      </c>
      <c r="I593" s="3" t="s">
        <v>1399</v>
      </c>
      <c r="J593" s="3" t="s">
        <v>158</v>
      </c>
      <c r="K593" s="3" t="s">
        <v>159</v>
      </c>
      <c r="L593" s="4">
        <v>43580</v>
      </c>
    </row>
    <row r="594" spans="1:12" ht="13.5" thickBot="1">
      <c r="A594" s="3" t="s">
        <v>137</v>
      </c>
      <c r="B594" s="3" t="s">
        <v>138</v>
      </c>
      <c r="C594" s="3" t="s">
        <v>139</v>
      </c>
      <c r="D594" s="3" t="s">
        <v>1400</v>
      </c>
      <c r="E594" s="4">
        <v>41620.385717589998</v>
      </c>
      <c r="F594" s="3" t="s">
        <v>16</v>
      </c>
      <c r="G594" s="9" t="s">
        <v>2332</v>
      </c>
      <c r="H594" s="3" t="s">
        <v>1336</v>
      </c>
      <c r="I594" s="3" t="s">
        <v>1401</v>
      </c>
      <c r="J594" s="3" t="s">
        <v>158</v>
      </c>
      <c r="K594" s="3" t="s">
        <v>159</v>
      </c>
      <c r="L594" s="4">
        <v>43580</v>
      </c>
    </row>
    <row r="595" spans="1:12" ht="13.5" thickBot="1">
      <c r="A595" s="3" t="s">
        <v>137</v>
      </c>
      <c r="B595" s="3" t="s">
        <v>138</v>
      </c>
      <c r="C595" s="3" t="s">
        <v>139</v>
      </c>
      <c r="D595" s="3" t="s">
        <v>1402</v>
      </c>
      <c r="E595" s="4">
        <v>41620.385717589998</v>
      </c>
      <c r="F595" s="3" t="s">
        <v>16</v>
      </c>
      <c r="G595" s="9" t="s">
        <v>2332</v>
      </c>
      <c r="H595" s="3" t="s">
        <v>1336</v>
      </c>
      <c r="I595" s="3" t="s">
        <v>1403</v>
      </c>
      <c r="J595" s="3" t="s">
        <v>158</v>
      </c>
      <c r="K595" s="3" t="s">
        <v>159</v>
      </c>
      <c r="L595" s="4">
        <v>43580</v>
      </c>
    </row>
    <row r="596" spans="1:12" ht="13.5" thickBot="1">
      <c r="A596" s="3" t="s">
        <v>137</v>
      </c>
      <c r="B596" s="3" t="s">
        <v>138</v>
      </c>
      <c r="C596" s="3" t="s">
        <v>139</v>
      </c>
      <c r="D596" s="3" t="s">
        <v>1404</v>
      </c>
      <c r="E596" s="4">
        <v>41620.385717589998</v>
      </c>
      <c r="F596" s="3" t="s">
        <v>16</v>
      </c>
      <c r="G596" s="9" t="s">
        <v>2332</v>
      </c>
      <c r="H596" s="3" t="s">
        <v>1336</v>
      </c>
      <c r="I596" s="3" t="s">
        <v>1405</v>
      </c>
      <c r="J596" s="3" t="s">
        <v>158</v>
      </c>
      <c r="K596" s="3" t="s">
        <v>159</v>
      </c>
      <c r="L596" s="4">
        <v>43580</v>
      </c>
    </row>
    <row r="597" spans="1:12" ht="13.5" thickBot="1">
      <c r="A597" s="3" t="s">
        <v>137</v>
      </c>
      <c r="B597" s="3" t="s">
        <v>138</v>
      </c>
      <c r="C597" s="3" t="s">
        <v>139</v>
      </c>
      <c r="D597" s="3" t="s">
        <v>1406</v>
      </c>
      <c r="E597" s="4">
        <v>41620.385717589998</v>
      </c>
      <c r="F597" s="3" t="s">
        <v>16</v>
      </c>
      <c r="G597" s="9" t="s">
        <v>2332</v>
      </c>
      <c r="H597" s="3" t="s">
        <v>1336</v>
      </c>
      <c r="I597" s="3" t="s">
        <v>1407</v>
      </c>
      <c r="J597" s="3" t="s">
        <v>158</v>
      </c>
      <c r="K597" s="3" t="s">
        <v>159</v>
      </c>
      <c r="L597" s="4">
        <v>43580</v>
      </c>
    </row>
    <row r="598" spans="1:12" ht="13.5" thickBot="1">
      <c r="A598" s="3" t="s">
        <v>137</v>
      </c>
      <c r="B598" s="3" t="s">
        <v>138</v>
      </c>
      <c r="C598" s="3" t="s">
        <v>139</v>
      </c>
      <c r="D598" s="3" t="s">
        <v>1408</v>
      </c>
      <c r="E598" s="4">
        <v>41620.385717589998</v>
      </c>
      <c r="F598" s="3" t="s">
        <v>16</v>
      </c>
      <c r="G598" s="9" t="s">
        <v>2332</v>
      </c>
      <c r="H598" s="3" t="s">
        <v>1388</v>
      </c>
      <c r="I598" s="3" t="s">
        <v>1409</v>
      </c>
      <c r="J598" s="3" t="s">
        <v>158</v>
      </c>
      <c r="K598" s="3" t="s">
        <v>159</v>
      </c>
      <c r="L598" s="4">
        <v>43580</v>
      </c>
    </row>
    <row r="599" spans="1:12" ht="13.5" thickBot="1">
      <c r="A599" s="3" t="s">
        <v>137</v>
      </c>
      <c r="B599" s="3" t="s">
        <v>138</v>
      </c>
      <c r="C599" s="3" t="s">
        <v>139</v>
      </c>
      <c r="D599" s="3" t="s">
        <v>1410</v>
      </c>
      <c r="E599" s="4">
        <v>41620.385717589998</v>
      </c>
      <c r="F599" s="3" t="s">
        <v>16</v>
      </c>
      <c r="G599" s="9" t="s">
        <v>2332</v>
      </c>
      <c r="H599" s="3" t="s">
        <v>1388</v>
      </c>
      <c r="I599" s="3" t="s">
        <v>1411</v>
      </c>
      <c r="J599" s="3" t="s">
        <v>158</v>
      </c>
      <c r="K599" s="3" t="s">
        <v>159</v>
      </c>
      <c r="L599" s="4">
        <v>43580</v>
      </c>
    </row>
    <row r="600" spans="1:12" ht="13.5" thickBot="1">
      <c r="A600" s="3" t="s">
        <v>137</v>
      </c>
      <c r="B600" s="3" t="s">
        <v>138</v>
      </c>
      <c r="C600" s="3" t="s">
        <v>139</v>
      </c>
      <c r="D600" s="3" t="s">
        <v>1412</v>
      </c>
      <c r="E600" s="4">
        <v>41620.385717589998</v>
      </c>
      <c r="F600" s="3" t="s">
        <v>16</v>
      </c>
      <c r="G600" s="9" t="s">
        <v>2332</v>
      </c>
      <c r="H600" s="3" t="s">
        <v>1336</v>
      </c>
      <c r="I600" s="3" t="s">
        <v>1413</v>
      </c>
      <c r="J600" s="3" t="s">
        <v>158</v>
      </c>
      <c r="K600" s="3" t="s">
        <v>159</v>
      </c>
      <c r="L600" s="4">
        <v>43580</v>
      </c>
    </row>
    <row r="601" spans="1:12" ht="13.5" thickBot="1">
      <c r="A601" s="3" t="s">
        <v>137</v>
      </c>
      <c r="B601" s="3" t="s">
        <v>138</v>
      </c>
      <c r="C601" s="3" t="s">
        <v>139</v>
      </c>
      <c r="D601" s="3" t="s">
        <v>1414</v>
      </c>
      <c r="E601" s="4">
        <v>41540</v>
      </c>
      <c r="F601" s="3" t="s">
        <v>16</v>
      </c>
      <c r="G601" s="9" t="s">
        <v>2332</v>
      </c>
      <c r="H601" s="3" t="s">
        <v>594</v>
      </c>
      <c r="I601" s="3" t="s">
        <v>1415</v>
      </c>
      <c r="J601" s="3" t="s">
        <v>158</v>
      </c>
      <c r="K601" s="3" t="s">
        <v>159</v>
      </c>
      <c r="L601" s="4">
        <v>43580</v>
      </c>
    </row>
    <row r="602" spans="1:12" ht="13.5" thickBot="1">
      <c r="A602" s="3" t="s">
        <v>137</v>
      </c>
      <c r="B602" s="3" t="s">
        <v>138</v>
      </c>
      <c r="C602" s="3" t="s">
        <v>139</v>
      </c>
      <c r="D602" s="3" t="s">
        <v>1416</v>
      </c>
      <c r="E602" s="4">
        <v>41550</v>
      </c>
      <c r="F602" s="3" t="s">
        <v>16</v>
      </c>
      <c r="G602" s="9" t="s">
        <v>2332</v>
      </c>
      <c r="H602" s="3" t="s">
        <v>1417</v>
      </c>
      <c r="I602" s="3" t="s">
        <v>1418</v>
      </c>
      <c r="J602" s="3" t="s">
        <v>158</v>
      </c>
      <c r="K602" s="3" t="s">
        <v>159</v>
      </c>
      <c r="L602" s="4">
        <v>43580</v>
      </c>
    </row>
    <row r="603" spans="1:12" ht="13.5" thickBot="1">
      <c r="A603" s="3" t="s">
        <v>137</v>
      </c>
      <c r="B603" s="3" t="s">
        <v>138</v>
      </c>
      <c r="C603" s="3" t="s">
        <v>139</v>
      </c>
      <c r="D603" s="3" t="s">
        <v>1419</v>
      </c>
      <c r="E603" s="4">
        <v>41550</v>
      </c>
      <c r="F603" s="3" t="s">
        <v>16</v>
      </c>
      <c r="G603" s="9" t="s">
        <v>2332</v>
      </c>
      <c r="H603" s="3" t="s">
        <v>1420</v>
      </c>
      <c r="I603" s="3" t="s">
        <v>1421</v>
      </c>
      <c r="J603" s="3" t="s">
        <v>158</v>
      </c>
      <c r="K603" s="3" t="s">
        <v>159</v>
      </c>
      <c r="L603" s="4">
        <v>43580</v>
      </c>
    </row>
    <row r="604" spans="1:12" ht="13.5" thickBot="1">
      <c r="A604" s="3" t="s">
        <v>137</v>
      </c>
      <c r="B604" s="3" t="s">
        <v>138</v>
      </c>
      <c r="C604" s="3" t="s">
        <v>139</v>
      </c>
      <c r="D604" s="3" t="s">
        <v>1422</v>
      </c>
      <c r="E604" s="4">
        <v>41683.368379630003</v>
      </c>
      <c r="F604" s="3" t="s">
        <v>16</v>
      </c>
      <c r="G604" s="9" t="s">
        <v>2332</v>
      </c>
      <c r="H604" s="3" t="s">
        <v>83</v>
      </c>
      <c r="I604" s="3" t="s">
        <v>1423</v>
      </c>
      <c r="J604" s="3" t="s">
        <v>158</v>
      </c>
      <c r="K604" s="3" t="s">
        <v>159</v>
      </c>
      <c r="L604" s="4">
        <v>43580</v>
      </c>
    </row>
    <row r="605" spans="1:12" ht="13.5" thickBot="1">
      <c r="A605" s="3" t="s">
        <v>137</v>
      </c>
      <c r="B605" s="3" t="s">
        <v>138</v>
      </c>
      <c r="C605" s="3" t="s">
        <v>139</v>
      </c>
      <c r="D605" s="3" t="s">
        <v>1424</v>
      </c>
      <c r="E605" s="4">
        <v>41564</v>
      </c>
      <c r="F605" s="3" t="s">
        <v>16</v>
      </c>
      <c r="G605" s="9" t="s">
        <v>2332</v>
      </c>
      <c r="H605" s="3" t="s">
        <v>1336</v>
      </c>
      <c r="I605" s="3" t="s">
        <v>1425</v>
      </c>
      <c r="J605" s="3" t="s">
        <v>158</v>
      </c>
      <c r="K605" s="3" t="s">
        <v>159</v>
      </c>
      <c r="L605" s="4">
        <v>43580</v>
      </c>
    </row>
    <row r="606" spans="1:12" ht="13.5" thickBot="1">
      <c r="A606" s="3" t="s">
        <v>137</v>
      </c>
      <c r="B606" s="3" t="s">
        <v>138</v>
      </c>
      <c r="C606" s="3" t="s">
        <v>139</v>
      </c>
      <c r="D606" s="3" t="s">
        <v>1426</v>
      </c>
      <c r="E606" s="4">
        <v>41564</v>
      </c>
      <c r="F606" s="3" t="s">
        <v>16</v>
      </c>
      <c r="G606" s="9" t="s">
        <v>2332</v>
      </c>
      <c r="H606" s="3" t="s">
        <v>1427</v>
      </c>
      <c r="I606" s="3" t="s">
        <v>1428</v>
      </c>
      <c r="J606" s="3" t="s">
        <v>158</v>
      </c>
      <c r="K606" s="3" t="s">
        <v>159</v>
      </c>
      <c r="L606" s="4">
        <v>43580</v>
      </c>
    </row>
    <row r="607" spans="1:12" ht="13.5" thickBot="1">
      <c r="A607" s="3" t="s">
        <v>137</v>
      </c>
      <c r="B607" s="3" t="s">
        <v>138</v>
      </c>
      <c r="C607" s="3" t="s">
        <v>139</v>
      </c>
      <c r="D607" s="3" t="s">
        <v>1429</v>
      </c>
      <c r="E607" s="4">
        <v>41550</v>
      </c>
      <c r="F607" s="3" t="s">
        <v>16</v>
      </c>
      <c r="G607" s="9" t="s">
        <v>2332</v>
      </c>
      <c r="H607" s="3" t="s">
        <v>83</v>
      </c>
      <c r="I607" s="3" t="s">
        <v>1430</v>
      </c>
      <c r="J607" s="3" t="s">
        <v>158</v>
      </c>
      <c r="K607" s="3" t="s">
        <v>159</v>
      </c>
      <c r="L607" s="4">
        <v>43580</v>
      </c>
    </row>
    <row r="608" spans="1:12" ht="13.5" thickBot="1">
      <c r="A608" s="3" t="s">
        <v>137</v>
      </c>
      <c r="B608" s="3" t="s">
        <v>138</v>
      </c>
      <c r="C608" s="3" t="s">
        <v>139</v>
      </c>
      <c r="D608" s="3" t="s">
        <v>1431</v>
      </c>
      <c r="E608" s="4">
        <v>41550</v>
      </c>
      <c r="F608" s="3" t="s">
        <v>16</v>
      </c>
      <c r="G608" s="9" t="s">
        <v>2332</v>
      </c>
      <c r="H608" s="3" t="s">
        <v>83</v>
      </c>
      <c r="I608" s="3" t="s">
        <v>1432</v>
      </c>
      <c r="J608" s="3" t="s">
        <v>158</v>
      </c>
      <c r="K608" s="3" t="s">
        <v>159</v>
      </c>
      <c r="L608" s="4">
        <v>43580</v>
      </c>
    </row>
    <row r="609" spans="1:12" ht="13.5" thickBot="1">
      <c r="A609" s="3" t="s">
        <v>137</v>
      </c>
      <c r="B609" s="3" t="s">
        <v>138</v>
      </c>
      <c r="C609" s="3" t="s">
        <v>139</v>
      </c>
      <c r="D609" s="3" t="s">
        <v>1433</v>
      </c>
      <c r="E609" s="4">
        <v>41620.385717589998</v>
      </c>
      <c r="F609" s="3" t="s">
        <v>16</v>
      </c>
      <c r="G609" s="9" t="s">
        <v>2332</v>
      </c>
      <c r="H609" s="3" t="s">
        <v>1336</v>
      </c>
      <c r="I609" s="3" t="s">
        <v>1434</v>
      </c>
      <c r="J609" s="3" t="s">
        <v>158</v>
      </c>
      <c r="K609" s="3" t="s">
        <v>159</v>
      </c>
      <c r="L609" s="4">
        <v>43580</v>
      </c>
    </row>
    <row r="610" spans="1:12" ht="13.5" thickBot="1">
      <c r="A610" s="3" t="s">
        <v>137</v>
      </c>
      <c r="B610" s="3" t="s">
        <v>138</v>
      </c>
      <c r="C610" s="3" t="s">
        <v>139</v>
      </c>
      <c r="D610" s="3" t="s">
        <v>1435</v>
      </c>
      <c r="E610" s="4">
        <v>41620.385717589998</v>
      </c>
      <c r="F610" s="3" t="s">
        <v>16</v>
      </c>
      <c r="G610" s="9" t="s">
        <v>2332</v>
      </c>
      <c r="H610" s="3" t="s">
        <v>1336</v>
      </c>
      <c r="I610" s="3" t="s">
        <v>1436</v>
      </c>
      <c r="J610" s="3" t="s">
        <v>158</v>
      </c>
      <c r="K610" s="3" t="s">
        <v>159</v>
      </c>
      <c r="L610" s="4">
        <v>43580</v>
      </c>
    </row>
    <row r="611" spans="1:12" ht="13.5" thickBot="1">
      <c r="A611" s="3" t="s">
        <v>137</v>
      </c>
      <c r="B611" s="3" t="s">
        <v>138</v>
      </c>
      <c r="C611" s="3" t="s">
        <v>139</v>
      </c>
      <c r="D611" s="3" t="s">
        <v>1437</v>
      </c>
      <c r="E611" s="4">
        <v>41562</v>
      </c>
      <c r="F611" s="3" t="s">
        <v>16</v>
      </c>
      <c r="G611" s="9" t="s">
        <v>2332</v>
      </c>
      <c r="H611" s="3" t="s">
        <v>83</v>
      </c>
      <c r="I611" s="3" t="s">
        <v>1438</v>
      </c>
      <c r="J611" s="3" t="s">
        <v>158</v>
      </c>
      <c r="K611" s="3" t="s">
        <v>159</v>
      </c>
      <c r="L611" s="4">
        <v>43580</v>
      </c>
    </row>
    <row r="612" spans="1:12" ht="13.5" thickBot="1">
      <c r="A612" s="3" t="s">
        <v>137</v>
      </c>
      <c r="B612" s="3" t="s">
        <v>138</v>
      </c>
      <c r="C612" s="3" t="s">
        <v>139</v>
      </c>
      <c r="D612" s="3" t="s">
        <v>1439</v>
      </c>
      <c r="E612" s="4">
        <v>41562</v>
      </c>
      <c r="F612" s="3" t="s">
        <v>16</v>
      </c>
      <c r="G612" s="9" t="s">
        <v>2332</v>
      </c>
      <c r="H612" s="3" t="s">
        <v>490</v>
      </c>
      <c r="I612" s="3" t="s">
        <v>1440</v>
      </c>
      <c r="J612" s="3" t="s">
        <v>158</v>
      </c>
      <c r="K612" s="3" t="s">
        <v>159</v>
      </c>
      <c r="L612" s="4">
        <v>43580</v>
      </c>
    </row>
    <row r="613" spans="1:12" ht="13.5" thickBot="1">
      <c r="A613" s="3" t="s">
        <v>137</v>
      </c>
      <c r="B613" s="3" t="s">
        <v>138</v>
      </c>
      <c r="C613" s="3" t="s">
        <v>139</v>
      </c>
      <c r="D613" s="3" t="s">
        <v>1441</v>
      </c>
      <c r="E613" s="4">
        <v>41563</v>
      </c>
      <c r="F613" s="3" t="s">
        <v>16</v>
      </c>
      <c r="G613" s="9" t="s">
        <v>2332</v>
      </c>
      <c r="H613" s="3" t="s">
        <v>1442</v>
      </c>
      <c r="I613" s="3" t="s">
        <v>1443</v>
      </c>
      <c r="J613" s="3" t="s">
        <v>158</v>
      </c>
      <c r="K613" s="3" t="s">
        <v>159</v>
      </c>
      <c r="L613" s="4">
        <v>43580</v>
      </c>
    </row>
    <row r="614" spans="1:12" ht="13.5" thickBot="1">
      <c r="A614" s="3" t="s">
        <v>137</v>
      </c>
      <c r="B614" s="3" t="s">
        <v>138</v>
      </c>
      <c r="C614" s="3" t="s">
        <v>139</v>
      </c>
      <c r="D614" s="3" t="s">
        <v>1444</v>
      </c>
      <c r="E614" s="4">
        <v>41563</v>
      </c>
      <c r="F614" s="3" t="s">
        <v>16</v>
      </c>
      <c r="G614" s="9" t="s">
        <v>2332</v>
      </c>
      <c r="H614" s="3" t="s">
        <v>1336</v>
      </c>
      <c r="I614" s="3" t="s">
        <v>1445</v>
      </c>
      <c r="J614" s="3" t="s">
        <v>158</v>
      </c>
      <c r="K614" s="3" t="s">
        <v>159</v>
      </c>
      <c r="L614" s="4">
        <v>43580</v>
      </c>
    </row>
    <row r="615" spans="1:12" ht="13.5" thickBot="1">
      <c r="A615" s="3" t="s">
        <v>137</v>
      </c>
      <c r="B615" s="3" t="s">
        <v>138</v>
      </c>
      <c r="C615" s="3" t="s">
        <v>139</v>
      </c>
      <c r="D615" s="3" t="s">
        <v>1446</v>
      </c>
      <c r="E615" s="4">
        <v>41800.429756940001</v>
      </c>
      <c r="F615" s="3" t="s">
        <v>16</v>
      </c>
      <c r="G615" s="9" t="s">
        <v>2332</v>
      </c>
      <c r="H615" s="3" t="s">
        <v>625</v>
      </c>
      <c r="I615" s="3" t="s">
        <v>1447</v>
      </c>
      <c r="J615" s="3" t="s">
        <v>158</v>
      </c>
      <c r="K615" s="3" t="s">
        <v>159</v>
      </c>
      <c r="L615" s="4">
        <v>43580</v>
      </c>
    </row>
    <row r="616" spans="1:12" ht="13.5" thickBot="1">
      <c r="A616" s="3" t="s">
        <v>137</v>
      </c>
      <c r="B616" s="3" t="s">
        <v>138</v>
      </c>
      <c r="C616" s="3" t="s">
        <v>139</v>
      </c>
      <c r="D616" s="3" t="s">
        <v>1448</v>
      </c>
      <c r="E616" s="4">
        <v>41800.429756940001</v>
      </c>
      <c r="F616" s="3" t="s">
        <v>16</v>
      </c>
      <c r="G616" s="9" t="s">
        <v>2332</v>
      </c>
      <c r="H616" s="3" t="s">
        <v>146</v>
      </c>
      <c r="I616" s="3" t="s">
        <v>1449</v>
      </c>
      <c r="J616" s="3" t="s">
        <v>158</v>
      </c>
      <c r="K616" s="3" t="s">
        <v>159</v>
      </c>
      <c r="L616" s="4">
        <v>43580</v>
      </c>
    </row>
    <row r="617" spans="1:12" ht="13.5" thickBot="1">
      <c r="A617" s="3" t="s">
        <v>137</v>
      </c>
      <c r="B617" s="3" t="s">
        <v>138</v>
      </c>
      <c r="C617" s="3" t="s">
        <v>139</v>
      </c>
      <c r="D617" s="3" t="s">
        <v>1450</v>
      </c>
      <c r="E617" s="4">
        <v>41800.429756940001</v>
      </c>
      <c r="F617" s="3" t="s">
        <v>16</v>
      </c>
      <c r="G617" s="9" t="s">
        <v>2332</v>
      </c>
      <c r="H617" s="3" t="s">
        <v>146</v>
      </c>
      <c r="I617" s="3" t="s">
        <v>1451</v>
      </c>
      <c r="J617" s="3" t="s">
        <v>158</v>
      </c>
      <c r="K617" s="3" t="s">
        <v>159</v>
      </c>
      <c r="L617" s="4">
        <v>43580</v>
      </c>
    </row>
    <row r="618" spans="1:12" ht="13.5" thickBot="1">
      <c r="A618" s="3" t="s">
        <v>137</v>
      </c>
      <c r="B618" s="3" t="s">
        <v>138</v>
      </c>
      <c r="C618" s="3" t="s">
        <v>139</v>
      </c>
      <c r="D618" s="3" t="s">
        <v>1452</v>
      </c>
      <c r="E618" s="4">
        <v>41800.429756940001</v>
      </c>
      <c r="F618" s="3" t="s">
        <v>16</v>
      </c>
      <c r="G618" s="9" t="s">
        <v>2332</v>
      </c>
      <c r="H618" s="3" t="s">
        <v>146</v>
      </c>
      <c r="I618" s="3" t="s">
        <v>1453</v>
      </c>
      <c r="J618" s="3" t="s">
        <v>158</v>
      </c>
      <c r="K618" s="3" t="s">
        <v>159</v>
      </c>
      <c r="L618" s="4">
        <v>43580</v>
      </c>
    </row>
    <row r="619" spans="1:12" ht="13.5" thickBot="1">
      <c r="A619" s="3" t="s">
        <v>137</v>
      </c>
      <c r="B619" s="3" t="s">
        <v>138</v>
      </c>
      <c r="C619" s="3" t="s">
        <v>139</v>
      </c>
      <c r="D619" s="3" t="s">
        <v>1454</v>
      </c>
      <c r="E619" s="4">
        <v>41800.429756940001</v>
      </c>
      <c r="F619" s="3" t="s">
        <v>16</v>
      </c>
      <c r="G619" s="9" t="s">
        <v>2332</v>
      </c>
      <c r="H619" s="3" t="s">
        <v>146</v>
      </c>
      <c r="I619" s="3" t="s">
        <v>1455</v>
      </c>
      <c r="J619" s="3" t="s">
        <v>158</v>
      </c>
      <c r="K619" s="3" t="s">
        <v>159</v>
      </c>
      <c r="L619" s="4">
        <v>43580</v>
      </c>
    </row>
    <row r="620" spans="1:12" ht="13.5" thickBot="1">
      <c r="A620" s="3" t="s">
        <v>137</v>
      </c>
      <c r="B620" s="3" t="s">
        <v>138</v>
      </c>
      <c r="C620" s="3" t="s">
        <v>139</v>
      </c>
      <c r="D620" s="3" t="s">
        <v>1456</v>
      </c>
      <c r="E620" s="4">
        <v>41620.385717589998</v>
      </c>
      <c r="F620" s="3" t="s">
        <v>16</v>
      </c>
      <c r="G620" s="9" t="s">
        <v>2332</v>
      </c>
      <c r="H620" s="3" t="s">
        <v>1336</v>
      </c>
      <c r="I620" s="3" t="s">
        <v>1457</v>
      </c>
      <c r="J620" s="3" t="s">
        <v>158</v>
      </c>
      <c r="K620" s="3" t="s">
        <v>159</v>
      </c>
      <c r="L620" s="4">
        <v>43580</v>
      </c>
    </row>
    <row r="621" spans="1:12" ht="13.5" thickBot="1">
      <c r="A621" s="3" t="s">
        <v>137</v>
      </c>
      <c r="B621" s="3" t="s">
        <v>138</v>
      </c>
      <c r="C621" s="3" t="s">
        <v>139</v>
      </c>
      <c r="D621" s="3" t="s">
        <v>1458</v>
      </c>
      <c r="E621" s="4">
        <v>41620.385717589998</v>
      </c>
      <c r="F621" s="3" t="s">
        <v>16</v>
      </c>
      <c r="G621" s="9" t="s">
        <v>2332</v>
      </c>
      <c r="H621" s="3" t="s">
        <v>1336</v>
      </c>
      <c r="I621" s="3" t="s">
        <v>1459</v>
      </c>
      <c r="J621" s="3" t="s">
        <v>158</v>
      </c>
      <c r="K621" s="3" t="s">
        <v>159</v>
      </c>
      <c r="L621" s="4">
        <v>43580</v>
      </c>
    </row>
    <row r="622" spans="1:12" ht="13.5" thickBot="1">
      <c r="A622" s="3" t="s">
        <v>137</v>
      </c>
      <c r="B622" s="3" t="s">
        <v>138</v>
      </c>
      <c r="C622" s="3" t="s">
        <v>139</v>
      </c>
      <c r="D622" s="3" t="s">
        <v>1460</v>
      </c>
      <c r="E622" s="4">
        <v>41620.385717589998</v>
      </c>
      <c r="F622" s="3" t="s">
        <v>16</v>
      </c>
      <c r="G622" s="9" t="s">
        <v>2332</v>
      </c>
      <c r="H622" s="3" t="s">
        <v>1336</v>
      </c>
      <c r="I622" s="3" t="s">
        <v>1461</v>
      </c>
      <c r="J622" s="3" t="s">
        <v>158</v>
      </c>
      <c r="K622" s="3" t="s">
        <v>159</v>
      </c>
      <c r="L622" s="4">
        <v>43580</v>
      </c>
    </row>
    <row r="623" spans="1:12" ht="13.5" thickBot="1">
      <c r="A623" s="3" t="s">
        <v>137</v>
      </c>
      <c r="B623" s="3" t="s">
        <v>138</v>
      </c>
      <c r="C623" s="3" t="s">
        <v>139</v>
      </c>
      <c r="D623" s="3" t="s">
        <v>1462</v>
      </c>
      <c r="E623" s="4">
        <v>41620.385717589998</v>
      </c>
      <c r="F623" s="3" t="s">
        <v>16</v>
      </c>
      <c r="G623" s="9" t="s">
        <v>2332</v>
      </c>
      <c r="H623" s="3" t="s">
        <v>1336</v>
      </c>
      <c r="I623" s="3" t="s">
        <v>1463</v>
      </c>
      <c r="J623" s="3" t="s">
        <v>158</v>
      </c>
      <c r="K623" s="3" t="s">
        <v>159</v>
      </c>
      <c r="L623" s="4">
        <v>43580</v>
      </c>
    </row>
    <row r="624" spans="1:12" ht="13.5" thickBot="1">
      <c r="A624" s="3" t="s">
        <v>137</v>
      </c>
      <c r="B624" s="3" t="s">
        <v>138</v>
      </c>
      <c r="C624" s="3" t="s">
        <v>139</v>
      </c>
      <c r="D624" s="3" t="s">
        <v>1464</v>
      </c>
      <c r="E624" s="4">
        <v>41675</v>
      </c>
      <c r="F624" s="3" t="s">
        <v>16</v>
      </c>
      <c r="G624" s="9" t="s">
        <v>2332</v>
      </c>
      <c r="H624" s="3" t="s">
        <v>1311</v>
      </c>
      <c r="I624" s="3" t="s">
        <v>1465</v>
      </c>
      <c r="J624" s="3" t="s">
        <v>158</v>
      </c>
      <c r="K624" s="3" t="s">
        <v>159</v>
      </c>
      <c r="L624" s="4">
        <v>43580</v>
      </c>
    </row>
    <row r="625" spans="1:12" ht="13.5" thickBot="1">
      <c r="A625" s="3" t="s">
        <v>137</v>
      </c>
      <c r="B625" s="3" t="s">
        <v>138</v>
      </c>
      <c r="C625" s="3" t="s">
        <v>139</v>
      </c>
      <c r="D625" s="3" t="s">
        <v>1466</v>
      </c>
      <c r="E625" s="4">
        <v>41653</v>
      </c>
      <c r="F625" s="3" t="s">
        <v>16</v>
      </c>
      <c r="G625" s="9" t="s">
        <v>2332</v>
      </c>
      <c r="H625" s="3" t="s">
        <v>1336</v>
      </c>
      <c r="I625" s="3" t="s">
        <v>1467</v>
      </c>
      <c r="J625" s="3" t="s">
        <v>158</v>
      </c>
      <c r="K625" s="3" t="s">
        <v>159</v>
      </c>
      <c r="L625" s="4">
        <v>43580</v>
      </c>
    </row>
    <row r="626" spans="1:12" ht="13.5" thickBot="1">
      <c r="A626" s="3" t="s">
        <v>137</v>
      </c>
      <c r="B626" s="3" t="s">
        <v>138</v>
      </c>
      <c r="C626" s="3" t="s">
        <v>139</v>
      </c>
      <c r="D626" s="3" t="s">
        <v>1468</v>
      </c>
      <c r="E626" s="4">
        <v>41677</v>
      </c>
      <c r="F626" s="3" t="s">
        <v>16</v>
      </c>
      <c r="G626" s="9" t="s">
        <v>2332</v>
      </c>
      <c r="H626" s="3" t="s">
        <v>1336</v>
      </c>
      <c r="I626" s="3" t="s">
        <v>1469</v>
      </c>
      <c r="J626" s="3" t="s">
        <v>158</v>
      </c>
      <c r="K626" s="3" t="s">
        <v>159</v>
      </c>
      <c r="L626" s="4">
        <v>43580</v>
      </c>
    </row>
    <row r="627" spans="1:12" ht="13.5" thickBot="1">
      <c r="A627" s="3" t="s">
        <v>137</v>
      </c>
      <c r="B627" s="3" t="s">
        <v>138</v>
      </c>
      <c r="C627" s="3" t="s">
        <v>139</v>
      </c>
      <c r="D627" s="3" t="s">
        <v>1470</v>
      </c>
      <c r="E627" s="4">
        <v>41568</v>
      </c>
      <c r="F627" s="3" t="s">
        <v>16</v>
      </c>
      <c r="G627" s="9" t="s">
        <v>2332</v>
      </c>
      <c r="H627" s="3" t="s">
        <v>1336</v>
      </c>
      <c r="I627" s="3" t="s">
        <v>1471</v>
      </c>
      <c r="J627" s="3" t="s">
        <v>158</v>
      </c>
      <c r="K627" s="3" t="s">
        <v>159</v>
      </c>
      <c r="L627" s="4">
        <v>43580</v>
      </c>
    </row>
    <row r="628" spans="1:12" ht="13.5" thickBot="1">
      <c r="A628" s="3" t="s">
        <v>137</v>
      </c>
      <c r="B628" s="3" t="s">
        <v>138</v>
      </c>
      <c r="C628" s="3" t="s">
        <v>139</v>
      </c>
      <c r="D628" s="3" t="s">
        <v>1472</v>
      </c>
      <c r="E628" s="4">
        <v>41722.62652777</v>
      </c>
      <c r="F628" s="3" t="s">
        <v>16</v>
      </c>
      <c r="G628" s="9" t="s">
        <v>2332</v>
      </c>
      <c r="H628" s="3" t="s">
        <v>1473</v>
      </c>
      <c r="I628" s="3" t="s">
        <v>1474</v>
      </c>
      <c r="J628" s="3" t="s">
        <v>158</v>
      </c>
      <c r="K628" s="3" t="s">
        <v>159</v>
      </c>
      <c r="L628" s="4">
        <v>43580</v>
      </c>
    </row>
    <row r="629" spans="1:12" ht="13.5" thickBot="1">
      <c r="A629" s="3" t="s">
        <v>137</v>
      </c>
      <c r="B629" s="3" t="s">
        <v>138</v>
      </c>
      <c r="C629" s="3" t="s">
        <v>139</v>
      </c>
      <c r="D629" s="3" t="s">
        <v>1475</v>
      </c>
      <c r="E629" s="4">
        <v>41722.62652777</v>
      </c>
      <c r="F629" s="3" t="s">
        <v>16</v>
      </c>
      <c r="G629" s="9" t="s">
        <v>2332</v>
      </c>
      <c r="H629" s="3" t="s">
        <v>1336</v>
      </c>
      <c r="I629" s="3" t="s">
        <v>1476</v>
      </c>
      <c r="J629" s="3" t="s">
        <v>158</v>
      </c>
      <c r="K629" s="3" t="s">
        <v>159</v>
      </c>
      <c r="L629" s="4">
        <v>43580</v>
      </c>
    </row>
    <row r="630" spans="1:12" ht="13.5" thickBot="1">
      <c r="A630" s="3" t="s">
        <v>137</v>
      </c>
      <c r="B630" s="3" t="s">
        <v>138</v>
      </c>
      <c r="C630" s="3" t="s">
        <v>139</v>
      </c>
      <c r="D630" s="3" t="s">
        <v>1477</v>
      </c>
      <c r="E630" s="4">
        <v>41722.62652777</v>
      </c>
      <c r="F630" s="3" t="s">
        <v>16</v>
      </c>
      <c r="G630" s="9" t="s">
        <v>2332</v>
      </c>
      <c r="H630" s="3" t="s">
        <v>856</v>
      </c>
      <c r="I630" s="3" t="s">
        <v>1478</v>
      </c>
      <c r="J630" s="3" t="s">
        <v>158</v>
      </c>
      <c r="K630" s="3" t="s">
        <v>159</v>
      </c>
      <c r="L630" s="4">
        <v>43580</v>
      </c>
    </row>
    <row r="631" spans="1:12" ht="13.5" thickBot="1">
      <c r="A631" s="3" t="s">
        <v>137</v>
      </c>
      <c r="B631" s="3" t="s">
        <v>138</v>
      </c>
      <c r="C631" s="3" t="s">
        <v>139</v>
      </c>
      <c r="D631" s="3" t="s">
        <v>1479</v>
      </c>
      <c r="E631" s="4">
        <v>41569</v>
      </c>
      <c r="F631" s="3" t="s">
        <v>16</v>
      </c>
      <c r="G631" s="9" t="s">
        <v>2332</v>
      </c>
      <c r="H631" s="3" t="s">
        <v>1480</v>
      </c>
      <c r="I631" s="3" t="s">
        <v>1481</v>
      </c>
      <c r="J631" s="3" t="s">
        <v>158</v>
      </c>
      <c r="K631" s="3" t="s">
        <v>159</v>
      </c>
      <c r="L631" s="4">
        <v>43580</v>
      </c>
    </row>
    <row r="632" spans="1:12" ht="13.5" thickBot="1">
      <c r="A632" s="3" t="s">
        <v>137</v>
      </c>
      <c r="B632" s="3" t="s">
        <v>138</v>
      </c>
      <c r="C632" s="3" t="s">
        <v>139</v>
      </c>
      <c r="D632" s="3" t="s">
        <v>1482</v>
      </c>
      <c r="E632" s="4">
        <v>41620.385717589998</v>
      </c>
      <c r="F632" s="3" t="s">
        <v>16</v>
      </c>
      <c r="G632" s="9" t="s">
        <v>2332</v>
      </c>
      <c r="H632" s="3" t="s">
        <v>1336</v>
      </c>
      <c r="I632" s="3" t="s">
        <v>1483</v>
      </c>
      <c r="J632" s="3" t="s">
        <v>158</v>
      </c>
      <c r="K632" s="3" t="s">
        <v>159</v>
      </c>
      <c r="L632" s="4">
        <v>43580</v>
      </c>
    </row>
    <row r="633" spans="1:12" ht="13.5" thickBot="1">
      <c r="A633" s="3" t="s">
        <v>137</v>
      </c>
      <c r="B633" s="3" t="s">
        <v>138</v>
      </c>
      <c r="C633" s="3" t="s">
        <v>139</v>
      </c>
      <c r="D633" s="3" t="s">
        <v>1484</v>
      </c>
      <c r="E633" s="4">
        <v>41620.385717589998</v>
      </c>
      <c r="F633" s="3" t="s">
        <v>16</v>
      </c>
      <c r="G633" s="9" t="s">
        <v>2332</v>
      </c>
      <c r="H633" s="3" t="s">
        <v>1336</v>
      </c>
      <c r="I633" s="3" t="s">
        <v>1485</v>
      </c>
      <c r="J633" s="3" t="s">
        <v>158</v>
      </c>
      <c r="K633" s="3" t="s">
        <v>159</v>
      </c>
      <c r="L633" s="4">
        <v>43580</v>
      </c>
    </row>
    <row r="634" spans="1:12" ht="13.5" thickBot="1">
      <c r="A634" s="3" t="s">
        <v>137</v>
      </c>
      <c r="B634" s="3" t="s">
        <v>138</v>
      </c>
      <c r="C634" s="3" t="s">
        <v>139</v>
      </c>
      <c r="D634" s="3" t="s">
        <v>1486</v>
      </c>
      <c r="E634" s="4">
        <v>41620.385717589998</v>
      </c>
      <c r="F634" s="3" t="s">
        <v>16</v>
      </c>
      <c r="G634" s="9" t="s">
        <v>2332</v>
      </c>
      <c r="H634" s="3" t="s">
        <v>1336</v>
      </c>
      <c r="I634" s="3" t="s">
        <v>1487</v>
      </c>
      <c r="J634" s="3" t="s">
        <v>158</v>
      </c>
      <c r="K634" s="3" t="s">
        <v>159</v>
      </c>
      <c r="L634" s="4">
        <v>43580</v>
      </c>
    </row>
    <row r="635" spans="1:12" ht="13.5" thickBot="1">
      <c r="A635" s="3" t="s">
        <v>137</v>
      </c>
      <c r="B635" s="3" t="s">
        <v>138</v>
      </c>
      <c r="C635" s="3" t="s">
        <v>139</v>
      </c>
      <c r="D635" s="3" t="s">
        <v>1488</v>
      </c>
      <c r="E635" s="4">
        <v>41620.385717589998</v>
      </c>
      <c r="F635" s="3" t="s">
        <v>16</v>
      </c>
      <c r="G635" s="9" t="s">
        <v>2332</v>
      </c>
      <c r="H635" s="3" t="s">
        <v>1336</v>
      </c>
      <c r="I635" s="3" t="s">
        <v>1489</v>
      </c>
      <c r="J635" s="3" t="s">
        <v>158</v>
      </c>
      <c r="K635" s="3" t="s">
        <v>159</v>
      </c>
      <c r="L635" s="4">
        <v>43580</v>
      </c>
    </row>
    <row r="636" spans="1:12" ht="13.5" thickBot="1">
      <c r="A636" s="3" t="s">
        <v>137</v>
      </c>
      <c r="B636" s="3" t="s">
        <v>138</v>
      </c>
      <c r="C636" s="3" t="s">
        <v>139</v>
      </c>
      <c r="D636" s="3" t="s">
        <v>1490</v>
      </c>
      <c r="E636" s="4">
        <v>41620.385717589998</v>
      </c>
      <c r="F636" s="3" t="s">
        <v>16</v>
      </c>
      <c r="G636" s="9" t="s">
        <v>2332</v>
      </c>
      <c r="H636" s="3" t="s">
        <v>1336</v>
      </c>
      <c r="I636" s="3" t="s">
        <v>1491</v>
      </c>
      <c r="J636" s="3" t="s">
        <v>158</v>
      </c>
      <c r="K636" s="3" t="s">
        <v>159</v>
      </c>
      <c r="L636" s="4">
        <v>43580</v>
      </c>
    </row>
    <row r="637" spans="1:12" ht="13.5" thickBot="1">
      <c r="A637" s="3" t="s">
        <v>137</v>
      </c>
      <c r="B637" s="3" t="s">
        <v>138</v>
      </c>
      <c r="C637" s="3" t="s">
        <v>139</v>
      </c>
      <c r="D637" s="3" t="s">
        <v>1492</v>
      </c>
      <c r="E637" s="4">
        <v>41620.385717589998</v>
      </c>
      <c r="F637" s="3" t="s">
        <v>16</v>
      </c>
      <c r="G637" s="9" t="s">
        <v>2332</v>
      </c>
      <c r="H637" s="3" t="s">
        <v>1336</v>
      </c>
      <c r="I637" s="3" t="s">
        <v>1493</v>
      </c>
      <c r="J637" s="3" t="s">
        <v>158</v>
      </c>
      <c r="K637" s="3" t="s">
        <v>159</v>
      </c>
      <c r="L637" s="4">
        <v>43580</v>
      </c>
    </row>
    <row r="638" spans="1:12" ht="13.5" thickBot="1">
      <c r="A638" s="3" t="s">
        <v>137</v>
      </c>
      <c r="B638" s="3" t="s">
        <v>138</v>
      </c>
      <c r="C638" s="3" t="s">
        <v>139</v>
      </c>
      <c r="D638" s="3" t="s">
        <v>1494</v>
      </c>
      <c r="E638" s="4">
        <v>41620.385717589998</v>
      </c>
      <c r="F638" s="3" t="s">
        <v>16</v>
      </c>
      <c r="G638" s="9" t="s">
        <v>2332</v>
      </c>
      <c r="H638" s="3" t="s">
        <v>1336</v>
      </c>
      <c r="I638" s="3" t="s">
        <v>1495</v>
      </c>
      <c r="J638" s="3" t="s">
        <v>158</v>
      </c>
      <c r="K638" s="3" t="s">
        <v>159</v>
      </c>
      <c r="L638" s="4">
        <v>43580</v>
      </c>
    </row>
    <row r="639" spans="1:12" ht="13.5" thickBot="1">
      <c r="A639" s="3" t="s">
        <v>137</v>
      </c>
      <c r="B639" s="3" t="s">
        <v>138</v>
      </c>
      <c r="C639" s="3" t="s">
        <v>139</v>
      </c>
      <c r="D639" s="3" t="s">
        <v>1496</v>
      </c>
      <c r="E639" s="4">
        <v>41613</v>
      </c>
      <c r="F639" s="3" t="s">
        <v>16</v>
      </c>
      <c r="G639" s="9" t="s">
        <v>2332</v>
      </c>
      <c r="H639" s="3" t="s">
        <v>83</v>
      </c>
      <c r="I639" s="3" t="s">
        <v>1497</v>
      </c>
      <c r="J639" s="3" t="s">
        <v>158</v>
      </c>
      <c r="K639" s="3" t="s">
        <v>159</v>
      </c>
      <c r="L639" s="4">
        <v>43580</v>
      </c>
    </row>
    <row r="640" spans="1:12" ht="13.5" thickBot="1">
      <c r="A640" s="3" t="s">
        <v>137</v>
      </c>
      <c r="B640" s="3" t="s">
        <v>138</v>
      </c>
      <c r="C640" s="3" t="s">
        <v>139</v>
      </c>
      <c r="D640" s="3" t="s">
        <v>1498</v>
      </c>
      <c r="E640" s="4">
        <v>41611</v>
      </c>
      <c r="F640" s="3" t="s">
        <v>16</v>
      </c>
      <c r="G640" s="9" t="s">
        <v>2332</v>
      </c>
      <c r="H640" s="3" t="s">
        <v>960</v>
      </c>
      <c r="I640" s="3" t="s">
        <v>1499</v>
      </c>
      <c r="J640" s="3" t="s">
        <v>158</v>
      </c>
      <c r="K640" s="3" t="s">
        <v>159</v>
      </c>
      <c r="L640" s="4">
        <v>43580</v>
      </c>
    </row>
    <row r="641" spans="1:12" ht="13.5" thickBot="1">
      <c r="A641" s="3" t="s">
        <v>137</v>
      </c>
      <c r="B641" s="3" t="s">
        <v>138</v>
      </c>
      <c r="C641" s="3" t="s">
        <v>139</v>
      </c>
      <c r="D641" s="3" t="s">
        <v>1500</v>
      </c>
      <c r="E641" s="4">
        <v>41612</v>
      </c>
      <c r="F641" s="3" t="s">
        <v>16</v>
      </c>
      <c r="G641" s="9" t="s">
        <v>2332</v>
      </c>
      <c r="H641" s="3" t="s">
        <v>1501</v>
      </c>
      <c r="I641" s="3" t="s">
        <v>1502</v>
      </c>
      <c r="J641" s="3" t="s">
        <v>158</v>
      </c>
      <c r="K641" s="3" t="s">
        <v>159</v>
      </c>
      <c r="L641" s="4">
        <v>43580</v>
      </c>
    </row>
    <row r="642" spans="1:12" ht="13.5" thickBot="1">
      <c r="A642" s="3" t="s">
        <v>137</v>
      </c>
      <c r="B642" s="3" t="s">
        <v>138</v>
      </c>
      <c r="C642" s="3" t="s">
        <v>139</v>
      </c>
      <c r="D642" s="3" t="s">
        <v>1503</v>
      </c>
      <c r="E642" s="4">
        <v>41612</v>
      </c>
      <c r="F642" s="3" t="s">
        <v>16</v>
      </c>
      <c r="G642" s="9" t="s">
        <v>2332</v>
      </c>
      <c r="H642" s="3" t="s">
        <v>1504</v>
      </c>
      <c r="I642" s="3" t="s">
        <v>1505</v>
      </c>
      <c r="J642" s="3" t="s">
        <v>158</v>
      </c>
      <c r="K642" s="3" t="s">
        <v>159</v>
      </c>
      <c r="L642" s="4">
        <v>43580</v>
      </c>
    </row>
    <row r="643" spans="1:12" ht="13.5" thickBot="1">
      <c r="A643" s="3" t="s">
        <v>137</v>
      </c>
      <c r="B643" s="3" t="s">
        <v>138</v>
      </c>
      <c r="C643" s="3" t="s">
        <v>139</v>
      </c>
      <c r="D643" s="3" t="s">
        <v>1506</v>
      </c>
      <c r="E643" s="4">
        <v>41620.385717589998</v>
      </c>
      <c r="F643" s="3" t="s">
        <v>16</v>
      </c>
      <c r="G643" s="9" t="s">
        <v>2332</v>
      </c>
      <c r="H643" s="3" t="s">
        <v>1336</v>
      </c>
      <c r="I643" s="3" t="s">
        <v>1507</v>
      </c>
      <c r="J643" s="3" t="s">
        <v>158</v>
      </c>
      <c r="K643" s="3" t="s">
        <v>159</v>
      </c>
      <c r="L643" s="4">
        <v>43580</v>
      </c>
    </row>
    <row r="644" spans="1:12" ht="13.5" thickBot="1">
      <c r="A644" s="3" t="s">
        <v>137</v>
      </c>
      <c r="B644" s="3" t="s">
        <v>138</v>
      </c>
      <c r="C644" s="3" t="s">
        <v>139</v>
      </c>
      <c r="D644" s="3" t="s">
        <v>1508</v>
      </c>
      <c r="E644" s="4">
        <v>41683.368379630003</v>
      </c>
      <c r="F644" s="3" t="s">
        <v>16</v>
      </c>
      <c r="G644" s="9" t="s">
        <v>2332</v>
      </c>
      <c r="H644" s="3" t="s">
        <v>1509</v>
      </c>
      <c r="I644" s="3" t="s">
        <v>1510</v>
      </c>
      <c r="J644" s="3" t="s">
        <v>158</v>
      </c>
      <c r="K644" s="3" t="s">
        <v>159</v>
      </c>
      <c r="L644" s="4">
        <v>43580</v>
      </c>
    </row>
    <row r="645" spans="1:12" ht="13.5" thickBot="1">
      <c r="A645" s="3" t="s">
        <v>137</v>
      </c>
      <c r="B645" s="3" t="s">
        <v>138</v>
      </c>
      <c r="C645" s="3" t="s">
        <v>139</v>
      </c>
      <c r="D645" s="3" t="s">
        <v>1511</v>
      </c>
      <c r="E645" s="4">
        <v>41613</v>
      </c>
      <c r="F645" s="3" t="s">
        <v>16</v>
      </c>
      <c r="G645" s="9" t="s">
        <v>2332</v>
      </c>
      <c r="H645" s="3" t="s">
        <v>1512</v>
      </c>
      <c r="I645" s="3" t="s">
        <v>1513</v>
      </c>
      <c r="J645" s="3" t="s">
        <v>158</v>
      </c>
      <c r="K645" s="3" t="s">
        <v>159</v>
      </c>
      <c r="L645" s="4">
        <v>43580</v>
      </c>
    </row>
    <row r="646" spans="1:12" ht="13.5" thickBot="1">
      <c r="A646" s="3" t="s">
        <v>137</v>
      </c>
      <c r="B646" s="3" t="s">
        <v>138</v>
      </c>
      <c r="C646" s="3" t="s">
        <v>139</v>
      </c>
      <c r="D646" s="3" t="s">
        <v>1514</v>
      </c>
      <c r="E646" s="4">
        <v>41800.429756940001</v>
      </c>
      <c r="F646" s="3" t="s">
        <v>16</v>
      </c>
      <c r="G646" s="9" t="s">
        <v>2332</v>
      </c>
      <c r="H646" s="3" t="s">
        <v>754</v>
      </c>
      <c r="I646" s="3" t="s">
        <v>1515</v>
      </c>
      <c r="J646" s="3" t="s">
        <v>158</v>
      </c>
      <c r="K646" s="3" t="s">
        <v>159</v>
      </c>
      <c r="L646" s="4">
        <v>43580</v>
      </c>
    </row>
    <row r="647" spans="1:12" ht="13.5" thickBot="1">
      <c r="A647" s="3" t="s">
        <v>137</v>
      </c>
      <c r="B647" s="3" t="s">
        <v>138</v>
      </c>
      <c r="C647" s="3" t="s">
        <v>139</v>
      </c>
      <c r="D647" s="3" t="s">
        <v>1516</v>
      </c>
      <c r="E647" s="4">
        <v>41800.429756940001</v>
      </c>
      <c r="F647" s="3" t="s">
        <v>16</v>
      </c>
      <c r="G647" s="9" t="s">
        <v>2332</v>
      </c>
      <c r="H647" s="3" t="s">
        <v>754</v>
      </c>
      <c r="I647" s="3" t="s">
        <v>1517</v>
      </c>
      <c r="J647" s="3" t="s">
        <v>158</v>
      </c>
      <c r="K647" s="3" t="s">
        <v>159</v>
      </c>
      <c r="L647" s="4">
        <v>43580</v>
      </c>
    </row>
    <row r="648" spans="1:12" ht="13.5" thickBot="1">
      <c r="A648" s="3" t="s">
        <v>137</v>
      </c>
      <c r="B648" s="3" t="s">
        <v>138</v>
      </c>
      <c r="C648" s="3" t="s">
        <v>139</v>
      </c>
      <c r="D648" s="3" t="s">
        <v>1518</v>
      </c>
      <c r="E648" s="4">
        <v>41800.429756940001</v>
      </c>
      <c r="F648" s="3" t="s">
        <v>16</v>
      </c>
      <c r="G648" s="9" t="s">
        <v>2332</v>
      </c>
      <c r="H648" s="3" t="s">
        <v>754</v>
      </c>
      <c r="I648" s="3" t="s">
        <v>1519</v>
      </c>
      <c r="J648" s="3" t="s">
        <v>158</v>
      </c>
      <c r="K648" s="3" t="s">
        <v>159</v>
      </c>
      <c r="L648" s="4">
        <v>43580</v>
      </c>
    </row>
    <row r="649" spans="1:12" ht="13.5" thickBot="1">
      <c r="A649" s="3" t="s">
        <v>137</v>
      </c>
      <c r="B649" s="3" t="s">
        <v>138</v>
      </c>
      <c r="C649" s="3" t="s">
        <v>139</v>
      </c>
      <c r="D649" s="3" t="s">
        <v>1520</v>
      </c>
      <c r="E649" s="4">
        <v>41800.429756940001</v>
      </c>
      <c r="F649" s="3" t="s">
        <v>16</v>
      </c>
      <c r="G649" s="9" t="s">
        <v>2332</v>
      </c>
      <c r="H649" s="3" t="s">
        <v>754</v>
      </c>
      <c r="I649" s="3" t="s">
        <v>1521</v>
      </c>
      <c r="J649" s="3" t="s">
        <v>158</v>
      </c>
      <c r="K649" s="3" t="s">
        <v>159</v>
      </c>
      <c r="L649" s="4">
        <v>43580</v>
      </c>
    </row>
    <row r="650" spans="1:12" ht="13.5" thickBot="1">
      <c r="A650" s="3" t="s">
        <v>137</v>
      </c>
      <c r="B650" s="3" t="s">
        <v>138</v>
      </c>
      <c r="C650" s="3" t="s">
        <v>139</v>
      </c>
      <c r="D650" s="3" t="s">
        <v>1522</v>
      </c>
      <c r="E650" s="4">
        <v>41583</v>
      </c>
      <c r="F650" s="3" t="s">
        <v>16</v>
      </c>
      <c r="G650" s="9" t="s">
        <v>2332</v>
      </c>
      <c r="H650" s="3" t="s">
        <v>770</v>
      </c>
      <c r="I650" s="3" t="s">
        <v>1523</v>
      </c>
      <c r="J650" s="3" t="s">
        <v>158</v>
      </c>
      <c r="K650" s="3" t="s">
        <v>159</v>
      </c>
      <c r="L650" s="4">
        <v>43580</v>
      </c>
    </row>
    <row r="651" spans="1:12" ht="13.5" thickBot="1">
      <c r="A651" s="3" t="s">
        <v>137</v>
      </c>
      <c r="B651" s="3" t="s">
        <v>138</v>
      </c>
      <c r="C651" s="3" t="s">
        <v>139</v>
      </c>
      <c r="D651" s="3" t="s">
        <v>1524</v>
      </c>
      <c r="E651" s="4">
        <v>41583</v>
      </c>
      <c r="F651" s="3" t="s">
        <v>16</v>
      </c>
      <c r="G651" s="9" t="s">
        <v>2332</v>
      </c>
      <c r="H651" s="3" t="s">
        <v>770</v>
      </c>
      <c r="I651" s="3" t="s">
        <v>1525</v>
      </c>
      <c r="J651" s="3" t="s">
        <v>158</v>
      </c>
      <c r="K651" s="3" t="s">
        <v>159</v>
      </c>
      <c r="L651" s="4">
        <v>43580</v>
      </c>
    </row>
    <row r="652" spans="1:12" ht="13.5" thickBot="1">
      <c r="A652" s="3" t="s">
        <v>137</v>
      </c>
      <c r="B652" s="3" t="s">
        <v>138</v>
      </c>
      <c r="C652" s="3" t="s">
        <v>139</v>
      </c>
      <c r="D652" s="3" t="s">
        <v>1526</v>
      </c>
      <c r="E652" s="4">
        <v>41584</v>
      </c>
      <c r="F652" s="3" t="s">
        <v>16</v>
      </c>
      <c r="G652" s="9" t="s">
        <v>2332</v>
      </c>
      <c r="H652" s="3" t="s">
        <v>1527</v>
      </c>
      <c r="I652" s="3" t="s">
        <v>1528</v>
      </c>
      <c r="J652" s="3" t="s">
        <v>158</v>
      </c>
      <c r="K652" s="3" t="s">
        <v>159</v>
      </c>
      <c r="L652" s="4">
        <v>43580</v>
      </c>
    </row>
    <row r="653" spans="1:12" ht="13.5" thickBot="1">
      <c r="A653" s="3" t="s">
        <v>137</v>
      </c>
      <c r="B653" s="3" t="s">
        <v>138</v>
      </c>
      <c r="C653" s="3" t="s">
        <v>139</v>
      </c>
      <c r="D653" s="3" t="s">
        <v>1529</v>
      </c>
      <c r="E653" s="4">
        <v>41584</v>
      </c>
      <c r="F653" s="3" t="s">
        <v>16</v>
      </c>
      <c r="G653" s="9" t="s">
        <v>2332</v>
      </c>
      <c r="H653" s="3" t="s">
        <v>770</v>
      </c>
      <c r="I653" s="3" t="s">
        <v>1530</v>
      </c>
      <c r="J653" s="3" t="s">
        <v>158</v>
      </c>
      <c r="K653" s="3" t="s">
        <v>159</v>
      </c>
      <c r="L653" s="4">
        <v>43580</v>
      </c>
    </row>
    <row r="654" spans="1:12" ht="13.5" thickBot="1">
      <c r="A654" s="3" t="s">
        <v>137</v>
      </c>
      <c r="B654" s="3" t="s">
        <v>138</v>
      </c>
      <c r="C654" s="3" t="s">
        <v>139</v>
      </c>
      <c r="D654" s="3" t="s">
        <v>1531</v>
      </c>
      <c r="E654" s="4">
        <v>41620.385717589998</v>
      </c>
      <c r="F654" s="3" t="s">
        <v>16</v>
      </c>
      <c r="G654" s="9" t="s">
        <v>2332</v>
      </c>
      <c r="H654" s="3" t="s">
        <v>1311</v>
      </c>
      <c r="I654" s="3" t="s">
        <v>1532</v>
      </c>
      <c r="J654" s="3" t="s">
        <v>158</v>
      </c>
      <c r="K654" s="3" t="s">
        <v>159</v>
      </c>
      <c r="L654" s="4">
        <v>43580</v>
      </c>
    </row>
    <row r="655" spans="1:12" ht="13.5" thickBot="1">
      <c r="A655" s="3" t="s">
        <v>137</v>
      </c>
      <c r="B655" s="3" t="s">
        <v>138</v>
      </c>
      <c r="C655" s="3" t="s">
        <v>139</v>
      </c>
      <c r="D655" s="3" t="s">
        <v>1533</v>
      </c>
      <c r="E655" s="4">
        <v>41618.407303239997</v>
      </c>
      <c r="F655" s="3" t="s">
        <v>16</v>
      </c>
      <c r="G655" s="9" t="s">
        <v>2332</v>
      </c>
      <c r="H655" s="3" t="s">
        <v>500</v>
      </c>
      <c r="I655" s="3" t="s">
        <v>1534</v>
      </c>
      <c r="J655" s="3" t="s">
        <v>158</v>
      </c>
      <c r="K655" s="3" t="s">
        <v>159</v>
      </c>
      <c r="L655" s="4">
        <v>43580</v>
      </c>
    </row>
    <row r="656" spans="1:12" ht="13.5" thickBot="1">
      <c r="A656" s="3" t="s">
        <v>137</v>
      </c>
      <c r="B656" s="3" t="s">
        <v>138</v>
      </c>
      <c r="C656" s="3" t="s">
        <v>139</v>
      </c>
      <c r="D656" s="3" t="s">
        <v>1535</v>
      </c>
      <c r="E656" s="4">
        <v>41613</v>
      </c>
      <c r="F656" s="3" t="s">
        <v>16</v>
      </c>
      <c r="G656" s="9" t="s">
        <v>2332</v>
      </c>
      <c r="H656" s="3" t="s">
        <v>1336</v>
      </c>
      <c r="I656" s="3" t="s">
        <v>1536</v>
      </c>
      <c r="J656" s="3" t="s">
        <v>158</v>
      </c>
      <c r="K656" s="3" t="s">
        <v>159</v>
      </c>
      <c r="L656" s="4">
        <v>43580</v>
      </c>
    </row>
    <row r="657" spans="1:12" ht="13.5" thickBot="1">
      <c r="A657" s="3" t="s">
        <v>137</v>
      </c>
      <c r="B657" s="3" t="s">
        <v>138</v>
      </c>
      <c r="C657" s="3" t="s">
        <v>139</v>
      </c>
      <c r="D657" s="3" t="s">
        <v>1537</v>
      </c>
      <c r="E657" s="4">
        <v>41614</v>
      </c>
      <c r="F657" s="3" t="s">
        <v>16</v>
      </c>
      <c r="G657" s="9" t="s">
        <v>2332</v>
      </c>
      <c r="H657" s="3" t="s">
        <v>1336</v>
      </c>
      <c r="I657" s="3" t="s">
        <v>1538</v>
      </c>
      <c r="J657" s="3" t="s">
        <v>158</v>
      </c>
      <c r="K657" s="3" t="s">
        <v>159</v>
      </c>
      <c r="L657" s="4">
        <v>43580</v>
      </c>
    </row>
    <row r="658" spans="1:12" ht="13.5" thickBot="1">
      <c r="A658" s="3" t="s">
        <v>137</v>
      </c>
      <c r="B658" s="3" t="s">
        <v>138</v>
      </c>
      <c r="C658" s="3" t="s">
        <v>139</v>
      </c>
      <c r="D658" s="3" t="s">
        <v>1539</v>
      </c>
      <c r="E658" s="4">
        <v>41614</v>
      </c>
      <c r="F658" s="3" t="s">
        <v>16</v>
      </c>
      <c r="G658" s="9" t="s">
        <v>2332</v>
      </c>
      <c r="H658" s="3" t="s">
        <v>1336</v>
      </c>
      <c r="I658" s="3" t="s">
        <v>1540</v>
      </c>
      <c r="J658" s="3" t="s">
        <v>158</v>
      </c>
      <c r="K658" s="3" t="s">
        <v>159</v>
      </c>
      <c r="L658" s="4">
        <v>43580</v>
      </c>
    </row>
    <row r="659" spans="1:12" ht="13.5" thickBot="1">
      <c r="A659" s="3" t="s">
        <v>137</v>
      </c>
      <c r="B659" s="3" t="s">
        <v>138</v>
      </c>
      <c r="C659" s="3" t="s">
        <v>139</v>
      </c>
      <c r="D659" s="3" t="s">
        <v>1541</v>
      </c>
      <c r="E659" s="4">
        <v>41614</v>
      </c>
      <c r="F659" s="3" t="s">
        <v>16</v>
      </c>
      <c r="G659" s="9" t="s">
        <v>2332</v>
      </c>
      <c r="H659" s="3" t="s">
        <v>1336</v>
      </c>
      <c r="I659" s="3" t="s">
        <v>1542</v>
      </c>
      <c r="J659" s="3" t="s">
        <v>158</v>
      </c>
      <c r="K659" s="3" t="s">
        <v>159</v>
      </c>
      <c r="L659" s="4">
        <v>43580</v>
      </c>
    </row>
    <row r="660" spans="1:12" ht="13.5" thickBot="1">
      <c r="A660" s="3" t="s">
        <v>137</v>
      </c>
      <c r="B660" s="3" t="s">
        <v>138</v>
      </c>
      <c r="C660" s="3" t="s">
        <v>139</v>
      </c>
      <c r="D660" s="3" t="s">
        <v>1543</v>
      </c>
      <c r="E660" s="4">
        <v>41800.429756940001</v>
      </c>
      <c r="F660" s="3" t="s">
        <v>16</v>
      </c>
      <c r="G660" s="9" t="s">
        <v>2332</v>
      </c>
      <c r="H660" s="3" t="s">
        <v>89</v>
      </c>
      <c r="I660" s="3" t="s">
        <v>1544</v>
      </c>
      <c r="J660" s="3" t="s">
        <v>158</v>
      </c>
      <c r="K660" s="3" t="s">
        <v>159</v>
      </c>
      <c r="L660" s="4">
        <v>43580</v>
      </c>
    </row>
    <row r="661" spans="1:12" ht="13.5" thickBot="1">
      <c r="A661" s="3" t="s">
        <v>137</v>
      </c>
      <c r="B661" s="3" t="s">
        <v>138</v>
      </c>
      <c r="C661" s="3" t="s">
        <v>139</v>
      </c>
      <c r="D661" s="3" t="s">
        <v>1545</v>
      </c>
      <c r="E661" s="4">
        <v>41683.368379630003</v>
      </c>
      <c r="F661" s="3" t="s">
        <v>16</v>
      </c>
      <c r="G661" s="9" t="s">
        <v>2332</v>
      </c>
      <c r="H661" s="3" t="s">
        <v>83</v>
      </c>
      <c r="I661" s="3" t="s">
        <v>1546</v>
      </c>
      <c r="J661" s="3" t="s">
        <v>158</v>
      </c>
      <c r="K661" s="3" t="s">
        <v>159</v>
      </c>
      <c r="L661" s="4">
        <v>43580</v>
      </c>
    </row>
    <row r="662" spans="1:12" ht="13.5" thickBot="1">
      <c r="A662" s="3" t="s">
        <v>137</v>
      </c>
      <c r="B662" s="3" t="s">
        <v>138</v>
      </c>
      <c r="C662" s="3" t="s">
        <v>139</v>
      </c>
      <c r="D662" s="3" t="s">
        <v>1547</v>
      </c>
      <c r="E662" s="4">
        <v>41683.368379630003</v>
      </c>
      <c r="F662" s="3" t="s">
        <v>16</v>
      </c>
      <c r="G662" s="9" t="s">
        <v>2332</v>
      </c>
      <c r="H662" s="3" t="s">
        <v>1336</v>
      </c>
      <c r="I662" s="3" t="s">
        <v>1548</v>
      </c>
      <c r="J662" s="3" t="s">
        <v>158</v>
      </c>
      <c r="K662" s="3" t="s">
        <v>159</v>
      </c>
      <c r="L662" s="4">
        <v>43580</v>
      </c>
    </row>
    <row r="663" spans="1:12" ht="13.5" thickBot="1">
      <c r="A663" s="3" t="s">
        <v>137</v>
      </c>
      <c r="B663" s="3" t="s">
        <v>138</v>
      </c>
      <c r="C663" s="3" t="s">
        <v>139</v>
      </c>
      <c r="D663" s="3" t="s">
        <v>1549</v>
      </c>
      <c r="E663" s="4">
        <v>41612</v>
      </c>
      <c r="F663" s="3" t="s">
        <v>16</v>
      </c>
      <c r="G663" s="9" t="s">
        <v>2332</v>
      </c>
      <c r="H663" s="3" t="s">
        <v>490</v>
      </c>
      <c r="I663" s="3" t="s">
        <v>1550</v>
      </c>
      <c r="J663" s="3" t="s">
        <v>158</v>
      </c>
      <c r="K663" s="3" t="s">
        <v>159</v>
      </c>
      <c r="L663" s="4">
        <v>43580</v>
      </c>
    </row>
    <row r="664" spans="1:12" ht="13.5" thickBot="1">
      <c r="A664" s="3" t="s">
        <v>137</v>
      </c>
      <c r="B664" s="3" t="s">
        <v>138</v>
      </c>
      <c r="C664" s="3" t="s">
        <v>139</v>
      </c>
      <c r="D664" s="3" t="s">
        <v>1551</v>
      </c>
      <c r="E664" s="4">
        <v>41612</v>
      </c>
      <c r="F664" s="3" t="s">
        <v>16</v>
      </c>
      <c r="G664" s="9" t="s">
        <v>2332</v>
      </c>
      <c r="H664" s="3" t="s">
        <v>1552</v>
      </c>
      <c r="I664" s="3" t="s">
        <v>1553</v>
      </c>
      <c r="J664" s="3" t="s">
        <v>158</v>
      </c>
      <c r="K664" s="3" t="s">
        <v>159</v>
      </c>
      <c r="L664" s="4">
        <v>43580</v>
      </c>
    </row>
    <row r="665" spans="1:12" ht="13.5" thickBot="1">
      <c r="A665" s="3" t="s">
        <v>137</v>
      </c>
      <c r="B665" s="3" t="s">
        <v>138</v>
      </c>
      <c r="C665" s="3" t="s">
        <v>139</v>
      </c>
      <c r="D665" s="3" t="s">
        <v>1554</v>
      </c>
      <c r="E665" s="4">
        <v>41620.385717589998</v>
      </c>
      <c r="F665" s="3" t="s">
        <v>16</v>
      </c>
      <c r="G665" s="9" t="s">
        <v>2332</v>
      </c>
      <c r="H665" s="3" t="s">
        <v>856</v>
      </c>
      <c r="I665" s="3" t="s">
        <v>1555</v>
      </c>
      <c r="J665" s="3" t="s">
        <v>158</v>
      </c>
      <c r="K665" s="3" t="s">
        <v>159</v>
      </c>
      <c r="L665" s="4">
        <v>43580</v>
      </c>
    </row>
    <row r="666" spans="1:12" ht="13.5" thickBot="1">
      <c r="A666" s="3" t="s">
        <v>137</v>
      </c>
      <c r="B666" s="3" t="s">
        <v>138</v>
      </c>
      <c r="C666" s="3" t="s">
        <v>139</v>
      </c>
      <c r="D666" s="3" t="s">
        <v>1556</v>
      </c>
      <c r="E666" s="4">
        <v>41620.385717589998</v>
      </c>
      <c r="F666" s="3" t="s">
        <v>16</v>
      </c>
      <c r="G666" s="9" t="s">
        <v>2332</v>
      </c>
      <c r="H666" s="3" t="s">
        <v>856</v>
      </c>
      <c r="I666" s="3" t="s">
        <v>1557</v>
      </c>
      <c r="J666" s="3" t="s">
        <v>158</v>
      </c>
      <c r="K666" s="3" t="s">
        <v>159</v>
      </c>
      <c r="L666" s="4">
        <v>43580</v>
      </c>
    </row>
    <row r="667" spans="1:12" ht="13.5" thickBot="1">
      <c r="A667" s="3" t="s">
        <v>137</v>
      </c>
      <c r="B667" s="3" t="s">
        <v>138</v>
      </c>
      <c r="C667" s="3" t="s">
        <v>139</v>
      </c>
      <c r="D667" s="3" t="s">
        <v>1558</v>
      </c>
      <c r="E667" s="4">
        <v>41620.385717589998</v>
      </c>
      <c r="F667" s="3" t="s">
        <v>16</v>
      </c>
      <c r="G667" s="9" t="s">
        <v>2332</v>
      </c>
      <c r="H667" s="3" t="s">
        <v>1559</v>
      </c>
      <c r="I667" s="3" t="s">
        <v>1560</v>
      </c>
      <c r="J667" s="3" t="s">
        <v>158</v>
      </c>
      <c r="K667" s="3" t="s">
        <v>159</v>
      </c>
      <c r="L667" s="4">
        <v>43580</v>
      </c>
    </row>
    <row r="668" spans="1:12" ht="13.5" thickBot="1">
      <c r="A668" s="3" t="s">
        <v>137</v>
      </c>
      <c r="B668" s="3" t="s">
        <v>138</v>
      </c>
      <c r="C668" s="3" t="s">
        <v>139</v>
      </c>
      <c r="D668" s="3" t="s">
        <v>1561</v>
      </c>
      <c r="E668" s="4">
        <v>41620.385717589998</v>
      </c>
      <c r="F668" s="3" t="s">
        <v>16</v>
      </c>
      <c r="G668" s="9" t="s">
        <v>2332</v>
      </c>
      <c r="H668" s="3" t="s">
        <v>856</v>
      </c>
      <c r="I668" s="3" t="s">
        <v>1562</v>
      </c>
      <c r="J668" s="3" t="s">
        <v>158</v>
      </c>
      <c r="K668" s="3" t="s">
        <v>159</v>
      </c>
      <c r="L668" s="4">
        <v>43580</v>
      </c>
    </row>
    <row r="669" spans="1:12" ht="13.5" thickBot="1">
      <c r="A669" s="3" t="s">
        <v>137</v>
      </c>
      <c r="B669" s="3" t="s">
        <v>138</v>
      </c>
      <c r="C669" s="3" t="s">
        <v>139</v>
      </c>
      <c r="D669" s="3" t="s">
        <v>1563</v>
      </c>
      <c r="E669" s="4">
        <v>41620.385717589998</v>
      </c>
      <c r="F669" s="3" t="s">
        <v>16</v>
      </c>
      <c r="G669" s="9" t="s">
        <v>2332</v>
      </c>
      <c r="H669" s="3" t="s">
        <v>1564</v>
      </c>
      <c r="I669" s="3" t="s">
        <v>1565</v>
      </c>
      <c r="J669" s="3" t="s">
        <v>158</v>
      </c>
      <c r="K669" s="3" t="s">
        <v>159</v>
      </c>
      <c r="L669" s="4">
        <v>43580</v>
      </c>
    </row>
    <row r="670" spans="1:12" ht="13.5" thickBot="1">
      <c r="A670" s="3" t="s">
        <v>137</v>
      </c>
      <c r="B670" s="3" t="s">
        <v>138</v>
      </c>
      <c r="C670" s="3" t="s">
        <v>139</v>
      </c>
      <c r="D670" s="3" t="s">
        <v>1566</v>
      </c>
      <c r="E670" s="4">
        <v>41620.385717589998</v>
      </c>
      <c r="F670" s="3" t="s">
        <v>16</v>
      </c>
      <c r="G670" s="9" t="s">
        <v>2332</v>
      </c>
      <c r="H670" s="3" t="s">
        <v>1564</v>
      </c>
      <c r="I670" s="3" t="s">
        <v>1567</v>
      </c>
      <c r="J670" s="3" t="s">
        <v>158</v>
      </c>
      <c r="K670" s="3" t="s">
        <v>159</v>
      </c>
      <c r="L670" s="4">
        <v>43580</v>
      </c>
    </row>
    <row r="671" spans="1:12" ht="13.5" thickBot="1">
      <c r="A671" s="3" t="s">
        <v>137</v>
      </c>
      <c r="B671" s="3" t="s">
        <v>138</v>
      </c>
      <c r="C671" s="3" t="s">
        <v>139</v>
      </c>
      <c r="D671" s="3" t="s">
        <v>1568</v>
      </c>
      <c r="E671" s="4">
        <v>41704.627141199999</v>
      </c>
      <c r="F671" s="3" t="s">
        <v>16</v>
      </c>
      <c r="G671" s="9" t="s">
        <v>2332</v>
      </c>
      <c r="H671" s="3" t="s">
        <v>1527</v>
      </c>
      <c r="I671" s="3" t="s">
        <v>1569</v>
      </c>
      <c r="J671" s="3" t="s">
        <v>158</v>
      </c>
      <c r="K671" s="3" t="s">
        <v>159</v>
      </c>
      <c r="L671" s="4">
        <v>43580</v>
      </c>
    </row>
    <row r="672" spans="1:12" ht="13.5" thickBot="1">
      <c r="A672" s="3" t="s">
        <v>137</v>
      </c>
      <c r="B672" s="3" t="s">
        <v>138</v>
      </c>
      <c r="C672" s="3" t="s">
        <v>139</v>
      </c>
      <c r="D672" s="3" t="s">
        <v>1570</v>
      </c>
      <c r="E672" s="4">
        <v>41683.368379630003</v>
      </c>
      <c r="F672" s="3" t="s">
        <v>16</v>
      </c>
      <c r="G672" s="9" t="s">
        <v>2332</v>
      </c>
      <c r="H672" s="3" t="s">
        <v>1336</v>
      </c>
      <c r="I672" s="3" t="s">
        <v>1571</v>
      </c>
      <c r="J672" s="3" t="s">
        <v>158</v>
      </c>
      <c r="K672" s="3" t="s">
        <v>159</v>
      </c>
      <c r="L672" s="4">
        <v>43580</v>
      </c>
    </row>
    <row r="673" spans="1:12" ht="13.5" thickBot="1">
      <c r="A673" s="3" t="s">
        <v>137</v>
      </c>
      <c r="B673" s="3" t="s">
        <v>138</v>
      </c>
      <c r="C673" s="3" t="s">
        <v>139</v>
      </c>
      <c r="D673" s="3" t="s">
        <v>1572</v>
      </c>
      <c r="E673" s="4">
        <v>41683.368379630003</v>
      </c>
      <c r="F673" s="3" t="s">
        <v>16</v>
      </c>
      <c r="G673" s="9" t="s">
        <v>2332</v>
      </c>
      <c r="H673" s="3" t="s">
        <v>1336</v>
      </c>
      <c r="I673" s="3" t="s">
        <v>1573</v>
      </c>
      <c r="J673" s="3" t="s">
        <v>158</v>
      </c>
      <c r="K673" s="3" t="s">
        <v>159</v>
      </c>
      <c r="L673" s="4">
        <v>43580</v>
      </c>
    </row>
    <row r="674" spans="1:12" ht="13.5" thickBot="1">
      <c r="A674" s="3" t="s">
        <v>137</v>
      </c>
      <c r="B674" s="3" t="s">
        <v>138</v>
      </c>
      <c r="C674" s="3" t="s">
        <v>139</v>
      </c>
      <c r="D674" s="3" t="s">
        <v>1574</v>
      </c>
      <c r="E674" s="4">
        <v>41800.429756940001</v>
      </c>
      <c r="F674" s="3" t="s">
        <v>16</v>
      </c>
      <c r="G674" s="9" t="s">
        <v>2332</v>
      </c>
      <c r="H674" s="3" t="s">
        <v>89</v>
      </c>
      <c r="I674" s="3" t="s">
        <v>1575</v>
      </c>
      <c r="J674" s="3" t="s">
        <v>158</v>
      </c>
      <c r="K674" s="3" t="s">
        <v>159</v>
      </c>
      <c r="L674" s="4">
        <v>43580</v>
      </c>
    </row>
    <row r="675" spans="1:12" ht="13.5" thickBot="1">
      <c r="A675" s="3" t="s">
        <v>137</v>
      </c>
      <c r="B675" s="3" t="s">
        <v>138</v>
      </c>
      <c r="C675" s="3" t="s">
        <v>139</v>
      </c>
      <c r="D675" s="3" t="s">
        <v>1576</v>
      </c>
      <c r="E675" s="4">
        <v>41800.429756940001</v>
      </c>
      <c r="F675" s="3" t="s">
        <v>16</v>
      </c>
      <c r="G675" s="9" t="s">
        <v>2332</v>
      </c>
      <c r="H675" s="3" t="s">
        <v>89</v>
      </c>
      <c r="I675" s="3" t="s">
        <v>1577</v>
      </c>
      <c r="J675" s="3" t="s">
        <v>158</v>
      </c>
      <c r="K675" s="3" t="s">
        <v>159</v>
      </c>
      <c r="L675" s="4">
        <v>43580</v>
      </c>
    </row>
    <row r="676" spans="1:12" ht="13.5" thickBot="1">
      <c r="A676" s="3" t="s">
        <v>137</v>
      </c>
      <c r="B676" s="3" t="s">
        <v>138</v>
      </c>
      <c r="C676" s="3" t="s">
        <v>139</v>
      </c>
      <c r="D676" s="3" t="s">
        <v>1578</v>
      </c>
      <c r="E676" s="4">
        <v>41705.633668980001</v>
      </c>
      <c r="F676" s="3" t="s">
        <v>16</v>
      </c>
      <c r="G676" s="9" t="s">
        <v>2332</v>
      </c>
      <c r="H676" s="3" t="s">
        <v>1579</v>
      </c>
      <c r="I676" s="3" t="s">
        <v>1580</v>
      </c>
      <c r="J676" s="3" t="s">
        <v>158</v>
      </c>
      <c r="K676" s="3" t="s">
        <v>159</v>
      </c>
      <c r="L676" s="4">
        <v>43580</v>
      </c>
    </row>
    <row r="677" spans="1:12" ht="13.5" thickBot="1">
      <c r="A677" s="3" t="s">
        <v>137</v>
      </c>
      <c r="B677" s="3" t="s">
        <v>138</v>
      </c>
      <c r="C677" s="3" t="s">
        <v>139</v>
      </c>
      <c r="D677" s="3" t="s">
        <v>1581</v>
      </c>
      <c r="E677" s="4">
        <v>41705.633668980001</v>
      </c>
      <c r="F677" s="3" t="s">
        <v>16</v>
      </c>
      <c r="G677" s="9" t="s">
        <v>2332</v>
      </c>
      <c r="H677" s="3" t="s">
        <v>1336</v>
      </c>
      <c r="I677" s="3" t="s">
        <v>1582</v>
      </c>
      <c r="J677" s="3" t="s">
        <v>158</v>
      </c>
      <c r="K677" s="3" t="s">
        <v>159</v>
      </c>
      <c r="L677" s="4">
        <v>43580</v>
      </c>
    </row>
    <row r="678" spans="1:12" ht="13.5" thickBot="1">
      <c r="A678" s="3" t="s">
        <v>137</v>
      </c>
      <c r="B678" s="3" t="s">
        <v>138</v>
      </c>
      <c r="C678" s="3" t="s">
        <v>139</v>
      </c>
      <c r="D678" s="3" t="s">
        <v>1583</v>
      </c>
      <c r="E678" s="4">
        <v>41649</v>
      </c>
      <c r="F678" s="3" t="s">
        <v>16</v>
      </c>
      <c r="G678" s="9" t="s">
        <v>2332</v>
      </c>
      <c r="H678" s="3" t="s">
        <v>1336</v>
      </c>
      <c r="I678" s="3" t="s">
        <v>1584</v>
      </c>
      <c r="J678" s="3" t="s">
        <v>158</v>
      </c>
      <c r="K678" s="3" t="s">
        <v>159</v>
      </c>
      <c r="L678" s="4">
        <v>43580</v>
      </c>
    </row>
    <row r="679" spans="1:12" ht="13.5" thickBot="1">
      <c r="A679" s="3" t="s">
        <v>137</v>
      </c>
      <c r="B679" s="3" t="s">
        <v>138</v>
      </c>
      <c r="C679" s="3" t="s">
        <v>139</v>
      </c>
      <c r="D679" s="3" t="s">
        <v>1585</v>
      </c>
      <c r="E679" s="4">
        <v>41724.345266199998</v>
      </c>
      <c r="F679" s="3" t="s">
        <v>16</v>
      </c>
      <c r="G679" s="9" t="s">
        <v>2332</v>
      </c>
      <c r="H679" s="3" t="s">
        <v>1527</v>
      </c>
      <c r="I679" s="3" t="s">
        <v>1586</v>
      </c>
      <c r="J679" s="3" t="s">
        <v>158</v>
      </c>
      <c r="K679" s="3" t="s">
        <v>159</v>
      </c>
      <c r="L679" s="4">
        <v>43580</v>
      </c>
    </row>
    <row r="680" spans="1:12" ht="13.5" thickBot="1">
      <c r="A680" s="3" t="s">
        <v>137</v>
      </c>
      <c r="B680" s="3" t="s">
        <v>138</v>
      </c>
      <c r="C680" s="3" t="s">
        <v>139</v>
      </c>
      <c r="D680" s="3" t="s">
        <v>1587</v>
      </c>
      <c r="E680" s="4">
        <v>41724.345266199998</v>
      </c>
      <c r="F680" s="3" t="s">
        <v>16</v>
      </c>
      <c r="G680" s="9" t="s">
        <v>2332</v>
      </c>
      <c r="H680" s="3" t="s">
        <v>493</v>
      </c>
      <c r="I680" s="3" t="s">
        <v>1588</v>
      </c>
      <c r="J680" s="3" t="s">
        <v>158</v>
      </c>
      <c r="K680" s="3" t="s">
        <v>159</v>
      </c>
      <c r="L680" s="4">
        <v>43580</v>
      </c>
    </row>
    <row r="681" spans="1:12" ht="13.5" thickBot="1">
      <c r="A681" s="3" t="s">
        <v>137</v>
      </c>
      <c r="B681" s="3" t="s">
        <v>138</v>
      </c>
      <c r="C681" s="3" t="s">
        <v>139</v>
      </c>
      <c r="D681" s="3" t="s">
        <v>1589</v>
      </c>
      <c r="E681" s="4">
        <v>41724.345266199998</v>
      </c>
      <c r="F681" s="3" t="s">
        <v>16</v>
      </c>
      <c r="G681" s="9" t="s">
        <v>2332</v>
      </c>
      <c r="H681" s="3" t="s">
        <v>1590</v>
      </c>
      <c r="I681" s="3" t="s">
        <v>1591</v>
      </c>
      <c r="J681" s="3" t="s">
        <v>158</v>
      </c>
      <c r="K681" s="3" t="s">
        <v>159</v>
      </c>
      <c r="L681" s="4">
        <v>43580</v>
      </c>
    </row>
    <row r="682" spans="1:12" ht="13.5" thickBot="1">
      <c r="A682" s="3" t="s">
        <v>137</v>
      </c>
      <c r="B682" s="3" t="s">
        <v>138</v>
      </c>
      <c r="C682" s="3" t="s">
        <v>139</v>
      </c>
      <c r="D682" s="3" t="s">
        <v>1592</v>
      </c>
      <c r="E682" s="4">
        <v>41662</v>
      </c>
      <c r="F682" s="3" t="s">
        <v>16</v>
      </c>
      <c r="G682" s="9" t="s">
        <v>2332</v>
      </c>
      <c r="H682" s="3" t="s">
        <v>591</v>
      </c>
      <c r="I682" s="3" t="s">
        <v>1593</v>
      </c>
      <c r="J682" s="3" t="s">
        <v>158</v>
      </c>
      <c r="K682" s="3" t="s">
        <v>159</v>
      </c>
      <c r="L682" s="4">
        <v>43580</v>
      </c>
    </row>
    <row r="683" spans="1:12" ht="13.5" thickBot="1">
      <c r="A683" s="3" t="s">
        <v>137</v>
      </c>
      <c r="B683" s="3" t="s">
        <v>138</v>
      </c>
      <c r="C683" s="3" t="s">
        <v>139</v>
      </c>
      <c r="D683" s="3" t="s">
        <v>1594</v>
      </c>
      <c r="E683" s="4">
        <v>41662</v>
      </c>
      <c r="F683" s="3" t="s">
        <v>16</v>
      </c>
      <c r="G683" s="9" t="s">
        <v>2332</v>
      </c>
      <c r="H683" s="3" t="s">
        <v>591</v>
      </c>
      <c r="I683" s="3" t="s">
        <v>1595</v>
      </c>
      <c r="J683" s="3" t="s">
        <v>158</v>
      </c>
      <c r="K683" s="3" t="s">
        <v>159</v>
      </c>
      <c r="L683" s="4">
        <v>43580</v>
      </c>
    </row>
    <row r="684" spans="1:12" ht="13.5" thickBot="1">
      <c r="A684" s="3" t="s">
        <v>137</v>
      </c>
      <c r="B684" s="3" t="s">
        <v>138</v>
      </c>
      <c r="C684" s="3" t="s">
        <v>139</v>
      </c>
      <c r="D684" s="3" t="s">
        <v>1596</v>
      </c>
      <c r="E684" s="4">
        <v>41662</v>
      </c>
      <c r="F684" s="3" t="s">
        <v>16</v>
      </c>
      <c r="G684" s="9" t="s">
        <v>2332</v>
      </c>
      <c r="H684" s="3" t="s">
        <v>591</v>
      </c>
      <c r="I684" s="3" t="s">
        <v>1597</v>
      </c>
      <c r="J684" s="3" t="s">
        <v>158</v>
      </c>
      <c r="K684" s="3" t="s">
        <v>159</v>
      </c>
      <c r="L684" s="4">
        <v>43580</v>
      </c>
    </row>
    <row r="685" spans="1:12" ht="13.5" thickBot="1">
      <c r="A685" s="3" t="s">
        <v>137</v>
      </c>
      <c r="B685" s="3" t="s">
        <v>138</v>
      </c>
      <c r="C685" s="3" t="s">
        <v>139</v>
      </c>
      <c r="D685" s="3" t="s">
        <v>1598</v>
      </c>
      <c r="E685" s="4">
        <v>41683.368379630003</v>
      </c>
      <c r="F685" s="3" t="s">
        <v>16</v>
      </c>
      <c r="G685" s="9" t="s">
        <v>2332</v>
      </c>
      <c r="H685" s="3" t="s">
        <v>1336</v>
      </c>
      <c r="I685" s="3" t="s">
        <v>1599</v>
      </c>
      <c r="J685" s="3" t="s">
        <v>158</v>
      </c>
      <c r="K685" s="3" t="s">
        <v>159</v>
      </c>
      <c r="L685" s="4">
        <v>43580</v>
      </c>
    </row>
    <row r="686" spans="1:12" ht="13.5" thickBot="1">
      <c r="A686" s="3" t="s">
        <v>137</v>
      </c>
      <c r="B686" s="3" t="s">
        <v>138</v>
      </c>
      <c r="C686" s="3" t="s">
        <v>139</v>
      </c>
      <c r="D686" s="3" t="s">
        <v>1600</v>
      </c>
      <c r="E686" s="4">
        <v>41683.368379630003</v>
      </c>
      <c r="F686" s="3" t="s">
        <v>16</v>
      </c>
      <c r="G686" s="9" t="s">
        <v>2332</v>
      </c>
      <c r="H686" s="3" t="s">
        <v>1336</v>
      </c>
      <c r="I686" s="3" t="s">
        <v>1601</v>
      </c>
      <c r="J686" s="3" t="s">
        <v>158</v>
      </c>
      <c r="K686" s="3" t="s">
        <v>159</v>
      </c>
      <c r="L686" s="4">
        <v>43580</v>
      </c>
    </row>
    <row r="687" spans="1:12" ht="13.5" thickBot="1">
      <c r="A687" s="3" t="s">
        <v>137</v>
      </c>
      <c r="B687" s="3" t="s">
        <v>138</v>
      </c>
      <c r="C687" s="3" t="s">
        <v>139</v>
      </c>
      <c r="D687" s="3" t="s">
        <v>1602</v>
      </c>
      <c r="E687" s="4">
        <v>41683.368379630003</v>
      </c>
      <c r="F687" s="3" t="s">
        <v>16</v>
      </c>
      <c r="G687" s="9" t="s">
        <v>2332</v>
      </c>
      <c r="H687" s="3" t="s">
        <v>1388</v>
      </c>
      <c r="I687" s="3" t="s">
        <v>1603</v>
      </c>
      <c r="J687" s="3" t="s">
        <v>158</v>
      </c>
      <c r="K687" s="3" t="s">
        <v>159</v>
      </c>
      <c r="L687" s="4">
        <v>43580</v>
      </c>
    </row>
    <row r="688" spans="1:12" ht="13.5" thickBot="1">
      <c r="A688" s="3" t="s">
        <v>137</v>
      </c>
      <c r="B688" s="3" t="s">
        <v>138</v>
      </c>
      <c r="C688" s="3" t="s">
        <v>139</v>
      </c>
      <c r="D688" s="3" t="s">
        <v>1604</v>
      </c>
      <c r="E688" s="4">
        <v>41683.368379630003</v>
      </c>
      <c r="F688" s="3" t="s">
        <v>16</v>
      </c>
      <c r="G688" s="9" t="s">
        <v>2332</v>
      </c>
      <c r="H688" s="3" t="s">
        <v>1605</v>
      </c>
      <c r="I688" s="3" t="s">
        <v>1606</v>
      </c>
      <c r="J688" s="3" t="s">
        <v>158</v>
      </c>
      <c r="K688" s="3" t="s">
        <v>159</v>
      </c>
      <c r="L688" s="4">
        <v>43580</v>
      </c>
    </row>
    <row r="689" spans="1:12" ht="13.5" thickBot="1">
      <c r="A689" s="3" t="s">
        <v>137</v>
      </c>
      <c r="B689" s="3" t="s">
        <v>138</v>
      </c>
      <c r="C689" s="3" t="s">
        <v>139</v>
      </c>
      <c r="D689" s="3" t="s">
        <v>1607</v>
      </c>
      <c r="E689" s="4">
        <v>41683.368379630003</v>
      </c>
      <c r="F689" s="3" t="s">
        <v>16</v>
      </c>
      <c r="G689" s="9" t="s">
        <v>2332</v>
      </c>
      <c r="H689" s="3" t="s">
        <v>1388</v>
      </c>
      <c r="I689" s="3" t="s">
        <v>1608</v>
      </c>
      <c r="J689" s="3" t="s">
        <v>158</v>
      </c>
      <c r="K689" s="3" t="s">
        <v>159</v>
      </c>
      <c r="L689" s="4">
        <v>43580</v>
      </c>
    </row>
    <row r="690" spans="1:12" ht="13.5" thickBot="1">
      <c r="A690" s="3" t="s">
        <v>137</v>
      </c>
      <c r="B690" s="3" t="s">
        <v>138</v>
      </c>
      <c r="C690" s="3" t="s">
        <v>139</v>
      </c>
      <c r="D690" s="3" t="s">
        <v>1609</v>
      </c>
      <c r="E690" s="4">
        <v>41683.368379630003</v>
      </c>
      <c r="F690" s="3" t="s">
        <v>16</v>
      </c>
      <c r="G690" s="9" t="s">
        <v>2332</v>
      </c>
      <c r="H690" s="3" t="s">
        <v>1610</v>
      </c>
      <c r="I690" s="3" t="s">
        <v>1611</v>
      </c>
      <c r="J690" s="3" t="s">
        <v>158</v>
      </c>
      <c r="K690" s="3" t="s">
        <v>159</v>
      </c>
      <c r="L690" s="4">
        <v>43580</v>
      </c>
    </row>
    <row r="691" spans="1:12" ht="13.5" thickBot="1">
      <c r="A691" s="3" t="s">
        <v>137</v>
      </c>
      <c r="B691" s="3" t="s">
        <v>138</v>
      </c>
      <c r="C691" s="3" t="s">
        <v>139</v>
      </c>
      <c r="D691" s="3" t="s">
        <v>1612</v>
      </c>
      <c r="E691" s="4">
        <v>41683.368379630003</v>
      </c>
      <c r="F691" s="3" t="s">
        <v>16</v>
      </c>
      <c r="G691" s="9" t="s">
        <v>2332</v>
      </c>
      <c r="H691" s="3" t="s">
        <v>83</v>
      </c>
      <c r="I691" s="3" t="s">
        <v>1613</v>
      </c>
      <c r="J691" s="3" t="s">
        <v>158</v>
      </c>
      <c r="K691" s="3" t="s">
        <v>159</v>
      </c>
      <c r="L691" s="4">
        <v>43580</v>
      </c>
    </row>
    <row r="692" spans="1:12" ht="13.5" thickBot="1">
      <c r="A692" s="3" t="s">
        <v>137</v>
      </c>
      <c r="B692" s="3" t="s">
        <v>138</v>
      </c>
      <c r="C692" s="3" t="s">
        <v>139</v>
      </c>
      <c r="D692" s="3" t="s">
        <v>1614</v>
      </c>
      <c r="E692" s="4">
        <v>41683.368379630003</v>
      </c>
      <c r="F692" s="3" t="s">
        <v>16</v>
      </c>
      <c r="G692" s="9" t="s">
        <v>2332</v>
      </c>
      <c r="H692" s="3" t="s">
        <v>1610</v>
      </c>
      <c r="I692" s="3" t="s">
        <v>1615</v>
      </c>
      <c r="J692" s="3" t="s">
        <v>158</v>
      </c>
      <c r="K692" s="3" t="s">
        <v>159</v>
      </c>
      <c r="L692" s="4">
        <v>43580</v>
      </c>
    </row>
    <row r="693" spans="1:12" ht="13.5" thickBot="1">
      <c r="A693" s="3" t="s">
        <v>137</v>
      </c>
      <c r="B693" s="3" t="s">
        <v>138</v>
      </c>
      <c r="C693" s="3" t="s">
        <v>139</v>
      </c>
      <c r="D693" s="3" t="s">
        <v>1616</v>
      </c>
      <c r="E693" s="4">
        <v>41683.368379630003</v>
      </c>
      <c r="F693" s="3" t="s">
        <v>16</v>
      </c>
      <c r="G693" s="9" t="s">
        <v>2332</v>
      </c>
      <c r="H693" s="3" t="s">
        <v>1336</v>
      </c>
      <c r="I693" s="3" t="s">
        <v>1617</v>
      </c>
      <c r="J693" s="3" t="s">
        <v>158</v>
      </c>
      <c r="K693" s="3" t="s">
        <v>159</v>
      </c>
      <c r="L693" s="4">
        <v>43580</v>
      </c>
    </row>
    <row r="694" spans="1:12" ht="13.5" thickBot="1">
      <c r="A694" s="3" t="s">
        <v>137</v>
      </c>
      <c r="B694" s="3" t="s">
        <v>138</v>
      </c>
      <c r="C694" s="3" t="s">
        <v>139</v>
      </c>
      <c r="D694" s="3" t="s">
        <v>1618</v>
      </c>
      <c r="E694" s="4">
        <v>41683.368379630003</v>
      </c>
      <c r="F694" s="3" t="s">
        <v>16</v>
      </c>
      <c r="G694" s="9" t="s">
        <v>2332</v>
      </c>
      <c r="H694" s="3" t="s">
        <v>83</v>
      </c>
      <c r="I694" s="3" t="s">
        <v>1619</v>
      </c>
      <c r="J694" s="3" t="s">
        <v>158</v>
      </c>
      <c r="K694" s="3" t="s">
        <v>159</v>
      </c>
      <c r="L694" s="4">
        <v>43580</v>
      </c>
    </row>
    <row r="695" spans="1:12" ht="13.5" thickBot="1">
      <c r="A695" s="3" t="s">
        <v>137</v>
      </c>
      <c r="B695" s="3" t="s">
        <v>138</v>
      </c>
      <c r="C695" s="3" t="s">
        <v>139</v>
      </c>
      <c r="D695" s="3" t="s">
        <v>1620</v>
      </c>
      <c r="E695" s="4">
        <v>41683.368379630003</v>
      </c>
      <c r="F695" s="3" t="s">
        <v>16</v>
      </c>
      <c r="G695" s="9" t="s">
        <v>2332</v>
      </c>
      <c r="H695" s="3" t="s">
        <v>1336</v>
      </c>
      <c r="I695" s="3" t="s">
        <v>1621</v>
      </c>
      <c r="J695" s="3" t="s">
        <v>158</v>
      </c>
      <c r="K695" s="3" t="s">
        <v>159</v>
      </c>
      <c r="L695" s="4">
        <v>43580</v>
      </c>
    </row>
    <row r="696" spans="1:12" ht="13.5" thickBot="1">
      <c r="A696" s="3" t="s">
        <v>137</v>
      </c>
      <c r="B696" s="3" t="s">
        <v>138</v>
      </c>
      <c r="C696" s="3" t="s">
        <v>139</v>
      </c>
      <c r="D696" s="3" t="s">
        <v>1622</v>
      </c>
      <c r="E696" s="4">
        <v>41683.368379630003</v>
      </c>
      <c r="F696" s="3" t="s">
        <v>16</v>
      </c>
      <c r="G696" s="9" t="s">
        <v>2332</v>
      </c>
      <c r="H696" s="3" t="s">
        <v>1610</v>
      </c>
      <c r="I696" s="3" t="s">
        <v>1623</v>
      </c>
      <c r="J696" s="3" t="s">
        <v>158</v>
      </c>
      <c r="K696" s="3" t="s">
        <v>159</v>
      </c>
      <c r="L696" s="4">
        <v>43580</v>
      </c>
    </row>
    <row r="697" spans="1:12" ht="13.5" thickBot="1">
      <c r="A697" s="3" t="s">
        <v>137</v>
      </c>
      <c r="B697" s="3" t="s">
        <v>138</v>
      </c>
      <c r="C697" s="3" t="s">
        <v>139</v>
      </c>
      <c r="D697" s="3" t="s">
        <v>1624</v>
      </c>
      <c r="E697" s="4">
        <v>41683.368379630003</v>
      </c>
      <c r="F697" s="3" t="s">
        <v>16</v>
      </c>
      <c r="G697" s="9" t="s">
        <v>2332</v>
      </c>
      <c r="H697" s="3" t="s">
        <v>1625</v>
      </c>
      <c r="I697" s="3" t="s">
        <v>1626</v>
      </c>
      <c r="J697" s="3" t="s">
        <v>158</v>
      </c>
      <c r="K697" s="3" t="s">
        <v>159</v>
      </c>
      <c r="L697" s="4">
        <v>43580</v>
      </c>
    </row>
    <row r="698" spans="1:12" ht="13.5" thickBot="1">
      <c r="A698" s="3" t="s">
        <v>137</v>
      </c>
      <c r="B698" s="3" t="s">
        <v>138</v>
      </c>
      <c r="C698" s="3" t="s">
        <v>139</v>
      </c>
      <c r="D698" s="3" t="s">
        <v>1627</v>
      </c>
      <c r="E698" s="4">
        <v>41683.368379630003</v>
      </c>
      <c r="F698" s="3" t="s">
        <v>16</v>
      </c>
      <c r="G698" s="9" t="s">
        <v>2332</v>
      </c>
      <c r="H698" s="3" t="s">
        <v>83</v>
      </c>
      <c r="I698" s="3" t="s">
        <v>1628</v>
      </c>
      <c r="J698" s="3" t="s">
        <v>158</v>
      </c>
      <c r="K698" s="3" t="s">
        <v>159</v>
      </c>
      <c r="L698" s="4">
        <v>43580</v>
      </c>
    </row>
    <row r="699" spans="1:12" ht="13.5" thickBot="1">
      <c r="A699" s="3" t="s">
        <v>137</v>
      </c>
      <c r="B699" s="3" t="s">
        <v>138</v>
      </c>
      <c r="C699" s="3" t="s">
        <v>139</v>
      </c>
      <c r="D699" s="3" t="s">
        <v>1629</v>
      </c>
      <c r="E699" s="4">
        <v>41683.368379630003</v>
      </c>
      <c r="F699" s="3" t="s">
        <v>16</v>
      </c>
      <c r="G699" s="9" t="s">
        <v>2332</v>
      </c>
      <c r="H699" s="3" t="s">
        <v>1311</v>
      </c>
      <c r="I699" s="3" t="s">
        <v>1630</v>
      </c>
      <c r="J699" s="3" t="s">
        <v>158</v>
      </c>
      <c r="K699" s="3" t="s">
        <v>159</v>
      </c>
      <c r="L699" s="4">
        <v>43580</v>
      </c>
    </row>
    <row r="700" spans="1:12" ht="13.5" thickBot="1">
      <c r="A700" s="3" t="s">
        <v>137</v>
      </c>
      <c r="B700" s="3" t="s">
        <v>138</v>
      </c>
      <c r="C700" s="3" t="s">
        <v>139</v>
      </c>
      <c r="D700" s="3" t="s">
        <v>1631</v>
      </c>
      <c r="E700" s="4">
        <v>41683.368379630003</v>
      </c>
      <c r="F700" s="3" t="s">
        <v>16</v>
      </c>
      <c r="G700" s="9" t="s">
        <v>2332</v>
      </c>
      <c r="H700" s="3" t="s">
        <v>856</v>
      </c>
      <c r="I700" s="3" t="s">
        <v>1632</v>
      </c>
      <c r="J700" s="3" t="s">
        <v>158</v>
      </c>
      <c r="K700" s="3" t="s">
        <v>159</v>
      </c>
      <c r="L700" s="4">
        <v>43580</v>
      </c>
    </row>
    <row r="701" spans="1:12" ht="13.5" thickBot="1">
      <c r="A701" s="3" t="s">
        <v>137</v>
      </c>
      <c r="B701" s="3" t="s">
        <v>138</v>
      </c>
      <c r="C701" s="3" t="s">
        <v>139</v>
      </c>
      <c r="D701" s="3" t="s">
        <v>1633</v>
      </c>
      <c r="E701" s="4">
        <v>41683.368379630003</v>
      </c>
      <c r="F701" s="3" t="s">
        <v>16</v>
      </c>
      <c r="G701" s="9" t="s">
        <v>2332</v>
      </c>
      <c r="H701" s="3" t="s">
        <v>83</v>
      </c>
      <c r="I701" s="3" t="s">
        <v>1634</v>
      </c>
      <c r="J701" s="3" t="s">
        <v>158</v>
      </c>
      <c r="K701" s="3" t="s">
        <v>159</v>
      </c>
      <c r="L701" s="4">
        <v>43580</v>
      </c>
    </row>
    <row r="702" spans="1:12" ht="13.5" thickBot="1">
      <c r="A702" s="3" t="s">
        <v>137</v>
      </c>
      <c r="B702" s="3" t="s">
        <v>138</v>
      </c>
      <c r="C702" s="3" t="s">
        <v>139</v>
      </c>
      <c r="D702" s="3" t="s">
        <v>1635</v>
      </c>
      <c r="E702" s="4">
        <v>41683.368379630003</v>
      </c>
      <c r="F702" s="3" t="s">
        <v>16</v>
      </c>
      <c r="G702" s="9" t="s">
        <v>2332</v>
      </c>
      <c r="H702" s="3" t="s">
        <v>83</v>
      </c>
      <c r="I702" s="3" t="s">
        <v>1636</v>
      </c>
      <c r="J702" s="3" t="s">
        <v>158</v>
      </c>
      <c r="K702" s="3" t="s">
        <v>159</v>
      </c>
      <c r="L702" s="4">
        <v>43580</v>
      </c>
    </row>
    <row r="703" spans="1:12" ht="13.5" thickBot="1">
      <c r="A703" s="3" t="s">
        <v>137</v>
      </c>
      <c r="B703" s="3" t="s">
        <v>138</v>
      </c>
      <c r="C703" s="3" t="s">
        <v>139</v>
      </c>
      <c r="D703" s="3" t="s">
        <v>1637</v>
      </c>
      <c r="E703" s="4">
        <v>41648</v>
      </c>
      <c r="F703" s="3" t="s">
        <v>16</v>
      </c>
      <c r="G703" s="9" t="s">
        <v>2332</v>
      </c>
      <c r="H703" s="3" t="s">
        <v>1336</v>
      </c>
      <c r="I703" s="3" t="s">
        <v>1638</v>
      </c>
      <c r="J703" s="3" t="s">
        <v>158</v>
      </c>
      <c r="K703" s="3" t="s">
        <v>159</v>
      </c>
      <c r="L703" s="4">
        <v>43580</v>
      </c>
    </row>
    <row r="704" spans="1:12" ht="13.5" thickBot="1">
      <c r="A704" s="3" t="s">
        <v>137</v>
      </c>
      <c r="B704" s="3" t="s">
        <v>138</v>
      </c>
      <c r="C704" s="3" t="s">
        <v>139</v>
      </c>
      <c r="D704" s="3" t="s">
        <v>1639</v>
      </c>
      <c r="E704" s="4">
        <v>41660</v>
      </c>
      <c r="F704" s="3" t="s">
        <v>16</v>
      </c>
      <c r="G704" s="9" t="s">
        <v>2332</v>
      </c>
      <c r="H704" s="3" t="s">
        <v>1640</v>
      </c>
      <c r="I704" s="3" t="s">
        <v>1641</v>
      </c>
      <c r="J704" s="3" t="s">
        <v>158</v>
      </c>
      <c r="K704" s="3" t="s">
        <v>159</v>
      </c>
      <c r="L704" s="4">
        <v>43580</v>
      </c>
    </row>
    <row r="705" spans="1:12" ht="13.5" thickBot="1">
      <c r="A705" s="3" t="s">
        <v>137</v>
      </c>
      <c r="B705" s="3" t="s">
        <v>138</v>
      </c>
      <c r="C705" s="3" t="s">
        <v>139</v>
      </c>
      <c r="D705" s="3" t="s">
        <v>1642</v>
      </c>
      <c r="E705" s="4">
        <v>41660</v>
      </c>
      <c r="F705" s="3" t="s">
        <v>16</v>
      </c>
      <c r="G705" s="9" t="s">
        <v>2332</v>
      </c>
      <c r="H705" s="3" t="s">
        <v>1640</v>
      </c>
      <c r="I705" s="3" t="s">
        <v>1643</v>
      </c>
      <c r="J705" s="3" t="s">
        <v>158</v>
      </c>
      <c r="K705" s="3" t="s">
        <v>159</v>
      </c>
      <c r="L705" s="4">
        <v>43580</v>
      </c>
    </row>
    <row r="706" spans="1:12" ht="13.5" thickBot="1">
      <c r="A706" s="3" t="s">
        <v>137</v>
      </c>
      <c r="B706" s="3" t="s">
        <v>138</v>
      </c>
      <c r="C706" s="3" t="s">
        <v>139</v>
      </c>
      <c r="D706" s="3" t="s">
        <v>1644</v>
      </c>
      <c r="E706" s="4">
        <v>41660</v>
      </c>
      <c r="F706" s="3" t="s">
        <v>16</v>
      </c>
      <c r="G706" s="9" t="s">
        <v>2332</v>
      </c>
      <c r="H706" s="3" t="s">
        <v>1640</v>
      </c>
      <c r="I706" s="3" t="s">
        <v>1645</v>
      </c>
      <c r="J706" s="3" t="s">
        <v>158</v>
      </c>
      <c r="K706" s="3" t="s">
        <v>159</v>
      </c>
      <c r="L706" s="4">
        <v>43580</v>
      </c>
    </row>
    <row r="707" spans="1:12" ht="13.5" thickBot="1">
      <c r="A707" s="3" t="s">
        <v>137</v>
      </c>
      <c r="B707" s="3" t="s">
        <v>138</v>
      </c>
      <c r="C707" s="3" t="s">
        <v>139</v>
      </c>
      <c r="D707" s="3" t="s">
        <v>1646</v>
      </c>
      <c r="E707" s="4">
        <v>41675</v>
      </c>
      <c r="F707" s="3" t="s">
        <v>16</v>
      </c>
      <c r="G707" s="9" t="s">
        <v>2332</v>
      </c>
      <c r="H707" s="3" t="s">
        <v>1647</v>
      </c>
      <c r="I707" s="3" t="s">
        <v>1648</v>
      </c>
      <c r="J707" s="3" t="s">
        <v>158</v>
      </c>
      <c r="K707" s="3" t="s">
        <v>159</v>
      </c>
      <c r="L707" s="4">
        <v>43580</v>
      </c>
    </row>
    <row r="708" spans="1:12" ht="13.5" thickBot="1">
      <c r="A708" s="3" t="s">
        <v>137</v>
      </c>
      <c r="B708" s="3" t="s">
        <v>138</v>
      </c>
      <c r="C708" s="3" t="s">
        <v>139</v>
      </c>
      <c r="D708" s="3" t="s">
        <v>1649</v>
      </c>
      <c r="E708" s="4">
        <v>41676</v>
      </c>
      <c r="F708" s="3" t="s">
        <v>16</v>
      </c>
      <c r="G708" s="9" t="s">
        <v>2332</v>
      </c>
      <c r="H708" s="3" t="s">
        <v>1336</v>
      </c>
      <c r="I708" s="3" t="s">
        <v>1650</v>
      </c>
      <c r="J708" s="3" t="s">
        <v>158</v>
      </c>
      <c r="K708" s="3" t="s">
        <v>159</v>
      </c>
      <c r="L708" s="4">
        <v>43580</v>
      </c>
    </row>
    <row r="709" spans="1:12" ht="13.5" thickBot="1">
      <c r="A709" s="3" t="s">
        <v>137</v>
      </c>
      <c r="B709" s="3" t="s">
        <v>138</v>
      </c>
      <c r="C709" s="3" t="s">
        <v>139</v>
      </c>
      <c r="D709" s="3" t="s">
        <v>1651</v>
      </c>
      <c r="E709" s="4">
        <v>41708</v>
      </c>
      <c r="F709" s="3" t="s">
        <v>16</v>
      </c>
      <c r="G709" s="9" t="s">
        <v>2332</v>
      </c>
      <c r="H709" s="3" t="s">
        <v>1652</v>
      </c>
      <c r="I709" s="3" t="s">
        <v>1653</v>
      </c>
      <c r="J709" s="3" t="s">
        <v>158</v>
      </c>
      <c r="K709" s="3" t="s">
        <v>159</v>
      </c>
      <c r="L709" s="4">
        <v>43580</v>
      </c>
    </row>
    <row r="710" spans="1:12" ht="13.5" thickBot="1">
      <c r="A710" s="3" t="s">
        <v>137</v>
      </c>
      <c r="B710" s="3" t="s">
        <v>138</v>
      </c>
      <c r="C710" s="3" t="s">
        <v>139</v>
      </c>
      <c r="D710" s="3" t="s">
        <v>1654</v>
      </c>
      <c r="E710" s="4">
        <v>41782.38071759</v>
      </c>
      <c r="F710" s="3" t="s">
        <v>16</v>
      </c>
      <c r="G710" s="9" t="s">
        <v>2332</v>
      </c>
      <c r="H710" s="3" t="s">
        <v>83</v>
      </c>
      <c r="I710" s="3" t="s">
        <v>1655</v>
      </c>
      <c r="J710" s="3" t="s">
        <v>158</v>
      </c>
      <c r="K710" s="3" t="s">
        <v>159</v>
      </c>
      <c r="L710" s="4">
        <v>43580</v>
      </c>
    </row>
    <row r="711" spans="1:12" ht="13.5" thickBot="1">
      <c r="A711" s="3" t="s">
        <v>137</v>
      </c>
      <c r="B711" s="3" t="s">
        <v>138</v>
      </c>
      <c r="C711" s="3" t="s">
        <v>139</v>
      </c>
      <c r="D711" s="3" t="s">
        <v>1656</v>
      </c>
      <c r="E711" s="4">
        <v>41782.38071759</v>
      </c>
      <c r="F711" s="3" t="s">
        <v>16</v>
      </c>
      <c r="G711" s="9" t="s">
        <v>2332</v>
      </c>
      <c r="H711" s="3" t="s">
        <v>83</v>
      </c>
      <c r="I711" s="3" t="s">
        <v>1657</v>
      </c>
      <c r="J711" s="3" t="s">
        <v>158</v>
      </c>
      <c r="K711" s="3" t="s">
        <v>159</v>
      </c>
      <c r="L711" s="4">
        <v>43580</v>
      </c>
    </row>
    <row r="712" spans="1:12" ht="13.5" thickBot="1">
      <c r="A712" s="3" t="s">
        <v>137</v>
      </c>
      <c r="B712" s="3" t="s">
        <v>138</v>
      </c>
      <c r="C712" s="3" t="s">
        <v>139</v>
      </c>
      <c r="D712" s="3" t="s">
        <v>1658</v>
      </c>
      <c r="E712" s="4">
        <v>41723.401851850002</v>
      </c>
      <c r="F712" s="3" t="s">
        <v>16</v>
      </c>
      <c r="G712" s="9" t="s">
        <v>2332</v>
      </c>
      <c r="H712" s="3" t="s">
        <v>1336</v>
      </c>
      <c r="I712" s="3" t="s">
        <v>1659</v>
      </c>
      <c r="J712" s="3" t="s">
        <v>158</v>
      </c>
      <c r="K712" s="3" t="s">
        <v>159</v>
      </c>
      <c r="L712" s="4">
        <v>43580</v>
      </c>
    </row>
    <row r="713" spans="1:12" ht="13.5" thickBot="1">
      <c r="A713" s="3" t="s">
        <v>137</v>
      </c>
      <c r="B713" s="3" t="s">
        <v>138</v>
      </c>
      <c r="C713" s="3" t="s">
        <v>139</v>
      </c>
      <c r="D713" s="3" t="s">
        <v>1660</v>
      </c>
      <c r="E713" s="4">
        <v>41723.401851850002</v>
      </c>
      <c r="F713" s="3" t="s">
        <v>16</v>
      </c>
      <c r="G713" s="9" t="s">
        <v>2332</v>
      </c>
      <c r="H713" s="3" t="s">
        <v>500</v>
      </c>
      <c r="I713" s="3" t="s">
        <v>1661</v>
      </c>
      <c r="J713" s="3" t="s">
        <v>158</v>
      </c>
      <c r="K713" s="3" t="s">
        <v>159</v>
      </c>
      <c r="L713" s="4">
        <v>43580</v>
      </c>
    </row>
    <row r="714" spans="1:12" ht="13.5" thickBot="1">
      <c r="A714" s="3" t="s">
        <v>137</v>
      </c>
      <c r="B714" s="3" t="s">
        <v>138</v>
      </c>
      <c r="C714" s="3" t="s">
        <v>139</v>
      </c>
      <c r="D714" s="3" t="s">
        <v>1662</v>
      </c>
      <c r="E714" s="4">
        <v>41723.401851850002</v>
      </c>
      <c r="F714" s="3" t="s">
        <v>16</v>
      </c>
      <c r="G714" s="9" t="s">
        <v>2332</v>
      </c>
      <c r="H714" s="3" t="s">
        <v>490</v>
      </c>
      <c r="I714" s="3" t="s">
        <v>1663</v>
      </c>
      <c r="J714" s="3" t="s">
        <v>158</v>
      </c>
      <c r="K714" s="3" t="s">
        <v>159</v>
      </c>
      <c r="L714" s="4">
        <v>43580</v>
      </c>
    </row>
    <row r="715" spans="1:12" ht="13.5" thickBot="1">
      <c r="A715" s="3" t="s">
        <v>137</v>
      </c>
      <c r="B715" s="3" t="s">
        <v>138</v>
      </c>
      <c r="C715" s="3" t="s">
        <v>139</v>
      </c>
      <c r="D715" s="3" t="s">
        <v>1664</v>
      </c>
      <c r="E715" s="4">
        <v>41723.401851850002</v>
      </c>
      <c r="F715" s="3" t="s">
        <v>16</v>
      </c>
      <c r="G715" s="9" t="s">
        <v>2332</v>
      </c>
      <c r="H715" s="3" t="s">
        <v>1336</v>
      </c>
      <c r="I715" s="3" t="s">
        <v>1665</v>
      </c>
      <c r="J715" s="3" t="s">
        <v>158</v>
      </c>
      <c r="K715" s="3" t="s">
        <v>159</v>
      </c>
      <c r="L715" s="4">
        <v>43580</v>
      </c>
    </row>
    <row r="716" spans="1:12" ht="13.5" thickBot="1">
      <c r="A716" s="3" t="s">
        <v>137</v>
      </c>
      <c r="B716" s="3" t="s">
        <v>138</v>
      </c>
      <c r="C716" s="3" t="s">
        <v>139</v>
      </c>
      <c r="D716" s="3" t="s">
        <v>1666</v>
      </c>
      <c r="E716" s="4">
        <v>41723.401851850002</v>
      </c>
      <c r="F716" s="3" t="s">
        <v>16</v>
      </c>
      <c r="G716" s="9" t="s">
        <v>2332</v>
      </c>
      <c r="H716" s="3" t="s">
        <v>1336</v>
      </c>
      <c r="I716" s="3" t="s">
        <v>1667</v>
      </c>
      <c r="J716" s="3" t="s">
        <v>158</v>
      </c>
      <c r="K716" s="3" t="s">
        <v>159</v>
      </c>
      <c r="L716" s="4">
        <v>43580</v>
      </c>
    </row>
    <row r="717" spans="1:12" ht="13.5" thickBot="1">
      <c r="A717" s="3" t="s">
        <v>137</v>
      </c>
      <c r="B717" s="3" t="s">
        <v>138</v>
      </c>
      <c r="C717" s="3" t="s">
        <v>139</v>
      </c>
      <c r="D717" s="3" t="s">
        <v>1668</v>
      </c>
      <c r="E717" s="4">
        <v>41723.401851850002</v>
      </c>
      <c r="F717" s="3" t="s">
        <v>16</v>
      </c>
      <c r="G717" s="9" t="s">
        <v>2332</v>
      </c>
      <c r="H717" s="3" t="s">
        <v>1336</v>
      </c>
      <c r="I717" s="3" t="s">
        <v>1669</v>
      </c>
      <c r="J717" s="3" t="s">
        <v>158</v>
      </c>
      <c r="K717" s="3" t="s">
        <v>159</v>
      </c>
      <c r="L717" s="4">
        <v>43580</v>
      </c>
    </row>
    <row r="718" spans="1:12" ht="13.5" thickBot="1">
      <c r="A718" s="3" t="s">
        <v>137</v>
      </c>
      <c r="B718" s="3" t="s">
        <v>138</v>
      </c>
      <c r="C718" s="3" t="s">
        <v>139</v>
      </c>
      <c r="D718" s="3" t="s">
        <v>1670</v>
      </c>
      <c r="E718" s="4">
        <v>41723.401851850002</v>
      </c>
      <c r="F718" s="3" t="s">
        <v>16</v>
      </c>
      <c r="G718" s="9" t="s">
        <v>2332</v>
      </c>
      <c r="H718" s="3" t="s">
        <v>1671</v>
      </c>
      <c r="I718" s="3" t="s">
        <v>1672</v>
      </c>
      <c r="J718" s="3" t="s">
        <v>158</v>
      </c>
      <c r="K718" s="3" t="s">
        <v>159</v>
      </c>
      <c r="L718" s="4">
        <v>43580</v>
      </c>
    </row>
    <row r="719" spans="1:12" ht="13.5" thickBot="1">
      <c r="A719" s="3" t="s">
        <v>137</v>
      </c>
      <c r="B719" s="3" t="s">
        <v>138</v>
      </c>
      <c r="C719" s="3" t="s">
        <v>139</v>
      </c>
      <c r="D719" s="3" t="s">
        <v>1673</v>
      </c>
      <c r="E719" s="4">
        <v>41800.44353009</v>
      </c>
      <c r="F719" s="3" t="s">
        <v>16</v>
      </c>
      <c r="G719" s="9" t="s">
        <v>2332</v>
      </c>
      <c r="H719" s="3" t="s">
        <v>1674</v>
      </c>
      <c r="I719" s="3" t="s">
        <v>1675</v>
      </c>
      <c r="J719" s="3" t="s">
        <v>158</v>
      </c>
      <c r="K719" s="3" t="s">
        <v>159</v>
      </c>
      <c r="L719" s="4">
        <v>43580</v>
      </c>
    </row>
    <row r="720" spans="1:12" ht="13.5" thickBot="1">
      <c r="A720" s="3" t="s">
        <v>137</v>
      </c>
      <c r="B720" s="3" t="s">
        <v>138</v>
      </c>
      <c r="C720" s="3" t="s">
        <v>139</v>
      </c>
      <c r="D720" s="3" t="s">
        <v>1676</v>
      </c>
      <c r="E720" s="4">
        <v>41800.44353009</v>
      </c>
      <c r="F720" s="3" t="s">
        <v>16</v>
      </c>
      <c r="G720" s="9" t="s">
        <v>2332</v>
      </c>
      <c r="H720" s="3" t="s">
        <v>1677</v>
      </c>
      <c r="I720" s="3" t="s">
        <v>1678</v>
      </c>
      <c r="J720" s="3" t="s">
        <v>158</v>
      </c>
      <c r="K720" s="3" t="s">
        <v>159</v>
      </c>
      <c r="L720" s="4">
        <v>43580</v>
      </c>
    </row>
    <row r="721" spans="1:12" ht="13.5" thickBot="1">
      <c r="A721" s="3" t="s">
        <v>137</v>
      </c>
      <c r="B721" s="3" t="s">
        <v>138</v>
      </c>
      <c r="C721" s="3" t="s">
        <v>139</v>
      </c>
      <c r="D721" s="3" t="s">
        <v>1679</v>
      </c>
      <c r="E721" s="4">
        <v>41800.44353009</v>
      </c>
      <c r="F721" s="3" t="s">
        <v>16</v>
      </c>
      <c r="G721" s="9" t="s">
        <v>2332</v>
      </c>
      <c r="H721" s="3" t="s">
        <v>89</v>
      </c>
      <c r="I721" s="3" t="s">
        <v>1680</v>
      </c>
      <c r="J721" s="3" t="s">
        <v>158</v>
      </c>
      <c r="K721" s="3" t="s">
        <v>159</v>
      </c>
      <c r="L721" s="4">
        <v>43580</v>
      </c>
    </row>
    <row r="722" spans="1:12" ht="13.5" thickBot="1">
      <c r="A722" s="3" t="s">
        <v>137</v>
      </c>
      <c r="B722" s="3" t="s">
        <v>138</v>
      </c>
      <c r="C722" s="3" t="s">
        <v>139</v>
      </c>
      <c r="D722" s="3" t="s">
        <v>1681</v>
      </c>
      <c r="E722" s="4">
        <v>41800.44353009</v>
      </c>
      <c r="F722" s="3" t="s">
        <v>16</v>
      </c>
      <c r="G722" s="9" t="s">
        <v>2332</v>
      </c>
      <c r="H722" s="3" t="s">
        <v>89</v>
      </c>
      <c r="I722" s="3" t="s">
        <v>1682</v>
      </c>
      <c r="J722" s="3" t="s">
        <v>158</v>
      </c>
      <c r="K722" s="3" t="s">
        <v>159</v>
      </c>
      <c r="L722" s="4">
        <v>43580</v>
      </c>
    </row>
    <row r="723" spans="1:12" ht="13.5" thickBot="1">
      <c r="A723" s="3" t="s">
        <v>137</v>
      </c>
      <c r="B723" s="3" t="s">
        <v>138</v>
      </c>
      <c r="C723" s="3" t="s">
        <v>139</v>
      </c>
      <c r="D723" s="3" t="s">
        <v>1683</v>
      </c>
      <c r="E723" s="4">
        <v>41800.44353009</v>
      </c>
      <c r="F723" s="3" t="s">
        <v>16</v>
      </c>
      <c r="G723" s="9" t="s">
        <v>2332</v>
      </c>
      <c r="H723" s="3" t="s">
        <v>89</v>
      </c>
      <c r="I723" s="3" t="s">
        <v>1684</v>
      </c>
      <c r="J723" s="3" t="s">
        <v>158</v>
      </c>
      <c r="K723" s="3" t="s">
        <v>159</v>
      </c>
      <c r="L723" s="4">
        <v>43580</v>
      </c>
    </row>
    <row r="724" spans="1:12" ht="13.5" thickBot="1">
      <c r="A724" s="3" t="s">
        <v>137</v>
      </c>
      <c r="B724" s="3" t="s">
        <v>138</v>
      </c>
      <c r="C724" s="3" t="s">
        <v>139</v>
      </c>
      <c r="D724" s="3" t="s">
        <v>1685</v>
      </c>
      <c r="E724" s="4">
        <v>41800.44353009</v>
      </c>
      <c r="F724" s="3" t="s">
        <v>16</v>
      </c>
      <c r="G724" s="9" t="s">
        <v>2332</v>
      </c>
      <c r="H724" s="3" t="s">
        <v>1674</v>
      </c>
      <c r="I724" s="3" t="s">
        <v>1686</v>
      </c>
      <c r="J724" s="3" t="s">
        <v>158</v>
      </c>
      <c r="K724" s="3" t="s">
        <v>159</v>
      </c>
      <c r="L724" s="4">
        <v>43580</v>
      </c>
    </row>
    <row r="725" spans="1:12" ht="13.5" thickBot="1">
      <c r="A725" s="3" t="s">
        <v>137</v>
      </c>
      <c r="B725" s="3" t="s">
        <v>138</v>
      </c>
      <c r="C725" s="3" t="s">
        <v>139</v>
      </c>
      <c r="D725" s="3" t="s">
        <v>1687</v>
      </c>
      <c r="E725" s="4">
        <v>41800.44353009</v>
      </c>
      <c r="F725" s="3" t="s">
        <v>16</v>
      </c>
      <c r="G725" s="9" t="s">
        <v>2332</v>
      </c>
      <c r="H725" s="3" t="s">
        <v>1674</v>
      </c>
      <c r="I725" s="3" t="s">
        <v>1688</v>
      </c>
      <c r="J725" s="3" t="s">
        <v>158</v>
      </c>
      <c r="K725" s="3" t="s">
        <v>159</v>
      </c>
      <c r="L725" s="4">
        <v>43580</v>
      </c>
    </row>
    <row r="726" spans="1:12" ht="13.5" thickBot="1">
      <c r="A726" s="3" t="s">
        <v>137</v>
      </c>
      <c r="B726" s="3" t="s">
        <v>138</v>
      </c>
      <c r="C726" s="3" t="s">
        <v>139</v>
      </c>
      <c r="D726" s="3" t="s">
        <v>1689</v>
      </c>
      <c r="E726" s="4">
        <v>41800.44353009</v>
      </c>
      <c r="F726" s="3" t="s">
        <v>16</v>
      </c>
      <c r="G726" s="9" t="s">
        <v>2332</v>
      </c>
      <c r="H726" s="3" t="s">
        <v>1674</v>
      </c>
      <c r="I726" s="3" t="s">
        <v>1690</v>
      </c>
      <c r="J726" s="3" t="s">
        <v>158</v>
      </c>
      <c r="K726" s="3" t="s">
        <v>159</v>
      </c>
      <c r="L726" s="4">
        <v>43580</v>
      </c>
    </row>
    <row r="727" spans="1:12" ht="13.5" thickBot="1">
      <c r="A727" s="3" t="s">
        <v>137</v>
      </c>
      <c r="B727" s="3" t="s">
        <v>138</v>
      </c>
      <c r="C727" s="3" t="s">
        <v>139</v>
      </c>
      <c r="D727" s="3" t="s">
        <v>1691</v>
      </c>
      <c r="E727" s="4">
        <v>41800.44353009</v>
      </c>
      <c r="F727" s="3" t="s">
        <v>16</v>
      </c>
      <c r="G727" s="9" t="s">
        <v>2332</v>
      </c>
      <c r="H727" s="3" t="s">
        <v>89</v>
      </c>
      <c r="I727" s="3" t="s">
        <v>1692</v>
      </c>
      <c r="J727" s="3" t="s">
        <v>158</v>
      </c>
      <c r="K727" s="3" t="s">
        <v>159</v>
      </c>
      <c r="L727" s="4">
        <v>43580</v>
      </c>
    </row>
    <row r="728" spans="1:12" ht="13.5" thickBot="1">
      <c r="A728" s="3" t="s">
        <v>137</v>
      </c>
      <c r="B728" s="3" t="s">
        <v>138</v>
      </c>
      <c r="C728" s="3" t="s">
        <v>139</v>
      </c>
      <c r="D728" s="3" t="s">
        <v>1693</v>
      </c>
      <c r="E728" s="4">
        <v>41800.44353009</v>
      </c>
      <c r="F728" s="3" t="s">
        <v>16</v>
      </c>
      <c r="G728" s="9" t="s">
        <v>2332</v>
      </c>
      <c r="H728" s="3" t="s">
        <v>89</v>
      </c>
      <c r="I728" s="3" t="s">
        <v>1694</v>
      </c>
      <c r="J728" s="3" t="s">
        <v>158</v>
      </c>
      <c r="K728" s="3" t="s">
        <v>159</v>
      </c>
      <c r="L728" s="4">
        <v>43580</v>
      </c>
    </row>
    <row r="729" spans="1:12" ht="13.5" thickBot="1">
      <c r="A729" s="3" t="s">
        <v>137</v>
      </c>
      <c r="B729" s="3" t="s">
        <v>138</v>
      </c>
      <c r="C729" s="3" t="s">
        <v>139</v>
      </c>
      <c r="D729" s="3" t="s">
        <v>1695</v>
      </c>
      <c r="E729" s="4">
        <v>41800.44353009</v>
      </c>
      <c r="F729" s="3" t="s">
        <v>16</v>
      </c>
      <c r="G729" s="9" t="s">
        <v>2332</v>
      </c>
      <c r="H729" s="3" t="s">
        <v>89</v>
      </c>
      <c r="I729" s="3" t="s">
        <v>1696</v>
      </c>
      <c r="J729" s="3" t="s">
        <v>158</v>
      </c>
      <c r="K729" s="3" t="s">
        <v>159</v>
      </c>
      <c r="L729" s="4">
        <v>43580</v>
      </c>
    </row>
    <row r="730" spans="1:12" ht="13.5" thickBot="1">
      <c r="A730" s="3" t="s">
        <v>137</v>
      </c>
      <c r="B730" s="3" t="s">
        <v>138</v>
      </c>
      <c r="C730" s="3" t="s">
        <v>139</v>
      </c>
      <c r="D730" s="3" t="s">
        <v>1697</v>
      </c>
      <c r="E730" s="4">
        <v>41800.44353009</v>
      </c>
      <c r="F730" s="3" t="s">
        <v>16</v>
      </c>
      <c r="G730" s="9" t="s">
        <v>2332</v>
      </c>
      <c r="H730" s="3" t="s">
        <v>89</v>
      </c>
      <c r="I730" s="3" t="s">
        <v>1698</v>
      </c>
      <c r="J730" s="3" t="s">
        <v>158</v>
      </c>
      <c r="K730" s="3" t="s">
        <v>159</v>
      </c>
      <c r="L730" s="4">
        <v>43580</v>
      </c>
    </row>
    <row r="731" spans="1:12" ht="13.5" thickBot="1">
      <c r="A731" s="3" t="s">
        <v>137</v>
      </c>
      <c r="B731" s="3" t="s">
        <v>138</v>
      </c>
      <c r="C731" s="3" t="s">
        <v>139</v>
      </c>
      <c r="D731" s="3" t="s">
        <v>1699</v>
      </c>
      <c r="E731" s="4">
        <v>41800.44353009</v>
      </c>
      <c r="F731" s="3" t="s">
        <v>16</v>
      </c>
      <c r="G731" s="9" t="s">
        <v>2332</v>
      </c>
      <c r="H731" s="3" t="s">
        <v>1674</v>
      </c>
      <c r="I731" s="3" t="s">
        <v>1700</v>
      </c>
      <c r="J731" s="3" t="s">
        <v>158</v>
      </c>
      <c r="K731" s="3" t="s">
        <v>159</v>
      </c>
      <c r="L731" s="4">
        <v>43580</v>
      </c>
    </row>
    <row r="732" spans="1:12" ht="13.5" thickBot="1">
      <c r="A732" s="3" t="s">
        <v>137</v>
      </c>
      <c r="B732" s="3" t="s">
        <v>138</v>
      </c>
      <c r="C732" s="3" t="s">
        <v>139</v>
      </c>
      <c r="D732" s="3" t="s">
        <v>1701</v>
      </c>
      <c r="E732" s="4">
        <v>41800.44353009</v>
      </c>
      <c r="F732" s="3" t="s">
        <v>16</v>
      </c>
      <c r="G732" s="9" t="s">
        <v>2332</v>
      </c>
      <c r="H732" s="3" t="s">
        <v>1674</v>
      </c>
      <c r="I732" s="3" t="s">
        <v>1702</v>
      </c>
      <c r="J732" s="3" t="s">
        <v>158</v>
      </c>
      <c r="K732" s="3" t="s">
        <v>159</v>
      </c>
      <c r="L732" s="4">
        <v>43580</v>
      </c>
    </row>
    <row r="733" spans="1:12" ht="13.5" thickBot="1">
      <c r="A733" s="3" t="s">
        <v>137</v>
      </c>
      <c r="B733" s="3" t="s">
        <v>138</v>
      </c>
      <c r="C733" s="3" t="s">
        <v>139</v>
      </c>
      <c r="D733" s="3" t="s">
        <v>1703</v>
      </c>
      <c r="E733" s="4">
        <v>41800.44353009</v>
      </c>
      <c r="F733" s="3" t="s">
        <v>16</v>
      </c>
      <c r="G733" s="9" t="s">
        <v>2332</v>
      </c>
      <c r="H733" s="3" t="s">
        <v>89</v>
      </c>
      <c r="I733" s="3" t="s">
        <v>1704</v>
      </c>
      <c r="J733" s="3" t="s">
        <v>158</v>
      </c>
      <c r="K733" s="3" t="s">
        <v>159</v>
      </c>
      <c r="L733" s="4">
        <v>43580</v>
      </c>
    </row>
    <row r="734" spans="1:12" ht="13.5" thickBot="1">
      <c r="A734" s="3" t="s">
        <v>137</v>
      </c>
      <c r="B734" s="3" t="s">
        <v>138</v>
      </c>
      <c r="C734" s="3" t="s">
        <v>139</v>
      </c>
      <c r="D734" s="3" t="s">
        <v>1705</v>
      </c>
      <c r="E734" s="4">
        <v>41800.44353009</v>
      </c>
      <c r="F734" s="3" t="s">
        <v>16</v>
      </c>
      <c r="G734" s="9" t="s">
        <v>2332</v>
      </c>
      <c r="H734" s="3" t="s">
        <v>89</v>
      </c>
      <c r="I734" s="3" t="s">
        <v>1706</v>
      </c>
      <c r="J734" s="3" t="s">
        <v>158</v>
      </c>
      <c r="K734" s="3" t="s">
        <v>159</v>
      </c>
      <c r="L734" s="4">
        <v>43580</v>
      </c>
    </row>
    <row r="735" spans="1:12" ht="13.5" thickBot="1">
      <c r="A735" s="3" t="s">
        <v>137</v>
      </c>
      <c r="B735" s="3" t="s">
        <v>138</v>
      </c>
      <c r="C735" s="3" t="s">
        <v>139</v>
      </c>
      <c r="D735" s="3" t="s">
        <v>1707</v>
      </c>
      <c r="E735" s="4">
        <v>41800.44353009</v>
      </c>
      <c r="F735" s="3" t="s">
        <v>16</v>
      </c>
      <c r="G735" s="9" t="s">
        <v>2332</v>
      </c>
      <c r="H735" s="3" t="s">
        <v>1674</v>
      </c>
      <c r="I735" s="3" t="s">
        <v>1708</v>
      </c>
      <c r="J735" s="3" t="s">
        <v>158</v>
      </c>
      <c r="K735" s="3" t="s">
        <v>159</v>
      </c>
      <c r="L735" s="4">
        <v>43580</v>
      </c>
    </row>
    <row r="736" spans="1:12" ht="13.5" thickBot="1">
      <c r="A736" s="3" t="s">
        <v>137</v>
      </c>
      <c r="B736" s="3" t="s">
        <v>138</v>
      </c>
      <c r="C736" s="3" t="s">
        <v>139</v>
      </c>
      <c r="D736" s="3" t="s">
        <v>1709</v>
      </c>
      <c r="E736" s="4">
        <v>41800.44353009</v>
      </c>
      <c r="F736" s="3" t="s">
        <v>16</v>
      </c>
      <c r="G736" s="9" t="s">
        <v>2332</v>
      </c>
      <c r="H736" s="3" t="s">
        <v>690</v>
      </c>
      <c r="I736" s="3" t="s">
        <v>1710</v>
      </c>
      <c r="J736" s="3" t="s">
        <v>158</v>
      </c>
      <c r="K736" s="3" t="s">
        <v>159</v>
      </c>
      <c r="L736" s="4">
        <v>43580</v>
      </c>
    </row>
    <row r="737" spans="1:12" ht="13.5" thickBot="1">
      <c r="A737" s="3" t="s">
        <v>137</v>
      </c>
      <c r="B737" s="3" t="s">
        <v>138</v>
      </c>
      <c r="C737" s="3" t="s">
        <v>139</v>
      </c>
      <c r="D737" s="3" t="s">
        <v>1711</v>
      </c>
      <c r="E737" s="4">
        <v>41800.44353009</v>
      </c>
      <c r="F737" s="3" t="s">
        <v>16</v>
      </c>
      <c r="G737" s="9" t="s">
        <v>2332</v>
      </c>
      <c r="H737" s="3" t="s">
        <v>89</v>
      </c>
      <c r="I737" s="3" t="s">
        <v>1712</v>
      </c>
      <c r="J737" s="3" t="s">
        <v>158</v>
      </c>
      <c r="K737" s="3" t="s">
        <v>159</v>
      </c>
      <c r="L737" s="4">
        <v>43580</v>
      </c>
    </row>
    <row r="738" spans="1:12" ht="13.5" thickBot="1">
      <c r="A738" s="3" t="s">
        <v>137</v>
      </c>
      <c r="B738" s="3" t="s">
        <v>138</v>
      </c>
      <c r="C738" s="3" t="s">
        <v>139</v>
      </c>
      <c r="D738" s="3" t="s">
        <v>1713</v>
      </c>
      <c r="E738" s="4">
        <v>41800.44353009</v>
      </c>
      <c r="F738" s="3" t="s">
        <v>16</v>
      </c>
      <c r="G738" s="9" t="s">
        <v>2332</v>
      </c>
      <c r="H738" s="3" t="s">
        <v>1674</v>
      </c>
      <c r="I738" s="3" t="s">
        <v>1714</v>
      </c>
      <c r="J738" s="3" t="s">
        <v>158</v>
      </c>
      <c r="K738" s="3" t="s">
        <v>159</v>
      </c>
      <c r="L738" s="4">
        <v>43580</v>
      </c>
    </row>
    <row r="739" spans="1:12" ht="13.5" thickBot="1">
      <c r="A739" s="3" t="s">
        <v>137</v>
      </c>
      <c r="B739" s="3" t="s">
        <v>138</v>
      </c>
      <c r="C739" s="3" t="s">
        <v>139</v>
      </c>
      <c r="D739" s="3" t="s">
        <v>1715</v>
      </c>
      <c r="E739" s="4">
        <v>41800.44353009</v>
      </c>
      <c r="F739" s="3" t="s">
        <v>16</v>
      </c>
      <c r="G739" s="9" t="s">
        <v>2332</v>
      </c>
      <c r="H739" s="3" t="s">
        <v>1674</v>
      </c>
      <c r="I739" s="3" t="s">
        <v>1716</v>
      </c>
      <c r="J739" s="3" t="s">
        <v>158</v>
      </c>
      <c r="K739" s="3" t="s">
        <v>159</v>
      </c>
      <c r="L739" s="4">
        <v>43580</v>
      </c>
    </row>
    <row r="740" spans="1:12" ht="13.5" thickBot="1">
      <c r="A740" s="3" t="s">
        <v>137</v>
      </c>
      <c r="B740" s="3" t="s">
        <v>138</v>
      </c>
      <c r="C740" s="3" t="s">
        <v>139</v>
      </c>
      <c r="D740" s="3" t="s">
        <v>1717</v>
      </c>
      <c r="E740" s="4">
        <v>42039</v>
      </c>
      <c r="F740" s="3" t="s">
        <v>16</v>
      </c>
      <c r="G740" s="9" t="s">
        <v>2332</v>
      </c>
      <c r="H740" s="3" t="s">
        <v>1336</v>
      </c>
      <c r="I740" s="3" t="s">
        <v>1718</v>
      </c>
      <c r="J740" s="3" t="s">
        <v>158</v>
      </c>
      <c r="K740" s="3" t="s">
        <v>159</v>
      </c>
      <c r="L740" s="4">
        <v>43580</v>
      </c>
    </row>
    <row r="741" spans="1:12" ht="13.5" thickBot="1">
      <c r="A741" s="3" t="s">
        <v>137</v>
      </c>
      <c r="B741" s="3" t="s">
        <v>138</v>
      </c>
      <c r="C741" s="3" t="s">
        <v>139</v>
      </c>
      <c r="D741" s="3" t="s">
        <v>1719</v>
      </c>
      <c r="E741" s="4">
        <v>41815.493368050003</v>
      </c>
      <c r="F741" s="3" t="s">
        <v>16</v>
      </c>
      <c r="G741" s="9" t="s">
        <v>2332</v>
      </c>
      <c r="H741" s="3" t="s">
        <v>625</v>
      </c>
      <c r="I741" s="3" t="s">
        <v>1720</v>
      </c>
      <c r="J741" s="3" t="s">
        <v>158</v>
      </c>
      <c r="K741" s="3" t="s">
        <v>159</v>
      </c>
      <c r="L741" s="4">
        <v>43580</v>
      </c>
    </row>
    <row r="742" spans="1:12" ht="13.5" thickBot="1">
      <c r="A742" s="3" t="s">
        <v>137</v>
      </c>
      <c r="B742" s="3" t="s">
        <v>138</v>
      </c>
      <c r="C742" s="3" t="s">
        <v>139</v>
      </c>
      <c r="D742" s="3" t="s">
        <v>1721</v>
      </c>
      <c r="E742" s="4">
        <v>42101</v>
      </c>
      <c r="F742" s="3" t="s">
        <v>16</v>
      </c>
      <c r="G742" s="9" t="s">
        <v>2332</v>
      </c>
      <c r="H742" s="3" t="s">
        <v>1722</v>
      </c>
      <c r="I742" s="3" t="s">
        <v>1723</v>
      </c>
      <c r="J742" s="3" t="s">
        <v>158</v>
      </c>
      <c r="K742" s="3" t="s">
        <v>159</v>
      </c>
      <c r="L742" s="4">
        <v>43580</v>
      </c>
    </row>
    <row r="743" spans="1:12" ht="13.5" thickBot="1">
      <c r="A743" s="3" t="s">
        <v>137</v>
      </c>
      <c r="B743" s="3" t="s">
        <v>138</v>
      </c>
      <c r="C743" s="3" t="s">
        <v>139</v>
      </c>
      <c r="D743" s="3" t="s">
        <v>1724</v>
      </c>
      <c r="E743" s="4">
        <v>42041</v>
      </c>
      <c r="F743" s="3" t="s">
        <v>16</v>
      </c>
      <c r="G743" s="9" t="s">
        <v>2332</v>
      </c>
      <c r="H743" s="3" t="s">
        <v>1527</v>
      </c>
      <c r="I743" s="3" t="s">
        <v>1725</v>
      </c>
      <c r="J743" s="3" t="s">
        <v>158</v>
      </c>
      <c r="K743" s="3" t="s">
        <v>159</v>
      </c>
      <c r="L743" s="4">
        <v>43580</v>
      </c>
    </row>
    <row r="744" spans="1:12" ht="13.5" thickBot="1">
      <c r="A744" s="3" t="s">
        <v>137</v>
      </c>
      <c r="B744" s="3" t="s">
        <v>138</v>
      </c>
      <c r="C744" s="3" t="s">
        <v>139</v>
      </c>
      <c r="D744" s="3" t="s">
        <v>1726</v>
      </c>
      <c r="E744" s="4">
        <v>41915</v>
      </c>
      <c r="F744" s="3" t="s">
        <v>16</v>
      </c>
      <c r="G744" s="9" t="s">
        <v>2332</v>
      </c>
      <c r="H744" s="3" t="s">
        <v>1727</v>
      </c>
      <c r="I744" s="3" t="s">
        <v>1728</v>
      </c>
      <c r="J744" s="3" t="s">
        <v>158</v>
      </c>
      <c r="K744" s="3" t="s">
        <v>159</v>
      </c>
      <c r="L744" s="4">
        <v>43580</v>
      </c>
    </row>
    <row r="745" spans="1:12" ht="13.5" thickBot="1">
      <c r="A745" s="3" t="s">
        <v>137</v>
      </c>
      <c r="B745" s="3" t="s">
        <v>138</v>
      </c>
      <c r="C745" s="3" t="s">
        <v>139</v>
      </c>
      <c r="D745" s="3" t="s">
        <v>1729</v>
      </c>
      <c r="E745" s="4">
        <v>41815.493368050003</v>
      </c>
      <c r="F745" s="3" t="s">
        <v>16</v>
      </c>
      <c r="G745" s="9" t="s">
        <v>2332</v>
      </c>
      <c r="H745" s="3" t="s">
        <v>1730</v>
      </c>
      <c r="I745" s="3" t="s">
        <v>1731</v>
      </c>
      <c r="J745" s="3" t="s">
        <v>158</v>
      </c>
      <c r="K745" s="3" t="s">
        <v>159</v>
      </c>
      <c r="L745" s="4">
        <v>43580</v>
      </c>
    </row>
    <row r="746" spans="1:12" ht="13.5" thickBot="1">
      <c r="A746" s="3" t="s">
        <v>137</v>
      </c>
      <c r="B746" s="3" t="s">
        <v>138</v>
      </c>
      <c r="C746" s="3" t="s">
        <v>139</v>
      </c>
      <c r="D746" s="3" t="s">
        <v>1732</v>
      </c>
      <c r="E746" s="4">
        <v>41815.493368050003</v>
      </c>
      <c r="F746" s="3" t="s">
        <v>16</v>
      </c>
      <c r="G746" s="9" t="s">
        <v>2332</v>
      </c>
      <c r="H746" s="3" t="s">
        <v>625</v>
      </c>
      <c r="I746" s="3" t="s">
        <v>1733</v>
      </c>
      <c r="J746" s="3" t="s">
        <v>158</v>
      </c>
      <c r="K746" s="3" t="s">
        <v>159</v>
      </c>
      <c r="L746" s="4">
        <v>43580</v>
      </c>
    </row>
    <row r="747" spans="1:12" ht="13.5" thickBot="1">
      <c r="A747" s="3" t="s">
        <v>137</v>
      </c>
      <c r="B747" s="3" t="s">
        <v>138</v>
      </c>
      <c r="C747" s="3" t="s">
        <v>139</v>
      </c>
      <c r="D747" s="3" t="s">
        <v>1734</v>
      </c>
      <c r="E747" s="4">
        <v>41815.493368050003</v>
      </c>
      <c r="F747" s="3" t="s">
        <v>16</v>
      </c>
      <c r="G747" s="9" t="s">
        <v>2332</v>
      </c>
      <c r="H747" s="3" t="s">
        <v>89</v>
      </c>
      <c r="I747" s="3" t="s">
        <v>1735</v>
      </c>
      <c r="J747" s="3" t="s">
        <v>158</v>
      </c>
      <c r="K747" s="3" t="s">
        <v>159</v>
      </c>
      <c r="L747" s="4">
        <v>43580</v>
      </c>
    </row>
    <row r="748" spans="1:12" ht="13.5" thickBot="1">
      <c r="A748" s="3" t="s">
        <v>137</v>
      </c>
      <c r="B748" s="3" t="s">
        <v>138</v>
      </c>
      <c r="C748" s="3" t="s">
        <v>139</v>
      </c>
      <c r="D748" s="3" t="s">
        <v>1736</v>
      </c>
      <c r="E748" s="4">
        <v>41815.493368050003</v>
      </c>
      <c r="F748" s="3" t="s">
        <v>16</v>
      </c>
      <c r="G748" s="9" t="s">
        <v>2332</v>
      </c>
      <c r="H748" s="3" t="s">
        <v>89</v>
      </c>
      <c r="I748" s="3" t="s">
        <v>1737</v>
      </c>
      <c r="J748" s="3" t="s">
        <v>158</v>
      </c>
      <c r="K748" s="3" t="s">
        <v>159</v>
      </c>
      <c r="L748" s="4">
        <v>43580</v>
      </c>
    </row>
    <row r="749" spans="1:12" ht="13.5" thickBot="1">
      <c r="A749" s="3" t="s">
        <v>137</v>
      </c>
      <c r="B749" s="3" t="s">
        <v>138</v>
      </c>
      <c r="C749" s="3" t="s">
        <v>139</v>
      </c>
      <c r="D749" s="3" t="s">
        <v>1738</v>
      </c>
      <c r="E749" s="4">
        <v>41745.574131939997</v>
      </c>
      <c r="F749" s="3" t="s">
        <v>16</v>
      </c>
      <c r="G749" s="9" t="s">
        <v>2332</v>
      </c>
      <c r="H749" s="3" t="s">
        <v>1265</v>
      </c>
      <c r="I749" s="3" t="s">
        <v>1739</v>
      </c>
      <c r="J749" s="3" t="s">
        <v>158</v>
      </c>
      <c r="K749" s="3" t="s">
        <v>159</v>
      </c>
      <c r="L749" s="4">
        <v>43580</v>
      </c>
    </row>
    <row r="750" spans="1:12" ht="13.5" thickBot="1">
      <c r="A750" s="3" t="s">
        <v>137</v>
      </c>
      <c r="B750" s="3" t="s">
        <v>138</v>
      </c>
      <c r="C750" s="3" t="s">
        <v>139</v>
      </c>
      <c r="D750" s="3" t="s">
        <v>1740</v>
      </c>
      <c r="E750" s="4">
        <v>41745.574131939997</v>
      </c>
      <c r="F750" s="3" t="s">
        <v>16</v>
      </c>
      <c r="G750" s="9" t="s">
        <v>2332</v>
      </c>
      <c r="H750" s="3" t="s">
        <v>1265</v>
      </c>
      <c r="I750" s="3" t="s">
        <v>1741</v>
      </c>
      <c r="J750" s="3" t="s">
        <v>158</v>
      </c>
      <c r="K750" s="3" t="s">
        <v>159</v>
      </c>
      <c r="L750" s="4">
        <v>43580</v>
      </c>
    </row>
    <row r="751" spans="1:12" ht="13.5" thickBot="1">
      <c r="A751" s="3" t="s">
        <v>137</v>
      </c>
      <c r="B751" s="3" t="s">
        <v>138</v>
      </c>
      <c r="C751" s="3" t="s">
        <v>139</v>
      </c>
      <c r="D751" s="3" t="s">
        <v>1742</v>
      </c>
      <c r="E751" s="4">
        <v>41745.574131939997</v>
      </c>
      <c r="F751" s="3" t="s">
        <v>16</v>
      </c>
      <c r="G751" s="9" t="s">
        <v>2332</v>
      </c>
      <c r="H751" s="3" t="s">
        <v>1265</v>
      </c>
      <c r="I751" s="3" t="s">
        <v>1743</v>
      </c>
      <c r="J751" s="3" t="s">
        <v>158</v>
      </c>
      <c r="K751" s="3" t="s">
        <v>159</v>
      </c>
      <c r="L751" s="4">
        <v>43580</v>
      </c>
    </row>
    <row r="752" spans="1:12" ht="13.5" thickBot="1">
      <c r="A752" s="3" t="s">
        <v>137</v>
      </c>
      <c r="B752" s="3" t="s">
        <v>138</v>
      </c>
      <c r="C752" s="3" t="s">
        <v>139</v>
      </c>
      <c r="D752" s="3" t="s">
        <v>1744</v>
      </c>
      <c r="E752" s="4">
        <v>41730</v>
      </c>
      <c r="F752" s="3" t="s">
        <v>16</v>
      </c>
      <c r="G752" s="9" t="s">
        <v>2332</v>
      </c>
      <c r="H752" s="3" t="s">
        <v>1336</v>
      </c>
      <c r="I752" s="3" t="s">
        <v>1745</v>
      </c>
      <c r="J752" s="3" t="s">
        <v>158</v>
      </c>
      <c r="K752" s="3" t="s">
        <v>159</v>
      </c>
      <c r="L752" s="4">
        <v>43580</v>
      </c>
    </row>
    <row r="753" spans="1:12" ht="13.5" thickBot="1">
      <c r="A753" s="3" t="s">
        <v>137</v>
      </c>
      <c r="B753" s="3" t="s">
        <v>138</v>
      </c>
      <c r="C753" s="3" t="s">
        <v>139</v>
      </c>
      <c r="D753" s="3" t="s">
        <v>1746</v>
      </c>
      <c r="E753" s="4">
        <v>41730</v>
      </c>
      <c r="F753" s="3" t="s">
        <v>16</v>
      </c>
      <c r="G753" s="9" t="s">
        <v>2332</v>
      </c>
      <c r="H753" s="3" t="s">
        <v>1336</v>
      </c>
      <c r="I753" s="3" t="s">
        <v>1747</v>
      </c>
      <c r="J753" s="3" t="s">
        <v>158</v>
      </c>
      <c r="K753" s="3" t="s">
        <v>159</v>
      </c>
      <c r="L753" s="4">
        <v>43580</v>
      </c>
    </row>
    <row r="754" spans="1:12" ht="13.5" thickBot="1">
      <c r="A754" s="3" t="s">
        <v>137</v>
      </c>
      <c r="B754" s="3" t="s">
        <v>138</v>
      </c>
      <c r="C754" s="3" t="s">
        <v>139</v>
      </c>
      <c r="D754" s="3" t="s">
        <v>1748</v>
      </c>
      <c r="E754" s="4">
        <v>41730</v>
      </c>
      <c r="F754" s="3" t="s">
        <v>16</v>
      </c>
      <c r="G754" s="9" t="s">
        <v>2332</v>
      </c>
      <c r="H754" s="3" t="s">
        <v>1336</v>
      </c>
      <c r="I754" s="3" t="s">
        <v>1749</v>
      </c>
      <c r="J754" s="3" t="s">
        <v>158</v>
      </c>
      <c r="K754" s="3" t="s">
        <v>159</v>
      </c>
      <c r="L754" s="4">
        <v>43580</v>
      </c>
    </row>
    <row r="755" spans="1:12" ht="13.5" thickBot="1">
      <c r="A755" s="3" t="s">
        <v>137</v>
      </c>
      <c r="B755" s="3" t="s">
        <v>138</v>
      </c>
      <c r="C755" s="3" t="s">
        <v>139</v>
      </c>
      <c r="D755" s="3" t="s">
        <v>1750</v>
      </c>
      <c r="E755" s="4">
        <v>41730</v>
      </c>
      <c r="F755" s="3" t="s">
        <v>16</v>
      </c>
      <c r="G755" s="9" t="s">
        <v>2332</v>
      </c>
      <c r="H755" s="3" t="s">
        <v>1336</v>
      </c>
      <c r="I755" s="3" t="s">
        <v>1751</v>
      </c>
      <c r="J755" s="3" t="s">
        <v>158</v>
      </c>
      <c r="K755" s="3" t="s">
        <v>159</v>
      </c>
      <c r="L755" s="4">
        <v>43580</v>
      </c>
    </row>
    <row r="756" spans="1:12" ht="13.5" thickBot="1">
      <c r="A756" s="3" t="s">
        <v>137</v>
      </c>
      <c r="B756" s="3" t="s">
        <v>138</v>
      </c>
      <c r="C756" s="3" t="s">
        <v>139</v>
      </c>
      <c r="D756" s="3" t="s">
        <v>1752</v>
      </c>
      <c r="E756" s="4">
        <v>41730</v>
      </c>
      <c r="F756" s="3" t="s">
        <v>16</v>
      </c>
      <c r="G756" s="9" t="s">
        <v>2332</v>
      </c>
      <c r="H756" s="3" t="s">
        <v>1336</v>
      </c>
      <c r="I756" s="3" t="s">
        <v>1753</v>
      </c>
      <c r="J756" s="3" t="s">
        <v>158</v>
      </c>
      <c r="K756" s="3" t="s">
        <v>159</v>
      </c>
      <c r="L756" s="4">
        <v>43580</v>
      </c>
    </row>
    <row r="757" spans="1:12" ht="13.5" thickBot="1">
      <c r="A757" s="3" t="s">
        <v>137</v>
      </c>
      <c r="B757" s="3" t="s">
        <v>138</v>
      </c>
      <c r="C757" s="3" t="s">
        <v>139</v>
      </c>
      <c r="D757" s="3" t="s">
        <v>1754</v>
      </c>
      <c r="E757" s="4">
        <v>41730</v>
      </c>
      <c r="F757" s="3" t="s">
        <v>16</v>
      </c>
      <c r="G757" s="9" t="s">
        <v>2332</v>
      </c>
      <c r="H757" s="3" t="s">
        <v>1336</v>
      </c>
      <c r="I757" s="3" t="s">
        <v>1755</v>
      </c>
      <c r="J757" s="3" t="s">
        <v>158</v>
      </c>
      <c r="K757" s="3" t="s">
        <v>159</v>
      </c>
      <c r="L757" s="4">
        <v>43580</v>
      </c>
    </row>
    <row r="758" spans="1:12" ht="13.5" thickBot="1">
      <c r="A758" s="3" t="s">
        <v>137</v>
      </c>
      <c r="B758" s="3" t="s">
        <v>138</v>
      </c>
      <c r="C758" s="3" t="s">
        <v>139</v>
      </c>
      <c r="D758" s="3" t="s">
        <v>1756</v>
      </c>
      <c r="E758" s="4">
        <v>41730</v>
      </c>
      <c r="F758" s="3" t="s">
        <v>16</v>
      </c>
      <c r="G758" s="9" t="s">
        <v>2332</v>
      </c>
      <c r="H758" s="3" t="s">
        <v>1336</v>
      </c>
      <c r="I758" s="3" t="s">
        <v>1757</v>
      </c>
      <c r="J758" s="3" t="s">
        <v>158</v>
      </c>
      <c r="K758" s="3" t="s">
        <v>159</v>
      </c>
      <c r="L758" s="4">
        <v>43580</v>
      </c>
    </row>
    <row r="759" spans="1:12" ht="13.5" thickBot="1">
      <c r="A759" s="3" t="s">
        <v>137</v>
      </c>
      <c r="B759" s="3" t="s">
        <v>138</v>
      </c>
      <c r="C759" s="3" t="s">
        <v>139</v>
      </c>
      <c r="D759" s="3" t="s">
        <v>1758</v>
      </c>
      <c r="E759" s="4">
        <v>41730</v>
      </c>
      <c r="F759" s="3" t="s">
        <v>16</v>
      </c>
      <c r="G759" s="9" t="s">
        <v>2332</v>
      </c>
      <c r="H759" s="3" t="s">
        <v>1336</v>
      </c>
      <c r="I759" s="3" t="s">
        <v>1759</v>
      </c>
      <c r="J759" s="3" t="s">
        <v>158</v>
      </c>
      <c r="K759" s="3" t="s">
        <v>159</v>
      </c>
      <c r="L759" s="4">
        <v>43580</v>
      </c>
    </row>
    <row r="760" spans="1:12" ht="13.5" thickBot="1">
      <c r="A760" s="3" t="s">
        <v>137</v>
      </c>
      <c r="B760" s="3" t="s">
        <v>138</v>
      </c>
      <c r="C760" s="3" t="s">
        <v>139</v>
      </c>
      <c r="D760" s="3" t="s">
        <v>1760</v>
      </c>
      <c r="E760" s="4">
        <v>41730</v>
      </c>
      <c r="F760" s="3" t="s">
        <v>16</v>
      </c>
      <c r="G760" s="9" t="s">
        <v>2332</v>
      </c>
      <c r="H760" s="3" t="s">
        <v>1336</v>
      </c>
      <c r="I760" s="3" t="s">
        <v>1761</v>
      </c>
      <c r="J760" s="3" t="s">
        <v>158</v>
      </c>
      <c r="K760" s="3" t="s">
        <v>159</v>
      </c>
      <c r="L760" s="4">
        <v>43580</v>
      </c>
    </row>
    <row r="761" spans="1:12" ht="13.5" thickBot="1">
      <c r="A761" s="3" t="s">
        <v>137</v>
      </c>
      <c r="B761" s="3" t="s">
        <v>138</v>
      </c>
      <c r="C761" s="3" t="s">
        <v>139</v>
      </c>
      <c r="D761" s="3" t="s">
        <v>1762</v>
      </c>
      <c r="E761" s="4">
        <v>41730</v>
      </c>
      <c r="F761" s="3" t="s">
        <v>16</v>
      </c>
      <c r="G761" s="9" t="s">
        <v>2332</v>
      </c>
      <c r="H761" s="3" t="s">
        <v>1336</v>
      </c>
      <c r="I761" s="3" t="s">
        <v>1763</v>
      </c>
      <c r="J761" s="3" t="s">
        <v>158</v>
      </c>
      <c r="K761" s="3" t="s">
        <v>159</v>
      </c>
      <c r="L761" s="4">
        <v>43580</v>
      </c>
    </row>
    <row r="762" spans="1:12" ht="13.5" thickBot="1">
      <c r="A762" s="3" t="s">
        <v>137</v>
      </c>
      <c r="B762" s="3" t="s">
        <v>138</v>
      </c>
      <c r="C762" s="3" t="s">
        <v>139</v>
      </c>
      <c r="D762" s="3" t="s">
        <v>1764</v>
      </c>
      <c r="E762" s="4">
        <v>41730</v>
      </c>
      <c r="F762" s="3" t="s">
        <v>16</v>
      </c>
      <c r="G762" s="9" t="s">
        <v>2332</v>
      </c>
      <c r="H762" s="3" t="s">
        <v>1336</v>
      </c>
      <c r="I762" s="3" t="s">
        <v>1765</v>
      </c>
      <c r="J762" s="3" t="s">
        <v>158</v>
      </c>
      <c r="K762" s="3" t="s">
        <v>159</v>
      </c>
      <c r="L762" s="4">
        <v>43580</v>
      </c>
    </row>
    <row r="763" spans="1:12" ht="13.5" thickBot="1">
      <c r="A763" s="3" t="s">
        <v>137</v>
      </c>
      <c r="B763" s="3" t="s">
        <v>138</v>
      </c>
      <c r="C763" s="3" t="s">
        <v>139</v>
      </c>
      <c r="D763" s="3" t="s">
        <v>1766</v>
      </c>
      <c r="E763" s="4">
        <v>41730</v>
      </c>
      <c r="F763" s="3" t="s">
        <v>16</v>
      </c>
      <c r="G763" s="9" t="s">
        <v>2332</v>
      </c>
      <c r="H763" s="3" t="s">
        <v>1336</v>
      </c>
      <c r="I763" s="3" t="s">
        <v>1767</v>
      </c>
      <c r="J763" s="3" t="s">
        <v>158</v>
      </c>
      <c r="K763" s="3" t="s">
        <v>159</v>
      </c>
      <c r="L763" s="4">
        <v>43580</v>
      </c>
    </row>
    <row r="764" spans="1:12" ht="13.5" thickBot="1">
      <c r="A764" s="3" t="s">
        <v>137</v>
      </c>
      <c r="B764" s="3" t="s">
        <v>138</v>
      </c>
      <c r="C764" s="3" t="s">
        <v>139</v>
      </c>
      <c r="D764" s="3" t="s">
        <v>1768</v>
      </c>
      <c r="E764" s="4">
        <v>41730</v>
      </c>
      <c r="F764" s="3" t="s">
        <v>16</v>
      </c>
      <c r="G764" s="9" t="s">
        <v>2332</v>
      </c>
      <c r="H764" s="3" t="s">
        <v>1336</v>
      </c>
      <c r="I764" s="3" t="s">
        <v>1769</v>
      </c>
      <c r="J764" s="3" t="s">
        <v>158</v>
      </c>
      <c r="K764" s="3" t="s">
        <v>159</v>
      </c>
      <c r="L764" s="4">
        <v>43580</v>
      </c>
    </row>
    <row r="765" spans="1:12" ht="13.5" thickBot="1">
      <c r="A765" s="3" t="s">
        <v>137</v>
      </c>
      <c r="B765" s="3" t="s">
        <v>138</v>
      </c>
      <c r="C765" s="3" t="s">
        <v>139</v>
      </c>
      <c r="D765" s="3" t="s">
        <v>1770</v>
      </c>
      <c r="E765" s="4">
        <v>41730</v>
      </c>
      <c r="F765" s="3" t="s">
        <v>16</v>
      </c>
      <c r="G765" s="9" t="s">
        <v>2332</v>
      </c>
      <c r="H765" s="3" t="s">
        <v>1336</v>
      </c>
      <c r="I765" s="3" t="s">
        <v>1771</v>
      </c>
      <c r="J765" s="3" t="s">
        <v>158</v>
      </c>
      <c r="K765" s="3" t="s">
        <v>159</v>
      </c>
      <c r="L765" s="4">
        <v>43580</v>
      </c>
    </row>
    <row r="766" spans="1:12" ht="13.5" thickBot="1">
      <c r="A766" s="3" t="s">
        <v>137</v>
      </c>
      <c r="B766" s="3" t="s">
        <v>138</v>
      </c>
      <c r="C766" s="3" t="s">
        <v>139</v>
      </c>
      <c r="D766" s="3" t="s">
        <v>1772</v>
      </c>
      <c r="E766" s="4">
        <v>41730</v>
      </c>
      <c r="F766" s="3" t="s">
        <v>16</v>
      </c>
      <c r="G766" s="9" t="s">
        <v>2332</v>
      </c>
      <c r="H766" s="3" t="s">
        <v>1336</v>
      </c>
      <c r="I766" s="3" t="s">
        <v>1773</v>
      </c>
      <c r="J766" s="3" t="s">
        <v>158</v>
      </c>
      <c r="K766" s="3" t="s">
        <v>159</v>
      </c>
      <c r="L766" s="4">
        <v>43580</v>
      </c>
    </row>
    <row r="767" spans="1:12" ht="13.5" thickBot="1">
      <c r="A767" s="3" t="s">
        <v>137</v>
      </c>
      <c r="B767" s="3" t="s">
        <v>138</v>
      </c>
      <c r="C767" s="3" t="s">
        <v>139</v>
      </c>
      <c r="D767" s="3" t="s">
        <v>1774</v>
      </c>
      <c r="E767" s="4">
        <v>41730</v>
      </c>
      <c r="F767" s="3" t="s">
        <v>16</v>
      </c>
      <c r="G767" s="9" t="s">
        <v>2332</v>
      </c>
      <c r="H767" s="3" t="s">
        <v>1336</v>
      </c>
      <c r="I767" s="3" t="s">
        <v>1775</v>
      </c>
      <c r="J767" s="3" t="s">
        <v>158</v>
      </c>
      <c r="K767" s="3" t="s">
        <v>159</v>
      </c>
      <c r="L767" s="4">
        <v>43580</v>
      </c>
    </row>
    <row r="768" spans="1:12" ht="13.5" thickBot="1">
      <c r="A768" s="3" t="s">
        <v>137</v>
      </c>
      <c r="B768" s="3" t="s">
        <v>138</v>
      </c>
      <c r="C768" s="3" t="s">
        <v>139</v>
      </c>
      <c r="D768" s="3" t="s">
        <v>1776</v>
      </c>
      <c r="E768" s="4">
        <v>41730</v>
      </c>
      <c r="F768" s="3" t="s">
        <v>16</v>
      </c>
      <c r="G768" s="9" t="s">
        <v>2332</v>
      </c>
      <c r="H768" s="3" t="s">
        <v>1336</v>
      </c>
      <c r="I768" s="3" t="s">
        <v>1777</v>
      </c>
      <c r="J768" s="3" t="s">
        <v>158</v>
      </c>
      <c r="K768" s="3" t="s">
        <v>159</v>
      </c>
      <c r="L768" s="4">
        <v>43580</v>
      </c>
    </row>
    <row r="769" spans="1:12" ht="13.5" thickBot="1">
      <c r="A769" s="3" t="s">
        <v>137</v>
      </c>
      <c r="B769" s="3" t="s">
        <v>138</v>
      </c>
      <c r="C769" s="3" t="s">
        <v>139</v>
      </c>
      <c r="D769" s="3" t="s">
        <v>1778</v>
      </c>
      <c r="E769" s="4">
        <v>41730</v>
      </c>
      <c r="F769" s="3" t="s">
        <v>16</v>
      </c>
      <c r="G769" s="9" t="s">
        <v>2332</v>
      </c>
      <c r="H769" s="3" t="s">
        <v>1336</v>
      </c>
      <c r="I769" s="3" t="s">
        <v>1779</v>
      </c>
      <c r="J769" s="3" t="s">
        <v>158</v>
      </c>
      <c r="K769" s="3" t="s">
        <v>159</v>
      </c>
      <c r="L769" s="4">
        <v>43580</v>
      </c>
    </row>
    <row r="770" spans="1:12" ht="13.5" thickBot="1">
      <c r="A770" s="3" t="s">
        <v>137</v>
      </c>
      <c r="B770" s="3" t="s">
        <v>138</v>
      </c>
      <c r="C770" s="3" t="s">
        <v>139</v>
      </c>
      <c r="D770" s="3" t="s">
        <v>1780</v>
      </c>
      <c r="E770" s="4">
        <v>41730</v>
      </c>
      <c r="F770" s="3" t="s">
        <v>16</v>
      </c>
      <c r="G770" s="9" t="s">
        <v>2332</v>
      </c>
      <c r="H770" s="3" t="s">
        <v>1336</v>
      </c>
      <c r="I770" s="3" t="s">
        <v>1781</v>
      </c>
      <c r="J770" s="3" t="s">
        <v>158</v>
      </c>
      <c r="K770" s="3" t="s">
        <v>159</v>
      </c>
      <c r="L770" s="4">
        <v>43580</v>
      </c>
    </row>
    <row r="771" spans="1:12" ht="13.5" thickBot="1">
      <c r="A771" s="3" t="s">
        <v>137</v>
      </c>
      <c r="B771" s="3" t="s">
        <v>138</v>
      </c>
      <c r="C771" s="3" t="s">
        <v>139</v>
      </c>
      <c r="D771" s="3" t="s">
        <v>1782</v>
      </c>
      <c r="E771" s="4">
        <v>41730</v>
      </c>
      <c r="F771" s="3" t="s">
        <v>16</v>
      </c>
      <c r="G771" s="9" t="s">
        <v>2332</v>
      </c>
      <c r="H771" s="3" t="s">
        <v>1336</v>
      </c>
      <c r="I771" s="3" t="s">
        <v>1783</v>
      </c>
      <c r="J771" s="3" t="s">
        <v>158</v>
      </c>
      <c r="K771" s="3" t="s">
        <v>159</v>
      </c>
      <c r="L771" s="4">
        <v>43580</v>
      </c>
    </row>
    <row r="772" spans="1:12" ht="13.5" thickBot="1">
      <c r="A772" s="3" t="s">
        <v>137</v>
      </c>
      <c r="B772" s="3" t="s">
        <v>138</v>
      </c>
      <c r="C772" s="3" t="s">
        <v>139</v>
      </c>
      <c r="D772" s="3" t="s">
        <v>1784</v>
      </c>
      <c r="E772" s="4">
        <v>41730</v>
      </c>
      <c r="F772" s="3" t="s">
        <v>16</v>
      </c>
      <c r="G772" s="9" t="s">
        <v>2332</v>
      </c>
      <c r="H772" s="3" t="s">
        <v>1336</v>
      </c>
      <c r="I772" s="3" t="s">
        <v>1785</v>
      </c>
      <c r="J772" s="3" t="s">
        <v>158</v>
      </c>
      <c r="K772" s="3" t="s">
        <v>159</v>
      </c>
      <c r="L772" s="4">
        <v>43580</v>
      </c>
    </row>
    <row r="773" spans="1:12" ht="13.5" thickBot="1">
      <c r="A773" s="3" t="s">
        <v>137</v>
      </c>
      <c r="B773" s="3" t="s">
        <v>138</v>
      </c>
      <c r="C773" s="3" t="s">
        <v>139</v>
      </c>
      <c r="D773" s="3" t="s">
        <v>1786</v>
      </c>
      <c r="E773" s="4">
        <v>41730</v>
      </c>
      <c r="F773" s="3" t="s">
        <v>16</v>
      </c>
      <c r="G773" s="9" t="s">
        <v>2332</v>
      </c>
      <c r="H773" s="3" t="s">
        <v>1336</v>
      </c>
      <c r="I773" s="3" t="s">
        <v>1787</v>
      </c>
      <c r="J773" s="3" t="s">
        <v>158</v>
      </c>
      <c r="K773" s="3" t="s">
        <v>159</v>
      </c>
      <c r="L773" s="4">
        <v>43580</v>
      </c>
    </row>
    <row r="774" spans="1:12" ht="13.5" thickBot="1">
      <c r="A774" s="3" t="s">
        <v>137</v>
      </c>
      <c r="B774" s="3" t="s">
        <v>138</v>
      </c>
      <c r="C774" s="3" t="s">
        <v>139</v>
      </c>
      <c r="D774" s="3" t="s">
        <v>1788</v>
      </c>
      <c r="E774" s="4">
        <v>41730</v>
      </c>
      <c r="F774" s="3" t="s">
        <v>16</v>
      </c>
      <c r="G774" s="9" t="s">
        <v>2332</v>
      </c>
      <c r="H774" s="3" t="s">
        <v>1336</v>
      </c>
      <c r="I774" s="3" t="s">
        <v>1789</v>
      </c>
      <c r="J774" s="3" t="s">
        <v>158</v>
      </c>
      <c r="K774" s="3" t="s">
        <v>159</v>
      </c>
      <c r="L774" s="4">
        <v>43580</v>
      </c>
    </row>
    <row r="775" spans="1:12" ht="13.5" thickBot="1">
      <c r="A775" s="3" t="s">
        <v>137</v>
      </c>
      <c r="B775" s="3" t="s">
        <v>138</v>
      </c>
      <c r="C775" s="3" t="s">
        <v>139</v>
      </c>
      <c r="D775" s="3" t="s">
        <v>1790</v>
      </c>
      <c r="E775" s="4">
        <v>41730</v>
      </c>
      <c r="F775" s="3" t="s">
        <v>16</v>
      </c>
      <c r="G775" s="9" t="s">
        <v>2332</v>
      </c>
      <c r="H775" s="3" t="s">
        <v>1336</v>
      </c>
      <c r="I775" s="3" t="s">
        <v>1791</v>
      </c>
      <c r="J775" s="3" t="s">
        <v>158</v>
      </c>
      <c r="K775" s="3" t="s">
        <v>159</v>
      </c>
      <c r="L775" s="4">
        <v>43580</v>
      </c>
    </row>
    <row r="776" spans="1:12" ht="13.5" thickBot="1">
      <c r="A776" s="3" t="s">
        <v>137</v>
      </c>
      <c r="B776" s="3" t="s">
        <v>138</v>
      </c>
      <c r="C776" s="3" t="s">
        <v>139</v>
      </c>
      <c r="D776" s="3" t="s">
        <v>1792</v>
      </c>
      <c r="E776" s="4">
        <v>41730</v>
      </c>
      <c r="F776" s="3" t="s">
        <v>16</v>
      </c>
      <c r="G776" s="9" t="s">
        <v>2332</v>
      </c>
      <c r="H776" s="3" t="s">
        <v>1336</v>
      </c>
      <c r="I776" s="3" t="s">
        <v>1793</v>
      </c>
      <c r="J776" s="3" t="s">
        <v>158</v>
      </c>
      <c r="K776" s="3" t="s">
        <v>159</v>
      </c>
      <c r="L776" s="4">
        <v>43580</v>
      </c>
    </row>
    <row r="777" spans="1:12" ht="13.5" thickBot="1">
      <c r="A777" s="3" t="s">
        <v>137</v>
      </c>
      <c r="B777" s="3" t="s">
        <v>138</v>
      </c>
      <c r="C777" s="3" t="s">
        <v>139</v>
      </c>
      <c r="D777" s="3" t="s">
        <v>1794</v>
      </c>
      <c r="E777" s="4">
        <v>41730</v>
      </c>
      <c r="F777" s="3" t="s">
        <v>16</v>
      </c>
      <c r="G777" s="9" t="s">
        <v>2332</v>
      </c>
      <c r="H777" s="3" t="s">
        <v>1336</v>
      </c>
      <c r="I777" s="3" t="s">
        <v>1795</v>
      </c>
      <c r="J777" s="3" t="s">
        <v>158</v>
      </c>
      <c r="K777" s="3" t="s">
        <v>159</v>
      </c>
      <c r="L777" s="4">
        <v>43580</v>
      </c>
    </row>
    <row r="778" spans="1:12" ht="13.5" thickBot="1">
      <c r="A778" s="3" t="s">
        <v>137</v>
      </c>
      <c r="B778" s="3" t="s">
        <v>138</v>
      </c>
      <c r="C778" s="3" t="s">
        <v>139</v>
      </c>
      <c r="D778" s="3" t="s">
        <v>1796</v>
      </c>
      <c r="E778" s="4">
        <v>41730</v>
      </c>
      <c r="F778" s="3" t="s">
        <v>16</v>
      </c>
      <c r="G778" s="9" t="s">
        <v>2332</v>
      </c>
      <c r="H778" s="3" t="s">
        <v>1336</v>
      </c>
      <c r="I778" s="3" t="s">
        <v>1797</v>
      </c>
      <c r="J778" s="3" t="s">
        <v>158</v>
      </c>
      <c r="K778" s="3" t="s">
        <v>159</v>
      </c>
      <c r="L778" s="4">
        <v>43580</v>
      </c>
    </row>
    <row r="779" spans="1:12" ht="13.5" thickBot="1">
      <c r="A779" s="3" t="s">
        <v>137</v>
      </c>
      <c r="B779" s="3" t="s">
        <v>138</v>
      </c>
      <c r="C779" s="3" t="s">
        <v>139</v>
      </c>
      <c r="D779" s="3" t="s">
        <v>1798</v>
      </c>
      <c r="E779" s="4">
        <v>41730</v>
      </c>
      <c r="F779" s="3" t="s">
        <v>16</v>
      </c>
      <c r="G779" s="9" t="s">
        <v>2332</v>
      </c>
      <c r="H779" s="3" t="s">
        <v>1336</v>
      </c>
      <c r="I779" s="3" t="s">
        <v>1799</v>
      </c>
      <c r="J779" s="3" t="s">
        <v>158</v>
      </c>
      <c r="K779" s="3" t="s">
        <v>159</v>
      </c>
      <c r="L779" s="4">
        <v>43580</v>
      </c>
    </row>
    <row r="780" spans="1:12" ht="13.5" thickBot="1">
      <c r="A780" s="3" t="s">
        <v>137</v>
      </c>
      <c r="B780" s="3" t="s">
        <v>138</v>
      </c>
      <c r="C780" s="3" t="s">
        <v>139</v>
      </c>
      <c r="D780" s="3" t="s">
        <v>1800</v>
      </c>
      <c r="E780" s="4">
        <v>41730</v>
      </c>
      <c r="F780" s="3" t="s">
        <v>16</v>
      </c>
      <c r="G780" s="9" t="s">
        <v>2332</v>
      </c>
      <c r="H780" s="3" t="s">
        <v>1336</v>
      </c>
      <c r="I780" s="3" t="s">
        <v>1801</v>
      </c>
      <c r="J780" s="3" t="s">
        <v>158</v>
      </c>
      <c r="K780" s="3" t="s">
        <v>159</v>
      </c>
      <c r="L780" s="4">
        <v>43580</v>
      </c>
    </row>
    <row r="781" spans="1:12" ht="13.5" thickBot="1">
      <c r="A781" s="3" t="s">
        <v>137</v>
      </c>
      <c r="B781" s="3" t="s">
        <v>138</v>
      </c>
      <c r="C781" s="3" t="s">
        <v>139</v>
      </c>
      <c r="D781" s="3" t="s">
        <v>1802</v>
      </c>
      <c r="E781" s="4">
        <v>41730</v>
      </c>
      <c r="F781" s="3" t="s">
        <v>16</v>
      </c>
      <c r="G781" s="9" t="s">
        <v>2332</v>
      </c>
      <c r="H781" s="3" t="s">
        <v>1336</v>
      </c>
      <c r="I781" s="3" t="s">
        <v>1803</v>
      </c>
      <c r="J781" s="3" t="s">
        <v>158</v>
      </c>
      <c r="K781" s="3" t="s">
        <v>159</v>
      </c>
      <c r="L781" s="4">
        <v>43580</v>
      </c>
    </row>
    <row r="782" spans="1:12" ht="13.5" thickBot="1">
      <c r="A782" s="3" t="s">
        <v>137</v>
      </c>
      <c r="B782" s="3" t="s">
        <v>138</v>
      </c>
      <c r="C782" s="3" t="s">
        <v>139</v>
      </c>
      <c r="D782" s="3" t="s">
        <v>1804</v>
      </c>
      <c r="E782" s="4">
        <v>41730</v>
      </c>
      <c r="F782" s="3" t="s">
        <v>16</v>
      </c>
      <c r="G782" s="9" t="s">
        <v>2332</v>
      </c>
      <c r="H782" s="3" t="s">
        <v>1336</v>
      </c>
      <c r="I782" s="3" t="s">
        <v>1805</v>
      </c>
      <c r="J782" s="3" t="s">
        <v>158</v>
      </c>
      <c r="K782" s="3" t="s">
        <v>159</v>
      </c>
      <c r="L782" s="4">
        <v>43580</v>
      </c>
    </row>
    <row r="783" spans="1:12" ht="13.5" thickBot="1">
      <c r="A783" s="3" t="s">
        <v>137</v>
      </c>
      <c r="B783" s="3" t="s">
        <v>138</v>
      </c>
      <c r="C783" s="3" t="s">
        <v>139</v>
      </c>
      <c r="D783" s="3" t="s">
        <v>1806</v>
      </c>
      <c r="E783" s="4">
        <v>41730</v>
      </c>
      <c r="F783" s="3" t="s">
        <v>16</v>
      </c>
      <c r="G783" s="9" t="s">
        <v>2332</v>
      </c>
      <c r="H783" s="3" t="s">
        <v>1336</v>
      </c>
      <c r="I783" s="3" t="s">
        <v>1807</v>
      </c>
      <c r="J783" s="3" t="s">
        <v>158</v>
      </c>
      <c r="K783" s="3" t="s">
        <v>159</v>
      </c>
      <c r="L783" s="4">
        <v>43580</v>
      </c>
    </row>
    <row r="784" spans="1:12" ht="13.5" thickBot="1">
      <c r="A784" s="3" t="s">
        <v>137</v>
      </c>
      <c r="B784" s="3" t="s">
        <v>138</v>
      </c>
      <c r="C784" s="3" t="s">
        <v>139</v>
      </c>
      <c r="D784" s="3" t="s">
        <v>1808</v>
      </c>
      <c r="E784" s="4">
        <v>41730</v>
      </c>
      <c r="F784" s="3" t="s">
        <v>16</v>
      </c>
      <c r="G784" s="9" t="s">
        <v>2332</v>
      </c>
      <c r="H784" s="3" t="s">
        <v>1336</v>
      </c>
      <c r="I784" s="3" t="s">
        <v>1809</v>
      </c>
      <c r="J784" s="3" t="s">
        <v>158</v>
      </c>
      <c r="K784" s="3" t="s">
        <v>159</v>
      </c>
      <c r="L784" s="4">
        <v>43580</v>
      </c>
    </row>
    <row r="785" spans="1:12" ht="13.5" thickBot="1">
      <c r="A785" s="3" t="s">
        <v>137</v>
      </c>
      <c r="B785" s="3" t="s">
        <v>138</v>
      </c>
      <c r="C785" s="3" t="s">
        <v>139</v>
      </c>
      <c r="D785" s="3" t="s">
        <v>1810</v>
      </c>
      <c r="E785" s="4">
        <v>41730</v>
      </c>
      <c r="F785" s="3" t="s">
        <v>16</v>
      </c>
      <c r="G785" s="9" t="s">
        <v>2332</v>
      </c>
      <c r="H785" s="3" t="s">
        <v>1336</v>
      </c>
      <c r="I785" s="3" t="s">
        <v>1811</v>
      </c>
      <c r="J785" s="3" t="s">
        <v>158</v>
      </c>
      <c r="K785" s="3" t="s">
        <v>159</v>
      </c>
      <c r="L785" s="4">
        <v>43580</v>
      </c>
    </row>
    <row r="786" spans="1:12" ht="13.5" thickBot="1">
      <c r="A786" s="3" t="s">
        <v>137</v>
      </c>
      <c r="B786" s="3" t="s">
        <v>138</v>
      </c>
      <c r="C786" s="3" t="s">
        <v>139</v>
      </c>
      <c r="D786" s="3" t="s">
        <v>1812</v>
      </c>
      <c r="E786" s="4">
        <v>41731</v>
      </c>
      <c r="F786" s="3" t="s">
        <v>16</v>
      </c>
      <c r="G786" s="9" t="s">
        <v>2332</v>
      </c>
      <c r="H786" s="3" t="s">
        <v>1813</v>
      </c>
      <c r="I786" s="3" t="s">
        <v>1814</v>
      </c>
      <c r="J786" s="3" t="s">
        <v>158</v>
      </c>
      <c r="K786" s="3" t="s">
        <v>159</v>
      </c>
      <c r="L786" s="4">
        <v>43580</v>
      </c>
    </row>
    <row r="787" spans="1:12" ht="13.5" thickBot="1">
      <c r="A787" s="3" t="s">
        <v>137</v>
      </c>
      <c r="B787" s="3" t="s">
        <v>138</v>
      </c>
      <c r="C787" s="3" t="s">
        <v>139</v>
      </c>
      <c r="D787" s="3" t="s">
        <v>1815</v>
      </c>
      <c r="E787" s="4">
        <v>41745.40707175</v>
      </c>
      <c r="F787" s="3" t="s">
        <v>16</v>
      </c>
      <c r="G787" s="9" t="s">
        <v>2332</v>
      </c>
      <c r="H787" s="3" t="s">
        <v>1336</v>
      </c>
      <c r="I787" s="3" t="s">
        <v>1816</v>
      </c>
      <c r="J787" s="3" t="s">
        <v>158</v>
      </c>
      <c r="K787" s="3" t="s">
        <v>159</v>
      </c>
      <c r="L787" s="4">
        <v>43580</v>
      </c>
    </row>
    <row r="788" spans="1:12" ht="13.5" thickBot="1">
      <c r="A788" s="3" t="s">
        <v>137</v>
      </c>
      <c r="B788" s="3" t="s">
        <v>138</v>
      </c>
      <c r="C788" s="3" t="s">
        <v>139</v>
      </c>
      <c r="D788" s="3" t="s">
        <v>1817</v>
      </c>
      <c r="E788" s="4">
        <v>41750</v>
      </c>
      <c r="F788" s="3" t="s">
        <v>16</v>
      </c>
      <c r="G788" s="9" t="s">
        <v>2332</v>
      </c>
      <c r="H788" s="3" t="s">
        <v>1336</v>
      </c>
      <c r="I788" s="3" t="s">
        <v>1818</v>
      </c>
      <c r="J788" s="3" t="s">
        <v>158</v>
      </c>
      <c r="K788" s="3" t="s">
        <v>159</v>
      </c>
      <c r="L788" s="4">
        <v>43580</v>
      </c>
    </row>
    <row r="789" spans="1:12" ht="13.5" thickBot="1">
      <c r="A789" s="3" t="s">
        <v>137</v>
      </c>
      <c r="B789" s="3" t="s">
        <v>138</v>
      </c>
      <c r="C789" s="3" t="s">
        <v>139</v>
      </c>
      <c r="D789" s="3" t="s">
        <v>1819</v>
      </c>
      <c r="E789" s="4">
        <v>41750</v>
      </c>
      <c r="F789" s="3" t="s">
        <v>16</v>
      </c>
      <c r="G789" s="9" t="s">
        <v>2332</v>
      </c>
      <c r="H789" s="3" t="s">
        <v>1336</v>
      </c>
      <c r="I789" s="3" t="s">
        <v>1820</v>
      </c>
      <c r="J789" s="3" t="s">
        <v>158</v>
      </c>
      <c r="K789" s="3" t="s">
        <v>159</v>
      </c>
      <c r="L789" s="4">
        <v>43580</v>
      </c>
    </row>
    <row r="790" spans="1:12" ht="13.5" thickBot="1">
      <c r="A790" s="3" t="s">
        <v>137</v>
      </c>
      <c r="B790" s="3" t="s">
        <v>138</v>
      </c>
      <c r="C790" s="3" t="s">
        <v>139</v>
      </c>
      <c r="D790" s="3" t="s">
        <v>1821</v>
      </c>
      <c r="E790" s="4">
        <v>41750</v>
      </c>
      <c r="F790" s="3" t="s">
        <v>16</v>
      </c>
      <c r="G790" s="9" t="s">
        <v>2332</v>
      </c>
      <c r="H790" s="3" t="s">
        <v>1336</v>
      </c>
      <c r="I790" s="3" t="s">
        <v>1822</v>
      </c>
      <c r="J790" s="3" t="s">
        <v>158</v>
      </c>
      <c r="K790" s="3" t="s">
        <v>159</v>
      </c>
      <c r="L790" s="4">
        <v>43580</v>
      </c>
    </row>
    <row r="791" spans="1:12" ht="13.5" thickBot="1">
      <c r="A791" s="3" t="s">
        <v>137</v>
      </c>
      <c r="B791" s="3" t="s">
        <v>138</v>
      </c>
      <c r="C791" s="3" t="s">
        <v>139</v>
      </c>
      <c r="D791" s="3" t="s">
        <v>1823</v>
      </c>
      <c r="E791" s="4">
        <v>41750</v>
      </c>
      <c r="F791" s="3" t="s">
        <v>16</v>
      </c>
      <c r="G791" s="9" t="s">
        <v>2332</v>
      </c>
      <c r="H791" s="3" t="s">
        <v>1336</v>
      </c>
      <c r="I791" s="3" t="s">
        <v>1824</v>
      </c>
      <c r="J791" s="3" t="s">
        <v>158</v>
      </c>
      <c r="K791" s="3" t="s">
        <v>159</v>
      </c>
      <c r="L791" s="4">
        <v>43580</v>
      </c>
    </row>
    <row r="792" spans="1:12" ht="13.5" thickBot="1">
      <c r="A792" s="3" t="s">
        <v>137</v>
      </c>
      <c r="B792" s="3" t="s">
        <v>138</v>
      </c>
      <c r="C792" s="3" t="s">
        <v>139</v>
      </c>
      <c r="D792" s="3" t="s">
        <v>1825</v>
      </c>
      <c r="E792" s="4">
        <v>41750</v>
      </c>
      <c r="F792" s="3" t="s">
        <v>16</v>
      </c>
      <c r="G792" s="9" t="s">
        <v>2332</v>
      </c>
      <c r="H792" s="3" t="s">
        <v>1336</v>
      </c>
      <c r="I792" s="3" t="s">
        <v>1826</v>
      </c>
      <c r="J792" s="3" t="s">
        <v>158</v>
      </c>
      <c r="K792" s="3" t="s">
        <v>159</v>
      </c>
      <c r="L792" s="4">
        <v>43580</v>
      </c>
    </row>
    <row r="793" spans="1:12" ht="13.5" thickBot="1">
      <c r="A793" s="3" t="s">
        <v>137</v>
      </c>
      <c r="B793" s="3" t="s">
        <v>138</v>
      </c>
      <c r="C793" s="3" t="s">
        <v>139</v>
      </c>
      <c r="D793" s="3" t="s">
        <v>1827</v>
      </c>
      <c r="E793" s="4">
        <v>41750</v>
      </c>
      <c r="F793" s="3" t="s">
        <v>16</v>
      </c>
      <c r="G793" s="9" t="s">
        <v>2332</v>
      </c>
      <c r="H793" s="3" t="s">
        <v>1336</v>
      </c>
      <c r="I793" s="3" t="s">
        <v>1828</v>
      </c>
      <c r="J793" s="3" t="s">
        <v>158</v>
      </c>
      <c r="K793" s="3" t="s">
        <v>159</v>
      </c>
      <c r="L793" s="4">
        <v>43580</v>
      </c>
    </row>
    <row r="794" spans="1:12" ht="13.5" thickBot="1">
      <c r="A794" s="3" t="s">
        <v>137</v>
      </c>
      <c r="B794" s="3" t="s">
        <v>138</v>
      </c>
      <c r="C794" s="3" t="s">
        <v>139</v>
      </c>
      <c r="D794" s="3" t="s">
        <v>1829</v>
      </c>
      <c r="E794" s="4">
        <v>41750</v>
      </c>
      <c r="F794" s="3" t="s">
        <v>16</v>
      </c>
      <c r="G794" s="9" t="s">
        <v>2332</v>
      </c>
      <c r="H794" s="3" t="s">
        <v>1336</v>
      </c>
      <c r="I794" s="3" t="s">
        <v>1830</v>
      </c>
      <c r="J794" s="3" t="s">
        <v>158</v>
      </c>
      <c r="K794" s="3" t="s">
        <v>159</v>
      </c>
      <c r="L794" s="4">
        <v>43580</v>
      </c>
    </row>
    <row r="795" spans="1:12" ht="13.5" thickBot="1">
      <c r="A795" s="3" t="s">
        <v>137</v>
      </c>
      <c r="B795" s="3" t="s">
        <v>138</v>
      </c>
      <c r="C795" s="3" t="s">
        <v>139</v>
      </c>
      <c r="D795" s="3" t="s">
        <v>1831</v>
      </c>
      <c r="E795" s="4">
        <v>41750</v>
      </c>
      <c r="F795" s="3" t="s">
        <v>16</v>
      </c>
      <c r="G795" s="9" t="s">
        <v>2332</v>
      </c>
      <c r="H795" s="3" t="s">
        <v>1336</v>
      </c>
      <c r="I795" s="3" t="s">
        <v>1832</v>
      </c>
      <c r="J795" s="3" t="s">
        <v>158</v>
      </c>
      <c r="K795" s="3" t="s">
        <v>159</v>
      </c>
      <c r="L795" s="4">
        <v>43580</v>
      </c>
    </row>
    <row r="796" spans="1:12" ht="13.5" thickBot="1">
      <c r="A796" s="3" t="s">
        <v>137</v>
      </c>
      <c r="B796" s="3" t="s">
        <v>138</v>
      </c>
      <c r="C796" s="3" t="s">
        <v>139</v>
      </c>
      <c r="D796" s="3" t="s">
        <v>1833</v>
      </c>
      <c r="E796" s="4">
        <v>41750</v>
      </c>
      <c r="F796" s="3" t="s">
        <v>16</v>
      </c>
      <c r="G796" s="9" t="s">
        <v>2332</v>
      </c>
      <c r="H796" s="3" t="s">
        <v>1336</v>
      </c>
      <c r="I796" s="3" t="s">
        <v>1834</v>
      </c>
      <c r="J796" s="3" t="s">
        <v>158</v>
      </c>
      <c r="K796" s="3" t="s">
        <v>159</v>
      </c>
      <c r="L796" s="4">
        <v>43580</v>
      </c>
    </row>
    <row r="797" spans="1:12" ht="13.5" thickBot="1">
      <c r="A797" s="3" t="s">
        <v>137</v>
      </c>
      <c r="B797" s="3" t="s">
        <v>138</v>
      </c>
      <c r="C797" s="3" t="s">
        <v>139</v>
      </c>
      <c r="D797" s="3" t="s">
        <v>1835</v>
      </c>
      <c r="E797" s="4">
        <v>41782.38071759</v>
      </c>
      <c r="F797" s="3" t="s">
        <v>16</v>
      </c>
      <c r="G797" s="9" t="s">
        <v>2332</v>
      </c>
      <c r="H797" s="3" t="s">
        <v>1336</v>
      </c>
      <c r="I797" s="3" t="s">
        <v>1836</v>
      </c>
      <c r="J797" s="3" t="s">
        <v>158</v>
      </c>
      <c r="K797" s="3" t="s">
        <v>159</v>
      </c>
      <c r="L797" s="4">
        <v>43580</v>
      </c>
    </row>
    <row r="798" spans="1:12" ht="13.5" thickBot="1">
      <c r="A798" s="3" t="s">
        <v>137</v>
      </c>
      <c r="B798" s="3" t="s">
        <v>138</v>
      </c>
      <c r="C798" s="3" t="s">
        <v>139</v>
      </c>
      <c r="D798" s="3" t="s">
        <v>1837</v>
      </c>
      <c r="E798" s="4">
        <v>41782.38071759</v>
      </c>
      <c r="F798" s="3" t="s">
        <v>16</v>
      </c>
      <c r="G798" s="9" t="s">
        <v>2332</v>
      </c>
      <c r="H798" s="3" t="s">
        <v>1336</v>
      </c>
      <c r="I798" s="3" t="s">
        <v>1838</v>
      </c>
      <c r="J798" s="3" t="s">
        <v>158</v>
      </c>
      <c r="K798" s="3" t="s">
        <v>159</v>
      </c>
      <c r="L798" s="4">
        <v>43580</v>
      </c>
    </row>
    <row r="799" spans="1:12" ht="13.5" thickBot="1">
      <c r="A799" s="3" t="s">
        <v>137</v>
      </c>
      <c r="B799" s="3" t="s">
        <v>138</v>
      </c>
      <c r="C799" s="3" t="s">
        <v>139</v>
      </c>
      <c r="D799" s="3" t="s">
        <v>1839</v>
      </c>
      <c r="E799" s="4">
        <v>41745.40707175</v>
      </c>
      <c r="F799" s="3" t="s">
        <v>16</v>
      </c>
      <c r="G799" s="9" t="s">
        <v>2332</v>
      </c>
      <c r="H799" s="3" t="s">
        <v>578</v>
      </c>
      <c r="I799" s="3" t="s">
        <v>1840</v>
      </c>
      <c r="J799" s="3" t="s">
        <v>158</v>
      </c>
      <c r="K799" s="3" t="s">
        <v>159</v>
      </c>
      <c r="L799" s="4">
        <v>43580</v>
      </c>
    </row>
    <row r="800" spans="1:12" ht="13.5" thickBot="1">
      <c r="A800" s="3" t="s">
        <v>137</v>
      </c>
      <c r="B800" s="3" t="s">
        <v>138</v>
      </c>
      <c r="C800" s="3" t="s">
        <v>139</v>
      </c>
      <c r="D800" s="3" t="s">
        <v>1841</v>
      </c>
      <c r="E800" s="4">
        <v>41745.40707175</v>
      </c>
      <c r="F800" s="3" t="s">
        <v>16</v>
      </c>
      <c r="G800" s="9" t="s">
        <v>2332</v>
      </c>
      <c r="H800" s="3" t="s">
        <v>578</v>
      </c>
      <c r="I800" s="3" t="s">
        <v>1842</v>
      </c>
      <c r="J800" s="3" t="s">
        <v>158</v>
      </c>
      <c r="K800" s="3" t="s">
        <v>159</v>
      </c>
      <c r="L800" s="4">
        <v>43580</v>
      </c>
    </row>
    <row r="801" spans="1:12" ht="13.5" thickBot="1">
      <c r="A801" s="3" t="s">
        <v>137</v>
      </c>
      <c r="B801" s="3" t="s">
        <v>138</v>
      </c>
      <c r="C801" s="3" t="s">
        <v>139</v>
      </c>
      <c r="D801" s="3" t="s">
        <v>1843</v>
      </c>
      <c r="E801" s="4">
        <v>41772.428807869997</v>
      </c>
      <c r="F801" s="3" t="s">
        <v>16</v>
      </c>
      <c r="G801" s="9" t="s">
        <v>2332</v>
      </c>
      <c r="H801" s="3" t="s">
        <v>500</v>
      </c>
      <c r="I801" s="3" t="s">
        <v>1844</v>
      </c>
      <c r="J801" s="3" t="s">
        <v>158</v>
      </c>
      <c r="K801" s="3" t="s">
        <v>159</v>
      </c>
      <c r="L801" s="4">
        <v>43580</v>
      </c>
    </row>
    <row r="802" spans="1:12" ht="13.5" thickBot="1">
      <c r="A802" s="3" t="s">
        <v>137</v>
      </c>
      <c r="B802" s="3" t="s">
        <v>138</v>
      </c>
      <c r="C802" s="3" t="s">
        <v>139</v>
      </c>
      <c r="D802" s="3" t="s">
        <v>1845</v>
      </c>
      <c r="E802" s="4">
        <v>41772.428807869997</v>
      </c>
      <c r="F802" s="3" t="s">
        <v>16</v>
      </c>
      <c r="G802" s="9" t="s">
        <v>2332</v>
      </c>
      <c r="H802" s="3" t="s">
        <v>1336</v>
      </c>
      <c r="I802" s="3" t="s">
        <v>1846</v>
      </c>
      <c r="J802" s="3" t="s">
        <v>158</v>
      </c>
      <c r="K802" s="3" t="s">
        <v>159</v>
      </c>
      <c r="L802" s="4">
        <v>43580</v>
      </c>
    </row>
    <row r="803" spans="1:12" ht="13.5" thickBot="1">
      <c r="A803" s="3" t="s">
        <v>137</v>
      </c>
      <c r="B803" s="3" t="s">
        <v>138</v>
      </c>
      <c r="C803" s="3" t="s">
        <v>139</v>
      </c>
      <c r="D803" s="3" t="s">
        <v>1847</v>
      </c>
      <c r="E803" s="4">
        <v>41772.428807869997</v>
      </c>
      <c r="F803" s="3" t="s">
        <v>16</v>
      </c>
      <c r="G803" s="9" t="s">
        <v>2332</v>
      </c>
      <c r="H803" s="3" t="s">
        <v>578</v>
      </c>
      <c r="I803" s="3" t="s">
        <v>1848</v>
      </c>
      <c r="J803" s="3" t="s">
        <v>158</v>
      </c>
      <c r="K803" s="3" t="s">
        <v>159</v>
      </c>
      <c r="L803" s="4">
        <v>43580</v>
      </c>
    </row>
    <row r="804" spans="1:12" ht="13.5" thickBot="1">
      <c r="A804" s="3" t="s">
        <v>137</v>
      </c>
      <c r="B804" s="3" t="s">
        <v>138</v>
      </c>
      <c r="C804" s="3" t="s">
        <v>139</v>
      </c>
      <c r="D804" s="3" t="s">
        <v>1849</v>
      </c>
      <c r="E804" s="4">
        <v>41750</v>
      </c>
      <c r="F804" s="3" t="s">
        <v>16</v>
      </c>
      <c r="G804" s="9" t="s">
        <v>2332</v>
      </c>
      <c r="H804" s="3" t="s">
        <v>1284</v>
      </c>
      <c r="I804" s="3" t="s">
        <v>1850</v>
      </c>
      <c r="J804" s="3" t="s">
        <v>158</v>
      </c>
      <c r="K804" s="3" t="s">
        <v>159</v>
      </c>
      <c r="L804" s="4">
        <v>43580</v>
      </c>
    </row>
    <row r="805" spans="1:12" ht="13.5" thickBot="1">
      <c r="A805" s="3" t="s">
        <v>137</v>
      </c>
      <c r="B805" s="3" t="s">
        <v>138</v>
      </c>
      <c r="C805" s="3" t="s">
        <v>139</v>
      </c>
      <c r="D805" s="3" t="s">
        <v>1851</v>
      </c>
      <c r="E805" s="4">
        <v>41792</v>
      </c>
      <c r="F805" s="3" t="s">
        <v>16</v>
      </c>
      <c r="G805" s="9" t="s">
        <v>2332</v>
      </c>
      <c r="H805" s="3" t="s">
        <v>1336</v>
      </c>
      <c r="I805" s="3" t="s">
        <v>1852</v>
      </c>
      <c r="J805" s="3" t="s">
        <v>158</v>
      </c>
      <c r="K805" s="3" t="s">
        <v>159</v>
      </c>
      <c r="L805" s="4">
        <v>43580</v>
      </c>
    </row>
    <row r="806" spans="1:12" ht="13.5" thickBot="1">
      <c r="A806" s="3" t="s">
        <v>137</v>
      </c>
      <c r="B806" s="3" t="s">
        <v>138</v>
      </c>
      <c r="C806" s="3" t="s">
        <v>139</v>
      </c>
      <c r="D806" s="3" t="s">
        <v>1853</v>
      </c>
      <c r="E806" s="4">
        <v>41744</v>
      </c>
      <c r="F806" s="3" t="s">
        <v>16</v>
      </c>
      <c r="G806" s="9" t="s">
        <v>2332</v>
      </c>
      <c r="H806" s="3" t="s">
        <v>490</v>
      </c>
      <c r="I806" s="3" t="s">
        <v>1854</v>
      </c>
      <c r="J806" s="3" t="s">
        <v>158</v>
      </c>
      <c r="K806" s="3" t="s">
        <v>159</v>
      </c>
      <c r="L806" s="4">
        <v>43580</v>
      </c>
    </row>
    <row r="807" spans="1:12" ht="13.5" thickBot="1">
      <c r="A807" s="3" t="s">
        <v>137</v>
      </c>
      <c r="B807" s="3" t="s">
        <v>138</v>
      </c>
      <c r="C807" s="3" t="s">
        <v>139</v>
      </c>
      <c r="D807" s="3" t="s">
        <v>1855</v>
      </c>
      <c r="E807" s="4">
        <v>41809</v>
      </c>
      <c r="F807" s="3" t="s">
        <v>16</v>
      </c>
      <c r="G807" s="9" t="s">
        <v>2332</v>
      </c>
      <c r="H807" s="3" t="s">
        <v>1336</v>
      </c>
      <c r="I807" s="3" t="s">
        <v>1856</v>
      </c>
      <c r="J807" s="3" t="s">
        <v>158</v>
      </c>
      <c r="K807" s="3" t="s">
        <v>159</v>
      </c>
      <c r="L807" s="4">
        <v>43580</v>
      </c>
    </row>
    <row r="808" spans="1:12" ht="13.5" thickBot="1">
      <c r="A808" s="3" t="s">
        <v>137</v>
      </c>
      <c r="B808" s="3" t="s">
        <v>138</v>
      </c>
      <c r="C808" s="3" t="s">
        <v>139</v>
      </c>
      <c r="D808" s="3" t="s">
        <v>1857</v>
      </c>
      <c r="E808" s="4">
        <v>41765</v>
      </c>
      <c r="F808" s="3" t="s">
        <v>16</v>
      </c>
      <c r="G808" s="9" t="s">
        <v>2332</v>
      </c>
      <c r="H808" s="3" t="s">
        <v>1813</v>
      </c>
      <c r="I808" s="3" t="s">
        <v>1858</v>
      </c>
      <c r="J808" s="3" t="s">
        <v>158</v>
      </c>
      <c r="K808" s="3" t="s">
        <v>159</v>
      </c>
      <c r="L808" s="4">
        <v>43580</v>
      </c>
    </row>
    <row r="809" spans="1:12" ht="13.5" thickBot="1">
      <c r="A809" s="3" t="s">
        <v>137</v>
      </c>
      <c r="B809" s="3" t="s">
        <v>138</v>
      </c>
      <c r="C809" s="3" t="s">
        <v>139</v>
      </c>
      <c r="D809" s="3" t="s">
        <v>1859</v>
      </c>
      <c r="E809" s="4">
        <v>41809</v>
      </c>
      <c r="F809" s="3" t="s">
        <v>16</v>
      </c>
      <c r="G809" s="9" t="s">
        <v>2332</v>
      </c>
      <c r="H809" s="3" t="s">
        <v>1336</v>
      </c>
      <c r="I809" s="3" t="s">
        <v>1860</v>
      </c>
      <c r="J809" s="3" t="s">
        <v>158</v>
      </c>
      <c r="K809" s="3" t="s">
        <v>159</v>
      </c>
      <c r="L809" s="4">
        <v>43580</v>
      </c>
    </row>
    <row r="810" spans="1:12" ht="13.5" thickBot="1">
      <c r="A810" s="3" t="s">
        <v>137</v>
      </c>
      <c r="B810" s="3" t="s">
        <v>138</v>
      </c>
      <c r="C810" s="3" t="s">
        <v>139</v>
      </c>
      <c r="D810" s="3" t="s">
        <v>1861</v>
      </c>
      <c r="E810" s="4">
        <v>41809</v>
      </c>
      <c r="F810" s="3" t="s">
        <v>16</v>
      </c>
      <c r="G810" s="9" t="s">
        <v>2332</v>
      </c>
      <c r="H810" s="3" t="s">
        <v>1336</v>
      </c>
      <c r="I810" s="3" t="s">
        <v>1862</v>
      </c>
      <c r="J810" s="3" t="s">
        <v>158</v>
      </c>
      <c r="K810" s="3" t="s">
        <v>159</v>
      </c>
      <c r="L810" s="4">
        <v>43580</v>
      </c>
    </row>
    <row r="811" spans="1:12" ht="13.5" thickBot="1">
      <c r="A811" s="3" t="s">
        <v>137</v>
      </c>
      <c r="B811" s="3" t="s">
        <v>138</v>
      </c>
      <c r="C811" s="3" t="s">
        <v>139</v>
      </c>
      <c r="D811" s="3" t="s">
        <v>1863</v>
      </c>
      <c r="E811" s="4">
        <v>41809</v>
      </c>
      <c r="F811" s="3" t="s">
        <v>16</v>
      </c>
      <c r="G811" s="9" t="s">
        <v>2332</v>
      </c>
      <c r="H811" s="3" t="s">
        <v>1336</v>
      </c>
      <c r="I811" s="3" t="s">
        <v>1864</v>
      </c>
      <c r="J811" s="3" t="s">
        <v>158</v>
      </c>
      <c r="K811" s="3" t="s">
        <v>159</v>
      </c>
      <c r="L811" s="4">
        <v>43580</v>
      </c>
    </row>
    <row r="812" spans="1:12" ht="13.5" thickBot="1">
      <c r="A812" s="3" t="s">
        <v>137</v>
      </c>
      <c r="B812" s="3" t="s">
        <v>138</v>
      </c>
      <c r="C812" s="3" t="s">
        <v>139</v>
      </c>
      <c r="D812" s="3" t="s">
        <v>1865</v>
      </c>
      <c r="E812" s="4">
        <v>41809</v>
      </c>
      <c r="F812" s="3" t="s">
        <v>16</v>
      </c>
      <c r="G812" s="9" t="s">
        <v>2332</v>
      </c>
      <c r="H812" s="3" t="s">
        <v>1336</v>
      </c>
      <c r="I812" s="3" t="s">
        <v>1866</v>
      </c>
      <c r="J812" s="3" t="s">
        <v>158</v>
      </c>
      <c r="K812" s="3" t="s">
        <v>159</v>
      </c>
      <c r="L812" s="4">
        <v>43580</v>
      </c>
    </row>
    <row r="813" spans="1:12" ht="13.5" thickBot="1">
      <c r="A813" s="3" t="s">
        <v>137</v>
      </c>
      <c r="B813" s="3" t="s">
        <v>138</v>
      </c>
      <c r="C813" s="3" t="s">
        <v>139</v>
      </c>
      <c r="D813" s="3" t="s">
        <v>1867</v>
      </c>
      <c r="E813" s="4">
        <v>41800.429745369998</v>
      </c>
      <c r="F813" s="3" t="s">
        <v>16</v>
      </c>
      <c r="G813" s="9" t="s">
        <v>2332</v>
      </c>
      <c r="H813" s="3" t="s">
        <v>89</v>
      </c>
      <c r="I813" s="3" t="s">
        <v>1868</v>
      </c>
      <c r="J813" s="3" t="s">
        <v>158</v>
      </c>
      <c r="K813" s="3" t="s">
        <v>159</v>
      </c>
      <c r="L813" s="4">
        <v>43580</v>
      </c>
    </row>
    <row r="814" spans="1:12" ht="13.5" thickBot="1">
      <c r="A814" s="3" t="s">
        <v>137</v>
      </c>
      <c r="B814" s="3" t="s">
        <v>138</v>
      </c>
      <c r="C814" s="3" t="s">
        <v>139</v>
      </c>
      <c r="D814" s="3" t="s">
        <v>1869</v>
      </c>
      <c r="E814" s="4">
        <v>41800.429745369998</v>
      </c>
      <c r="F814" s="3" t="s">
        <v>16</v>
      </c>
      <c r="G814" s="9" t="s">
        <v>2332</v>
      </c>
      <c r="H814" s="3" t="s">
        <v>619</v>
      </c>
      <c r="I814" s="3" t="s">
        <v>1870</v>
      </c>
      <c r="J814" s="3" t="s">
        <v>158</v>
      </c>
      <c r="K814" s="3" t="s">
        <v>159</v>
      </c>
      <c r="L814" s="4">
        <v>43580</v>
      </c>
    </row>
    <row r="815" spans="1:12" ht="13.5" thickBot="1">
      <c r="A815" s="3" t="s">
        <v>137</v>
      </c>
      <c r="B815" s="3" t="s">
        <v>138</v>
      </c>
      <c r="C815" s="3" t="s">
        <v>139</v>
      </c>
      <c r="D815" s="3" t="s">
        <v>1871</v>
      </c>
      <c r="E815" s="4">
        <v>41848</v>
      </c>
      <c r="F815" s="3" t="s">
        <v>16</v>
      </c>
      <c r="G815" s="9" t="s">
        <v>2332</v>
      </c>
      <c r="H815" s="3" t="s">
        <v>1336</v>
      </c>
      <c r="I815" s="3" t="s">
        <v>1872</v>
      </c>
      <c r="J815" s="3" t="s">
        <v>158</v>
      </c>
      <c r="K815" s="3" t="s">
        <v>159</v>
      </c>
      <c r="L815" s="4">
        <v>43580</v>
      </c>
    </row>
    <row r="816" spans="1:12" ht="13.5" thickBot="1">
      <c r="A816" s="3" t="s">
        <v>137</v>
      </c>
      <c r="B816" s="3" t="s">
        <v>138</v>
      </c>
      <c r="C816" s="3" t="s">
        <v>139</v>
      </c>
      <c r="D816" s="3" t="s">
        <v>1873</v>
      </c>
      <c r="E816" s="4">
        <v>41789</v>
      </c>
      <c r="F816" s="3" t="s">
        <v>16</v>
      </c>
      <c r="G816" s="9" t="s">
        <v>2332</v>
      </c>
      <c r="H816" s="3" t="s">
        <v>1336</v>
      </c>
      <c r="I816" s="3" t="s">
        <v>1874</v>
      </c>
      <c r="J816" s="3" t="s">
        <v>158</v>
      </c>
      <c r="K816" s="3" t="s">
        <v>159</v>
      </c>
      <c r="L816" s="4">
        <v>43580</v>
      </c>
    </row>
    <row r="817" spans="1:12" ht="13.5" thickBot="1">
      <c r="A817" s="3" t="s">
        <v>137</v>
      </c>
      <c r="B817" s="3" t="s">
        <v>138</v>
      </c>
      <c r="C817" s="3" t="s">
        <v>139</v>
      </c>
      <c r="D817" s="3" t="s">
        <v>1875</v>
      </c>
      <c r="E817" s="4">
        <v>41789</v>
      </c>
      <c r="F817" s="3" t="s">
        <v>16</v>
      </c>
      <c r="G817" s="9" t="s">
        <v>2332</v>
      </c>
      <c r="H817" s="3" t="s">
        <v>1336</v>
      </c>
      <c r="I817" s="3" t="s">
        <v>1876</v>
      </c>
      <c r="J817" s="3" t="s">
        <v>158</v>
      </c>
      <c r="K817" s="3" t="s">
        <v>159</v>
      </c>
      <c r="L817" s="4">
        <v>43580</v>
      </c>
    </row>
    <row r="818" spans="1:12" ht="13.5" thickBot="1">
      <c r="A818" s="3" t="s">
        <v>137</v>
      </c>
      <c r="B818" s="3" t="s">
        <v>138</v>
      </c>
      <c r="C818" s="3" t="s">
        <v>139</v>
      </c>
      <c r="D818" s="3" t="s">
        <v>1877</v>
      </c>
      <c r="E818" s="4">
        <v>41838</v>
      </c>
      <c r="F818" s="3" t="s">
        <v>16</v>
      </c>
      <c r="G818" s="9" t="s">
        <v>2332</v>
      </c>
      <c r="H818" s="3" t="s">
        <v>1336</v>
      </c>
      <c r="I818" s="3" t="s">
        <v>1878</v>
      </c>
      <c r="J818" s="3" t="s">
        <v>158</v>
      </c>
      <c r="K818" s="3" t="s">
        <v>159</v>
      </c>
      <c r="L818" s="4">
        <v>43580</v>
      </c>
    </row>
    <row r="819" spans="1:12" ht="13.5" thickBot="1">
      <c r="A819" s="3" t="s">
        <v>137</v>
      </c>
      <c r="B819" s="3" t="s">
        <v>138</v>
      </c>
      <c r="C819" s="3" t="s">
        <v>139</v>
      </c>
      <c r="D819" s="3" t="s">
        <v>1879</v>
      </c>
      <c r="E819" s="4">
        <v>41838</v>
      </c>
      <c r="F819" s="3" t="s">
        <v>16</v>
      </c>
      <c r="G819" s="9" t="s">
        <v>2332</v>
      </c>
      <c r="H819" s="3" t="s">
        <v>1336</v>
      </c>
      <c r="I819" s="3" t="s">
        <v>1880</v>
      </c>
      <c r="J819" s="3" t="s">
        <v>158</v>
      </c>
      <c r="K819" s="3" t="s">
        <v>159</v>
      </c>
      <c r="L819" s="4">
        <v>43580</v>
      </c>
    </row>
    <row r="820" spans="1:12" ht="13.5" thickBot="1">
      <c r="A820" s="3" t="s">
        <v>137</v>
      </c>
      <c r="B820" s="3" t="s">
        <v>138</v>
      </c>
      <c r="C820" s="3" t="s">
        <v>139</v>
      </c>
      <c r="D820" s="3" t="s">
        <v>1881</v>
      </c>
      <c r="E820" s="4">
        <v>41838</v>
      </c>
      <c r="F820" s="3" t="s">
        <v>16</v>
      </c>
      <c r="G820" s="9" t="s">
        <v>2332</v>
      </c>
      <c r="H820" s="3" t="s">
        <v>1336</v>
      </c>
      <c r="I820" s="3" t="s">
        <v>1882</v>
      </c>
      <c r="J820" s="3" t="s">
        <v>158</v>
      </c>
      <c r="K820" s="3" t="s">
        <v>159</v>
      </c>
      <c r="L820" s="4">
        <v>43580</v>
      </c>
    </row>
    <row r="821" spans="1:12" ht="13.5" thickBot="1">
      <c r="A821" s="3" t="s">
        <v>137</v>
      </c>
      <c r="B821" s="3" t="s">
        <v>138</v>
      </c>
      <c r="C821" s="3" t="s">
        <v>139</v>
      </c>
      <c r="D821" s="3" t="s">
        <v>1883</v>
      </c>
      <c r="E821" s="4">
        <v>41838</v>
      </c>
      <c r="F821" s="3" t="s">
        <v>16</v>
      </c>
      <c r="G821" s="9" t="s">
        <v>2332</v>
      </c>
      <c r="H821" s="3" t="s">
        <v>1336</v>
      </c>
      <c r="I821" s="3" t="s">
        <v>1884</v>
      </c>
      <c r="J821" s="3" t="s">
        <v>158</v>
      </c>
      <c r="K821" s="3" t="s">
        <v>159</v>
      </c>
      <c r="L821" s="4">
        <v>43580</v>
      </c>
    </row>
    <row r="822" spans="1:12" ht="13.5" thickBot="1">
      <c r="A822" s="3" t="s">
        <v>137</v>
      </c>
      <c r="B822" s="3" t="s">
        <v>138</v>
      </c>
      <c r="C822" s="3" t="s">
        <v>139</v>
      </c>
      <c r="D822" s="3" t="s">
        <v>1885</v>
      </c>
      <c r="E822" s="4">
        <v>41841</v>
      </c>
      <c r="F822" s="3" t="s">
        <v>16</v>
      </c>
      <c r="G822" s="9" t="s">
        <v>2332</v>
      </c>
      <c r="H822" s="3" t="s">
        <v>1336</v>
      </c>
      <c r="I822" s="3" t="s">
        <v>1886</v>
      </c>
      <c r="J822" s="3" t="s">
        <v>158</v>
      </c>
      <c r="K822" s="3" t="s">
        <v>159</v>
      </c>
      <c r="L822" s="4">
        <v>43580</v>
      </c>
    </row>
    <row r="823" spans="1:12" ht="13.5" thickBot="1">
      <c r="A823" s="3" t="s">
        <v>137</v>
      </c>
      <c r="B823" s="3" t="s">
        <v>138</v>
      </c>
      <c r="C823" s="3" t="s">
        <v>139</v>
      </c>
      <c r="D823" s="3" t="s">
        <v>1887</v>
      </c>
      <c r="E823" s="4">
        <v>41841</v>
      </c>
      <c r="F823" s="3" t="s">
        <v>16</v>
      </c>
      <c r="G823" s="9" t="s">
        <v>2332</v>
      </c>
      <c r="H823" s="3" t="s">
        <v>1336</v>
      </c>
      <c r="I823" s="3" t="s">
        <v>1888</v>
      </c>
      <c r="J823" s="3" t="s">
        <v>158</v>
      </c>
      <c r="K823" s="3" t="s">
        <v>159</v>
      </c>
      <c r="L823" s="4">
        <v>43580</v>
      </c>
    </row>
    <row r="824" spans="1:12" ht="13.5" thickBot="1">
      <c r="A824" s="3" t="s">
        <v>137</v>
      </c>
      <c r="B824" s="3" t="s">
        <v>138</v>
      </c>
      <c r="C824" s="3" t="s">
        <v>139</v>
      </c>
      <c r="D824" s="3" t="s">
        <v>1889</v>
      </c>
      <c r="E824" s="4">
        <v>41841</v>
      </c>
      <c r="F824" s="3" t="s">
        <v>16</v>
      </c>
      <c r="G824" s="9" t="s">
        <v>2332</v>
      </c>
      <c r="H824" s="3" t="s">
        <v>1336</v>
      </c>
      <c r="I824" s="3" t="s">
        <v>1890</v>
      </c>
      <c r="J824" s="3" t="s">
        <v>158</v>
      </c>
      <c r="K824" s="3" t="s">
        <v>159</v>
      </c>
      <c r="L824" s="4">
        <v>43580</v>
      </c>
    </row>
    <row r="825" spans="1:12" ht="13.5" thickBot="1">
      <c r="A825" s="3" t="s">
        <v>137</v>
      </c>
      <c r="B825" s="3" t="s">
        <v>138</v>
      </c>
      <c r="C825" s="3" t="s">
        <v>139</v>
      </c>
      <c r="D825" s="3" t="s">
        <v>1891</v>
      </c>
      <c r="E825" s="4">
        <v>41792</v>
      </c>
      <c r="F825" s="3" t="s">
        <v>16</v>
      </c>
      <c r="G825" s="9" t="s">
        <v>2332</v>
      </c>
      <c r="H825" s="3" t="s">
        <v>1284</v>
      </c>
      <c r="I825" s="3" t="s">
        <v>1892</v>
      </c>
      <c r="J825" s="3" t="s">
        <v>158</v>
      </c>
      <c r="K825" s="3" t="s">
        <v>159</v>
      </c>
      <c r="L825" s="4">
        <v>43580</v>
      </c>
    </row>
    <row r="826" spans="1:12" ht="13.5" thickBot="1">
      <c r="A826" s="3" t="s">
        <v>137</v>
      </c>
      <c r="B826" s="3" t="s">
        <v>138</v>
      </c>
      <c r="C826" s="3" t="s">
        <v>139</v>
      </c>
      <c r="D826" s="3" t="s">
        <v>1893</v>
      </c>
      <c r="E826" s="4">
        <v>41837</v>
      </c>
      <c r="F826" s="3" t="s">
        <v>16</v>
      </c>
      <c r="G826" s="9" t="s">
        <v>2332</v>
      </c>
      <c r="H826" s="3" t="s">
        <v>1311</v>
      </c>
      <c r="I826" s="3" t="s">
        <v>1894</v>
      </c>
      <c r="J826" s="3" t="s">
        <v>158</v>
      </c>
      <c r="K826" s="3" t="s">
        <v>159</v>
      </c>
      <c r="L826" s="4">
        <v>43580</v>
      </c>
    </row>
    <row r="827" spans="1:12" ht="13.5" thickBot="1">
      <c r="A827" s="3" t="s">
        <v>137</v>
      </c>
      <c r="B827" s="3" t="s">
        <v>138</v>
      </c>
      <c r="C827" s="3" t="s">
        <v>139</v>
      </c>
      <c r="D827" s="3" t="s">
        <v>1895</v>
      </c>
      <c r="E827" s="4">
        <v>41794</v>
      </c>
      <c r="F827" s="3" t="s">
        <v>16</v>
      </c>
      <c r="G827" s="9" t="s">
        <v>2332</v>
      </c>
      <c r="H827" s="3" t="s">
        <v>1336</v>
      </c>
      <c r="I827" s="3" t="s">
        <v>1896</v>
      </c>
      <c r="J827" s="3" t="s">
        <v>158</v>
      </c>
      <c r="K827" s="3" t="s">
        <v>159</v>
      </c>
      <c r="L827" s="4">
        <v>43580</v>
      </c>
    </row>
    <row r="828" spans="1:12" ht="13.5" thickBot="1">
      <c r="A828" s="3" t="s">
        <v>137</v>
      </c>
      <c r="B828" s="3" t="s">
        <v>138</v>
      </c>
      <c r="C828" s="3" t="s">
        <v>139</v>
      </c>
      <c r="D828" s="3" t="s">
        <v>1897</v>
      </c>
      <c r="E828" s="4">
        <v>41794</v>
      </c>
      <c r="F828" s="3" t="s">
        <v>16</v>
      </c>
      <c r="G828" s="9" t="s">
        <v>2332</v>
      </c>
      <c r="H828" s="3" t="s">
        <v>1336</v>
      </c>
      <c r="I828" s="3" t="s">
        <v>1898</v>
      </c>
      <c r="J828" s="3" t="s">
        <v>158</v>
      </c>
      <c r="K828" s="3" t="s">
        <v>159</v>
      </c>
      <c r="L828" s="4">
        <v>43580</v>
      </c>
    </row>
    <row r="829" spans="1:12" ht="13.5" thickBot="1">
      <c r="A829" s="3" t="s">
        <v>137</v>
      </c>
      <c r="B829" s="3" t="s">
        <v>138</v>
      </c>
      <c r="C829" s="3" t="s">
        <v>139</v>
      </c>
      <c r="D829" s="3" t="s">
        <v>1899</v>
      </c>
      <c r="E829" s="4">
        <v>41794</v>
      </c>
      <c r="F829" s="3" t="s">
        <v>16</v>
      </c>
      <c r="G829" s="9" t="s">
        <v>2332</v>
      </c>
      <c r="H829" s="3" t="s">
        <v>1336</v>
      </c>
      <c r="I829" s="3" t="s">
        <v>1900</v>
      </c>
      <c r="J829" s="3" t="s">
        <v>158</v>
      </c>
      <c r="K829" s="3" t="s">
        <v>159</v>
      </c>
      <c r="L829" s="4">
        <v>43580</v>
      </c>
    </row>
    <row r="830" spans="1:12" ht="13.5" thickBot="1">
      <c r="A830" s="3" t="s">
        <v>137</v>
      </c>
      <c r="B830" s="3" t="s">
        <v>138</v>
      </c>
      <c r="C830" s="3" t="s">
        <v>139</v>
      </c>
      <c r="D830" s="3" t="s">
        <v>1901</v>
      </c>
      <c r="E830" s="4">
        <v>41800.429745369998</v>
      </c>
      <c r="F830" s="3" t="s">
        <v>16</v>
      </c>
      <c r="G830" s="9" t="s">
        <v>2332</v>
      </c>
      <c r="H830" s="3" t="s">
        <v>1674</v>
      </c>
      <c r="I830" s="3" t="s">
        <v>1902</v>
      </c>
      <c r="J830" s="3" t="s">
        <v>158</v>
      </c>
      <c r="K830" s="3" t="s">
        <v>159</v>
      </c>
      <c r="L830" s="4">
        <v>43580</v>
      </c>
    </row>
    <row r="831" spans="1:12" ht="13.5" thickBot="1">
      <c r="A831" s="3" t="s">
        <v>137</v>
      </c>
      <c r="B831" s="3" t="s">
        <v>138</v>
      </c>
      <c r="C831" s="3" t="s">
        <v>139</v>
      </c>
      <c r="D831" s="3" t="s">
        <v>1903</v>
      </c>
      <c r="E831" s="4">
        <v>41800.429745369998</v>
      </c>
      <c r="F831" s="3" t="s">
        <v>16</v>
      </c>
      <c r="G831" s="9" t="s">
        <v>2332</v>
      </c>
      <c r="H831" s="3" t="s">
        <v>89</v>
      </c>
      <c r="I831" s="3" t="s">
        <v>1904</v>
      </c>
      <c r="J831" s="3" t="s">
        <v>158</v>
      </c>
      <c r="K831" s="3" t="s">
        <v>159</v>
      </c>
      <c r="L831" s="4">
        <v>43580</v>
      </c>
    </row>
    <row r="832" spans="1:12" ht="13.5" thickBot="1">
      <c r="A832" s="3" t="s">
        <v>137</v>
      </c>
      <c r="B832" s="3" t="s">
        <v>138</v>
      </c>
      <c r="C832" s="3" t="s">
        <v>139</v>
      </c>
      <c r="D832" s="3" t="s">
        <v>1905</v>
      </c>
      <c r="E832" s="4">
        <v>41800.429745369998</v>
      </c>
      <c r="F832" s="3" t="s">
        <v>16</v>
      </c>
      <c r="G832" s="9" t="s">
        <v>2332</v>
      </c>
      <c r="H832" s="3" t="s">
        <v>1674</v>
      </c>
      <c r="I832" s="3" t="s">
        <v>1906</v>
      </c>
      <c r="J832" s="3" t="s">
        <v>158</v>
      </c>
      <c r="K832" s="3" t="s">
        <v>159</v>
      </c>
      <c r="L832" s="4">
        <v>43580</v>
      </c>
    </row>
    <row r="833" spans="1:12" ht="13.5" thickBot="1">
      <c r="A833" s="3" t="s">
        <v>137</v>
      </c>
      <c r="B833" s="3" t="s">
        <v>138</v>
      </c>
      <c r="C833" s="3" t="s">
        <v>139</v>
      </c>
      <c r="D833" s="3" t="s">
        <v>1907</v>
      </c>
      <c r="E833" s="4">
        <v>41800.429745369998</v>
      </c>
      <c r="F833" s="3" t="s">
        <v>16</v>
      </c>
      <c r="G833" s="9" t="s">
        <v>2332</v>
      </c>
      <c r="H833" s="3" t="s">
        <v>1674</v>
      </c>
      <c r="I833" s="3" t="s">
        <v>1908</v>
      </c>
      <c r="J833" s="3" t="s">
        <v>158</v>
      </c>
      <c r="K833" s="3" t="s">
        <v>159</v>
      </c>
      <c r="L833" s="4">
        <v>43580</v>
      </c>
    </row>
    <row r="834" spans="1:12" ht="13.5" thickBot="1">
      <c r="A834" s="3" t="s">
        <v>137</v>
      </c>
      <c r="B834" s="3" t="s">
        <v>138</v>
      </c>
      <c r="C834" s="3" t="s">
        <v>139</v>
      </c>
      <c r="D834" s="3" t="s">
        <v>1909</v>
      </c>
      <c r="E834" s="4">
        <v>41800.429745369998</v>
      </c>
      <c r="F834" s="3" t="s">
        <v>16</v>
      </c>
      <c r="G834" s="9" t="s">
        <v>2332</v>
      </c>
      <c r="H834" s="3" t="s">
        <v>1674</v>
      </c>
      <c r="I834" s="3" t="s">
        <v>1910</v>
      </c>
      <c r="J834" s="3" t="s">
        <v>158</v>
      </c>
      <c r="K834" s="3" t="s">
        <v>159</v>
      </c>
      <c r="L834" s="4">
        <v>43580</v>
      </c>
    </row>
    <row r="835" spans="1:12" ht="13.5" thickBot="1">
      <c r="A835" s="3" t="s">
        <v>137</v>
      </c>
      <c r="B835" s="3" t="s">
        <v>138</v>
      </c>
      <c r="C835" s="3" t="s">
        <v>139</v>
      </c>
      <c r="D835" s="3" t="s">
        <v>1911</v>
      </c>
      <c r="E835" s="4">
        <v>41800</v>
      </c>
      <c r="F835" s="3" t="s">
        <v>16</v>
      </c>
      <c r="G835" s="9" t="s">
        <v>2332</v>
      </c>
      <c r="H835" s="3" t="s">
        <v>1336</v>
      </c>
      <c r="I835" s="3" t="s">
        <v>1912</v>
      </c>
      <c r="J835" s="3" t="s">
        <v>158</v>
      </c>
      <c r="K835" s="3" t="s">
        <v>159</v>
      </c>
      <c r="L835" s="4">
        <v>43580</v>
      </c>
    </row>
    <row r="836" spans="1:12" ht="13.5" thickBot="1">
      <c r="A836" s="3" t="s">
        <v>137</v>
      </c>
      <c r="B836" s="3" t="s">
        <v>138</v>
      </c>
      <c r="C836" s="3" t="s">
        <v>139</v>
      </c>
      <c r="D836" s="3" t="s">
        <v>1913</v>
      </c>
      <c r="E836" s="4">
        <v>41800</v>
      </c>
      <c r="F836" s="3" t="s">
        <v>16</v>
      </c>
      <c r="G836" s="9" t="s">
        <v>2332</v>
      </c>
      <c r="H836" s="3" t="s">
        <v>1336</v>
      </c>
      <c r="I836" s="3" t="s">
        <v>1914</v>
      </c>
      <c r="J836" s="3" t="s">
        <v>158</v>
      </c>
      <c r="K836" s="3" t="s">
        <v>159</v>
      </c>
      <c r="L836" s="4">
        <v>43580</v>
      </c>
    </row>
    <row r="837" spans="1:12" ht="13.5" thickBot="1">
      <c r="A837" s="3" t="s">
        <v>137</v>
      </c>
      <c r="B837" s="3" t="s">
        <v>138</v>
      </c>
      <c r="C837" s="3" t="s">
        <v>139</v>
      </c>
      <c r="D837" s="3" t="s">
        <v>1915</v>
      </c>
      <c r="E837" s="4">
        <v>41801</v>
      </c>
      <c r="F837" s="3" t="s">
        <v>16</v>
      </c>
      <c r="G837" s="9" t="s">
        <v>2332</v>
      </c>
      <c r="H837" s="3" t="s">
        <v>1336</v>
      </c>
      <c r="I837" s="3" t="s">
        <v>1916</v>
      </c>
      <c r="J837" s="3" t="s">
        <v>158</v>
      </c>
      <c r="K837" s="3" t="s">
        <v>159</v>
      </c>
      <c r="L837" s="4">
        <v>43580</v>
      </c>
    </row>
    <row r="838" spans="1:12" ht="13.5" thickBot="1">
      <c r="A838" s="3" t="s">
        <v>137</v>
      </c>
      <c r="B838" s="3" t="s">
        <v>138</v>
      </c>
      <c r="C838" s="3" t="s">
        <v>139</v>
      </c>
      <c r="D838" s="3" t="s">
        <v>1917</v>
      </c>
      <c r="E838" s="4">
        <v>41801</v>
      </c>
      <c r="F838" s="3" t="s">
        <v>16</v>
      </c>
      <c r="G838" s="9" t="s">
        <v>2332</v>
      </c>
      <c r="H838" s="3" t="s">
        <v>1336</v>
      </c>
      <c r="I838" s="3" t="s">
        <v>1918</v>
      </c>
      <c r="J838" s="3" t="s">
        <v>158</v>
      </c>
      <c r="K838" s="3" t="s">
        <v>159</v>
      </c>
      <c r="L838" s="4">
        <v>43580</v>
      </c>
    </row>
    <row r="839" spans="1:12" ht="13.5" thickBot="1">
      <c r="A839" s="3" t="s">
        <v>137</v>
      </c>
      <c r="B839" s="3" t="s">
        <v>138</v>
      </c>
      <c r="C839" s="3" t="s">
        <v>139</v>
      </c>
      <c r="D839" s="3" t="s">
        <v>1919</v>
      </c>
      <c r="E839" s="4">
        <v>41801</v>
      </c>
      <c r="F839" s="3" t="s">
        <v>16</v>
      </c>
      <c r="G839" s="9" t="s">
        <v>2332</v>
      </c>
      <c r="H839" s="3" t="s">
        <v>1336</v>
      </c>
      <c r="I839" s="3" t="s">
        <v>1920</v>
      </c>
      <c r="J839" s="3" t="s">
        <v>158</v>
      </c>
      <c r="K839" s="3" t="s">
        <v>159</v>
      </c>
      <c r="L839" s="4">
        <v>43580</v>
      </c>
    </row>
    <row r="840" spans="1:12" ht="13.5" thickBot="1">
      <c r="A840" s="3" t="s">
        <v>137</v>
      </c>
      <c r="B840" s="3" t="s">
        <v>138</v>
      </c>
      <c r="C840" s="3" t="s">
        <v>139</v>
      </c>
      <c r="D840" s="3" t="s">
        <v>1921</v>
      </c>
      <c r="E840" s="4">
        <v>41801</v>
      </c>
      <c r="F840" s="3" t="s">
        <v>16</v>
      </c>
      <c r="G840" s="9" t="s">
        <v>2332</v>
      </c>
      <c r="H840" s="3" t="s">
        <v>1336</v>
      </c>
      <c r="I840" s="3" t="s">
        <v>1922</v>
      </c>
      <c r="J840" s="3" t="s">
        <v>158</v>
      </c>
      <c r="K840" s="3" t="s">
        <v>159</v>
      </c>
      <c r="L840" s="4">
        <v>43580</v>
      </c>
    </row>
    <row r="841" spans="1:12" ht="13.5" thickBot="1">
      <c r="A841" s="3" t="s">
        <v>137</v>
      </c>
      <c r="B841" s="3" t="s">
        <v>138</v>
      </c>
      <c r="C841" s="3" t="s">
        <v>139</v>
      </c>
      <c r="D841" s="3" t="s">
        <v>1923</v>
      </c>
      <c r="E841" s="4">
        <v>41801</v>
      </c>
      <c r="F841" s="3" t="s">
        <v>16</v>
      </c>
      <c r="G841" s="9" t="s">
        <v>2332</v>
      </c>
      <c r="H841" s="3" t="s">
        <v>1336</v>
      </c>
      <c r="I841" s="3" t="s">
        <v>1924</v>
      </c>
      <c r="J841" s="3" t="s">
        <v>158</v>
      </c>
      <c r="K841" s="3" t="s">
        <v>159</v>
      </c>
      <c r="L841" s="4">
        <v>43580</v>
      </c>
    </row>
    <row r="842" spans="1:12" ht="13.5" thickBot="1">
      <c r="A842" s="3" t="s">
        <v>137</v>
      </c>
      <c r="B842" s="3" t="s">
        <v>138</v>
      </c>
      <c r="C842" s="3" t="s">
        <v>139</v>
      </c>
      <c r="D842" s="3" t="s">
        <v>1925</v>
      </c>
      <c r="E842" s="4">
        <v>41808</v>
      </c>
      <c r="F842" s="3" t="s">
        <v>16</v>
      </c>
      <c r="G842" s="9" t="s">
        <v>2332</v>
      </c>
      <c r="H842" s="3" t="s">
        <v>1311</v>
      </c>
      <c r="I842" s="3" t="s">
        <v>1926</v>
      </c>
      <c r="J842" s="3" t="s">
        <v>158</v>
      </c>
      <c r="K842" s="3" t="s">
        <v>159</v>
      </c>
      <c r="L842" s="4">
        <v>43580</v>
      </c>
    </row>
    <row r="843" spans="1:12" ht="13.5" thickBot="1">
      <c r="A843" s="3" t="s">
        <v>137</v>
      </c>
      <c r="B843" s="3" t="s">
        <v>138</v>
      </c>
      <c r="C843" s="3" t="s">
        <v>139</v>
      </c>
      <c r="D843" s="3" t="s">
        <v>1927</v>
      </c>
      <c r="E843" s="4">
        <v>41837</v>
      </c>
      <c r="F843" s="3" t="s">
        <v>16</v>
      </c>
      <c r="G843" s="9" t="s">
        <v>2332</v>
      </c>
      <c r="H843" s="3" t="s">
        <v>1311</v>
      </c>
      <c r="I843" s="3" t="s">
        <v>1928</v>
      </c>
      <c r="J843" s="3" t="s">
        <v>158</v>
      </c>
      <c r="K843" s="3" t="s">
        <v>159</v>
      </c>
      <c r="L843" s="4">
        <v>43580</v>
      </c>
    </row>
    <row r="844" spans="1:12" ht="13.5" thickBot="1">
      <c r="A844" s="3" t="s">
        <v>137</v>
      </c>
      <c r="B844" s="3" t="s">
        <v>138</v>
      </c>
      <c r="C844" s="3" t="s">
        <v>139</v>
      </c>
      <c r="D844" s="3" t="s">
        <v>1929</v>
      </c>
      <c r="E844" s="4">
        <v>41809</v>
      </c>
      <c r="F844" s="3" t="s">
        <v>16</v>
      </c>
      <c r="G844" s="9" t="s">
        <v>2332</v>
      </c>
      <c r="H844" s="3" t="s">
        <v>1336</v>
      </c>
      <c r="I844" s="3" t="s">
        <v>1930</v>
      </c>
      <c r="J844" s="3" t="s">
        <v>158</v>
      </c>
      <c r="K844" s="3" t="s">
        <v>159</v>
      </c>
      <c r="L844" s="4">
        <v>43580</v>
      </c>
    </row>
    <row r="845" spans="1:12" ht="13.5" thickBot="1">
      <c r="A845" s="3" t="s">
        <v>137</v>
      </c>
      <c r="B845" s="3" t="s">
        <v>138</v>
      </c>
      <c r="C845" s="3" t="s">
        <v>139</v>
      </c>
      <c r="D845" s="3" t="s">
        <v>1931</v>
      </c>
      <c r="E845" s="4">
        <v>41809</v>
      </c>
      <c r="F845" s="3" t="s">
        <v>16</v>
      </c>
      <c r="G845" s="9" t="s">
        <v>2332</v>
      </c>
      <c r="H845" s="3" t="s">
        <v>1336</v>
      </c>
      <c r="I845" s="3" t="s">
        <v>1932</v>
      </c>
      <c r="J845" s="3" t="s">
        <v>158</v>
      </c>
      <c r="K845" s="3" t="s">
        <v>159</v>
      </c>
      <c r="L845" s="4">
        <v>43580</v>
      </c>
    </row>
    <row r="846" spans="1:12" ht="13.5" thickBot="1">
      <c r="A846" s="3" t="s">
        <v>137</v>
      </c>
      <c r="B846" s="3" t="s">
        <v>138</v>
      </c>
      <c r="C846" s="3" t="s">
        <v>139</v>
      </c>
      <c r="D846" s="3" t="s">
        <v>1933</v>
      </c>
      <c r="E846" s="4">
        <v>41809</v>
      </c>
      <c r="F846" s="3" t="s">
        <v>16</v>
      </c>
      <c r="G846" s="9" t="s">
        <v>2332</v>
      </c>
      <c r="H846" s="3" t="s">
        <v>1336</v>
      </c>
      <c r="I846" s="3" t="s">
        <v>1934</v>
      </c>
      <c r="J846" s="3" t="s">
        <v>158</v>
      </c>
      <c r="K846" s="3" t="s">
        <v>159</v>
      </c>
      <c r="L846" s="4">
        <v>43580</v>
      </c>
    </row>
    <row r="847" spans="1:12" ht="13.5" thickBot="1">
      <c r="A847" s="3" t="s">
        <v>137</v>
      </c>
      <c r="B847" s="3" t="s">
        <v>138</v>
      </c>
      <c r="C847" s="3" t="s">
        <v>139</v>
      </c>
      <c r="D847" s="3" t="s">
        <v>1935</v>
      </c>
      <c r="E847" s="4">
        <v>42032</v>
      </c>
      <c r="F847" s="3" t="s">
        <v>16</v>
      </c>
      <c r="G847" s="9" t="s">
        <v>2332</v>
      </c>
      <c r="H847" s="3" t="s">
        <v>1527</v>
      </c>
      <c r="I847" s="3" t="s">
        <v>1936</v>
      </c>
      <c r="J847" s="3" t="s">
        <v>158</v>
      </c>
      <c r="K847" s="3" t="s">
        <v>159</v>
      </c>
      <c r="L847" s="4">
        <v>43580</v>
      </c>
    </row>
    <row r="848" spans="1:12" ht="13.5" thickBot="1">
      <c r="A848" s="3" t="s">
        <v>137</v>
      </c>
      <c r="B848" s="3" t="s">
        <v>138</v>
      </c>
      <c r="C848" s="3" t="s">
        <v>139</v>
      </c>
      <c r="D848" s="3" t="s">
        <v>1937</v>
      </c>
      <c r="E848" s="4">
        <v>41815.493368050003</v>
      </c>
      <c r="F848" s="3" t="s">
        <v>16</v>
      </c>
      <c r="G848" s="9" t="s">
        <v>2332</v>
      </c>
      <c r="H848" s="3" t="s">
        <v>578</v>
      </c>
      <c r="I848" s="3" t="s">
        <v>1938</v>
      </c>
      <c r="J848" s="3" t="s">
        <v>158</v>
      </c>
      <c r="K848" s="3" t="s">
        <v>159</v>
      </c>
      <c r="L848" s="4">
        <v>43580</v>
      </c>
    </row>
    <row r="849" spans="1:12" ht="13.5" thickBot="1">
      <c r="A849" s="3" t="s">
        <v>137</v>
      </c>
      <c r="B849" s="3" t="s">
        <v>138</v>
      </c>
      <c r="C849" s="3" t="s">
        <v>139</v>
      </c>
      <c r="D849" s="3" t="s">
        <v>1939</v>
      </c>
      <c r="E849" s="4">
        <v>41815.493368050003</v>
      </c>
      <c r="F849" s="3" t="s">
        <v>16</v>
      </c>
      <c r="G849" s="9" t="s">
        <v>2332</v>
      </c>
      <c r="H849" s="3" t="s">
        <v>89</v>
      </c>
      <c r="I849" s="3" t="s">
        <v>1940</v>
      </c>
      <c r="J849" s="3" t="s">
        <v>158</v>
      </c>
      <c r="K849" s="3" t="s">
        <v>159</v>
      </c>
      <c r="L849" s="4">
        <v>43580</v>
      </c>
    </row>
    <row r="850" spans="1:12" ht="13.5" thickBot="1">
      <c r="A850" s="3" t="s">
        <v>137</v>
      </c>
      <c r="B850" s="3" t="s">
        <v>138</v>
      </c>
      <c r="C850" s="3" t="s">
        <v>139</v>
      </c>
      <c r="D850" s="3" t="s">
        <v>1941</v>
      </c>
      <c r="E850" s="4">
        <v>41919</v>
      </c>
      <c r="F850" s="3" t="s">
        <v>16</v>
      </c>
      <c r="G850" s="9" t="s">
        <v>2332</v>
      </c>
      <c r="H850" s="3" t="s">
        <v>1942</v>
      </c>
      <c r="I850" s="3" t="s">
        <v>1943</v>
      </c>
      <c r="J850" s="3" t="s">
        <v>158</v>
      </c>
      <c r="K850" s="3" t="s">
        <v>159</v>
      </c>
      <c r="L850" s="4">
        <v>43580</v>
      </c>
    </row>
    <row r="851" spans="1:12" ht="13.5" thickBot="1">
      <c r="A851" s="3" t="s">
        <v>137</v>
      </c>
      <c r="B851" s="3" t="s">
        <v>138</v>
      </c>
      <c r="C851" s="3" t="s">
        <v>139</v>
      </c>
      <c r="D851" s="3" t="s">
        <v>1944</v>
      </c>
      <c r="E851" s="4">
        <v>41815.493356480001</v>
      </c>
      <c r="F851" s="3" t="s">
        <v>16</v>
      </c>
      <c r="G851" s="9" t="s">
        <v>2332</v>
      </c>
      <c r="H851" s="3" t="s">
        <v>1674</v>
      </c>
      <c r="I851" s="3" t="s">
        <v>1945</v>
      </c>
      <c r="J851" s="3" t="s">
        <v>158</v>
      </c>
      <c r="K851" s="3" t="s">
        <v>159</v>
      </c>
      <c r="L851" s="4">
        <v>43580</v>
      </c>
    </row>
    <row r="852" spans="1:12" ht="13.5" thickBot="1">
      <c r="A852" s="3" t="s">
        <v>137</v>
      </c>
      <c r="B852" s="3" t="s">
        <v>138</v>
      </c>
      <c r="C852" s="3" t="s">
        <v>139</v>
      </c>
      <c r="D852" s="3" t="s">
        <v>1946</v>
      </c>
      <c r="E852" s="4">
        <v>41815.493368050003</v>
      </c>
      <c r="F852" s="3" t="s">
        <v>16</v>
      </c>
      <c r="G852" s="9" t="s">
        <v>2332</v>
      </c>
      <c r="H852" s="3" t="s">
        <v>578</v>
      </c>
      <c r="I852" s="3" t="s">
        <v>1947</v>
      </c>
      <c r="J852" s="3" t="s">
        <v>158</v>
      </c>
      <c r="K852" s="3" t="s">
        <v>159</v>
      </c>
      <c r="L852" s="4">
        <v>43580</v>
      </c>
    </row>
    <row r="853" spans="1:12" ht="13.5" thickBot="1">
      <c r="A853" s="3" t="s">
        <v>137</v>
      </c>
      <c r="B853" s="3" t="s">
        <v>138</v>
      </c>
      <c r="C853" s="3" t="s">
        <v>139</v>
      </c>
      <c r="D853" s="3" t="s">
        <v>1948</v>
      </c>
      <c r="E853" s="4">
        <v>41815.493368050003</v>
      </c>
      <c r="F853" s="3" t="s">
        <v>16</v>
      </c>
      <c r="G853" s="9" t="s">
        <v>2332</v>
      </c>
      <c r="H853" s="3" t="s">
        <v>578</v>
      </c>
      <c r="I853" s="3" t="s">
        <v>1949</v>
      </c>
      <c r="J853" s="3" t="s">
        <v>158</v>
      </c>
      <c r="K853" s="3" t="s">
        <v>159</v>
      </c>
      <c r="L853" s="4">
        <v>43580</v>
      </c>
    </row>
    <row r="854" spans="1:12" ht="13.5" thickBot="1">
      <c r="A854" s="3" t="s">
        <v>137</v>
      </c>
      <c r="B854" s="3" t="s">
        <v>138</v>
      </c>
      <c r="C854" s="3" t="s">
        <v>139</v>
      </c>
      <c r="D854" s="3" t="s">
        <v>1950</v>
      </c>
      <c r="E854" s="4">
        <v>42010</v>
      </c>
      <c r="F854" s="3" t="s">
        <v>16</v>
      </c>
      <c r="G854" s="9" t="s">
        <v>2332</v>
      </c>
      <c r="H854" s="3" t="s">
        <v>1813</v>
      </c>
      <c r="I854" s="3" t="s">
        <v>1951</v>
      </c>
      <c r="J854" s="3" t="s">
        <v>158</v>
      </c>
      <c r="K854" s="3" t="s">
        <v>159</v>
      </c>
      <c r="L854" s="4">
        <v>43580</v>
      </c>
    </row>
    <row r="855" spans="1:12" ht="13.5" thickBot="1">
      <c r="A855" s="3" t="s">
        <v>137</v>
      </c>
      <c r="B855" s="3" t="s">
        <v>138</v>
      </c>
      <c r="C855" s="3" t="s">
        <v>139</v>
      </c>
      <c r="D855" s="3" t="s">
        <v>1952</v>
      </c>
      <c r="E855" s="4">
        <v>41815.493356480001</v>
      </c>
      <c r="F855" s="3" t="s">
        <v>16</v>
      </c>
      <c r="G855" s="9" t="s">
        <v>2332</v>
      </c>
      <c r="H855" s="3" t="s">
        <v>625</v>
      </c>
      <c r="I855" s="3" t="s">
        <v>1953</v>
      </c>
      <c r="J855" s="3" t="s">
        <v>158</v>
      </c>
      <c r="K855" s="3" t="s">
        <v>159</v>
      </c>
      <c r="L855" s="4">
        <v>43580</v>
      </c>
    </row>
    <row r="856" spans="1:12" ht="13.5" thickBot="1">
      <c r="A856" s="3" t="s">
        <v>137</v>
      </c>
      <c r="B856" s="3" t="s">
        <v>138</v>
      </c>
      <c r="C856" s="3" t="s">
        <v>139</v>
      </c>
      <c r="D856" s="3" t="s">
        <v>1954</v>
      </c>
      <c r="E856" s="4">
        <v>41968</v>
      </c>
      <c r="F856" s="3" t="s">
        <v>16</v>
      </c>
      <c r="G856" s="9" t="s">
        <v>2332</v>
      </c>
      <c r="H856" s="3" t="s">
        <v>1336</v>
      </c>
      <c r="I856" s="3" t="s">
        <v>1955</v>
      </c>
      <c r="J856" s="3" t="s">
        <v>158</v>
      </c>
      <c r="K856" s="3" t="s">
        <v>159</v>
      </c>
      <c r="L856" s="4">
        <v>43580</v>
      </c>
    </row>
    <row r="857" spans="1:12" ht="13.5" thickBot="1">
      <c r="A857" s="3" t="s">
        <v>137</v>
      </c>
      <c r="B857" s="3" t="s">
        <v>138</v>
      </c>
      <c r="C857" s="3" t="s">
        <v>139</v>
      </c>
      <c r="D857" s="3" t="s">
        <v>1956</v>
      </c>
      <c r="E857" s="4">
        <v>41968</v>
      </c>
      <c r="F857" s="3" t="s">
        <v>16</v>
      </c>
      <c r="G857" s="9" t="s">
        <v>2332</v>
      </c>
      <c r="H857" s="3" t="s">
        <v>1336</v>
      </c>
      <c r="I857" s="3" t="s">
        <v>1957</v>
      </c>
      <c r="J857" s="3" t="s">
        <v>158</v>
      </c>
      <c r="K857" s="3" t="s">
        <v>159</v>
      </c>
      <c r="L857" s="4">
        <v>43580</v>
      </c>
    </row>
    <row r="858" spans="1:12" ht="13.5" thickBot="1">
      <c r="A858" s="3" t="s">
        <v>137</v>
      </c>
      <c r="B858" s="3" t="s">
        <v>138</v>
      </c>
      <c r="C858" s="3" t="s">
        <v>139</v>
      </c>
      <c r="D858" s="3" t="s">
        <v>1958</v>
      </c>
      <c r="E858" s="4">
        <v>41837</v>
      </c>
      <c r="F858" s="3" t="s">
        <v>16</v>
      </c>
      <c r="G858" s="9" t="s">
        <v>2332</v>
      </c>
      <c r="H858" s="3" t="s">
        <v>1336</v>
      </c>
      <c r="I858" s="3" t="s">
        <v>1959</v>
      </c>
      <c r="J858" s="3" t="s">
        <v>158</v>
      </c>
      <c r="K858" s="3" t="s">
        <v>159</v>
      </c>
      <c r="L858" s="4">
        <v>43580</v>
      </c>
    </row>
    <row r="859" spans="1:12" ht="13.5" thickBot="1">
      <c r="A859" s="3" t="s">
        <v>137</v>
      </c>
      <c r="B859" s="3" t="s">
        <v>138</v>
      </c>
      <c r="C859" s="3" t="s">
        <v>139</v>
      </c>
      <c r="D859" s="3" t="s">
        <v>1960</v>
      </c>
      <c r="E859" s="4">
        <v>41976.584097220002</v>
      </c>
      <c r="F859" s="3" t="s">
        <v>16</v>
      </c>
      <c r="G859" s="9" t="s">
        <v>2332</v>
      </c>
      <c r="H859" s="3" t="s">
        <v>1311</v>
      </c>
      <c r="I859" s="3" t="s">
        <v>1961</v>
      </c>
      <c r="J859" s="3" t="s">
        <v>158</v>
      </c>
      <c r="K859" s="3" t="s">
        <v>159</v>
      </c>
      <c r="L859" s="4">
        <v>43580</v>
      </c>
    </row>
    <row r="860" spans="1:12" ht="13.5" thickBot="1">
      <c r="A860" s="3" t="s">
        <v>137</v>
      </c>
      <c r="B860" s="3" t="s">
        <v>138</v>
      </c>
      <c r="C860" s="3" t="s">
        <v>139</v>
      </c>
      <c r="D860" s="3" t="s">
        <v>1962</v>
      </c>
      <c r="E860" s="4">
        <v>41848</v>
      </c>
      <c r="F860" s="3" t="s">
        <v>16</v>
      </c>
      <c r="G860" s="9" t="s">
        <v>2332</v>
      </c>
      <c r="H860" s="3" t="s">
        <v>1336</v>
      </c>
      <c r="I860" s="3" t="s">
        <v>1963</v>
      </c>
      <c r="J860" s="3" t="s">
        <v>158</v>
      </c>
      <c r="K860" s="3" t="s">
        <v>159</v>
      </c>
      <c r="L860" s="4">
        <v>43580</v>
      </c>
    </row>
    <row r="861" spans="1:12" ht="13.5" thickBot="1">
      <c r="A861" s="3" t="s">
        <v>137</v>
      </c>
      <c r="B861" s="3" t="s">
        <v>138</v>
      </c>
      <c r="C861" s="3" t="s">
        <v>139</v>
      </c>
      <c r="D861" s="3" t="s">
        <v>1964</v>
      </c>
      <c r="E861" s="4">
        <v>41815.493368050003</v>
      </c>
      <c r="F861" s="3" t="s">
        <v>16</v>
      </c>
      <c r="G861" s="9" t="s">
        <v>2332</v>
      </c>
      <c r="H861" s="3" t="s">
        <v>1559</v>
      </c>
      <c r="I861" s="3" t="s">
        <v>1965</v>
      </c>
      <c r="J861" s="3" t="s">
        <v>158</v>
      </c>
      <c r="K861" s="3" t="s">
        <v>159</v>
      </c>
      <c r="L861" s="4">
        <v>43580</v>
      </c>
    </row>
    <row r="862" spans="1:12" ht="13.5" thickBot="1">
      <c r="A862" s="3" t="s">
        <v>137</v>
      </c>
      <c r="B862" s="3" t="s">
        <v>138</v>
      </c>
      <c r="C862" s="3" t="s">
        <v>139</v>
      </c>
      <c r="D862" s="3" t="s">
        <v>1966</v>
      </c>
      <c r="E862" s="4">
        <v>41976.584097220002</v>
      </c>
      <c r="F862" s="3" t="s">
        <v>16</v>
      </c>
      <c r="G862" s="9" t="s">
        <v>2332</v>
      </c>
      <c r="H862" s="3" t="s">
        <v>1527</v>
      </c>
      <c r="I862" s="3" t="s">
        <v>1967</v>
      </c>
      <c r="J862" s="3" t="s">
        <v>158</v>
      </c>
      <c r="K862" s="3" t="s">
        <v>159</v>
      </c>
      <c r="L862" s="4">
        <v>43580</v>
      </c>
    </row>
    <row r="863" spans="1:12" ht="13.5" thickBot="1">
      <c r="A863" s="3" t="s">
        <v>137</v>
      </c>
      <c r="B863" s="3" t="s">
        <v>138</v>
      </c>
      <c r="C863" s="3" t="s">
        <v>139</v>
      </c>
      <c r="D863" s="3" t="s">
        <v>1968</v>
      </c>
      <c r="E863" s="4">
        <v>41845</v>
      </c>
      <c r="F863" s="3" t="s">
        <v>16</v>
      </c>
      <c r="G863" s="9" t="s">
        <v>2332</v>
      </c>
      <c r="H863" s="3" t="s">
        <v>1336</v>
      </c>
      <c r="I863" s="3" t="s">
        <v>1969</v>
      </c>
      <c r="J863" s="3" t="s">
        <v>158</v>
      </c>
      <c r="K863" s="3" t="s">
        <v>159</v>
      </c>
      <c r="L863" s="4">
        <v>43580</v>
      </c>
    </row>
    <row r="864" spans="1:12" ht="13.5" thickBot="1">
      <c r="A864" s="3" t="s">
        <v>137</v>
      </c>
      <c r="B864" s="3" t="s">
        <v>138</v>
      </c>
      <c r="C864" s="3" t="s">
        <v>139</v>
      </c>
      <c r="D864" s="3" t="s">
        <v>1970</v>
      </c>
      <c r="E864" s="4">
        <v>41845</v>
      </c>
      <c r="F864" s="3" t="s">
        <v>16</v>
      </c>
      <c r="G864" s="9" t="s">
        <v>2332</v>
      </c>
      <c r="H864" s="3" t="s">
        <v>1336</v>
      </c>
      <c r="I864" s="3" t="s">
        <v>1971</v>
      </c>
      <c r="J864" s="3" t="s">
        <v>158</v>
      </c>
      <c r="K864" s="3" t="s">
        <v>159</v>
      </c>
      <c r="L864" s="4">
        <v>43580</v>
      </c>
    </row>
    <row r="865" spans="1:12" ht="13.5" thickBot="1">
      <c r="A865" s="3" t="s">
        <v>137</v>
      </c>
      <c r="B865" s="3" t="s">
        <v>138</v>
      </c>
      <c r="C865" s="3" t="s">
        <v>139</v>
      </c>
      <c r="D865" s="3" t="s">
        <v>1972</v>
      </c>
      <c r="E865" s="4">
        <v>41848</v>
      </c>
      <c r="F865" s="3" t="s">
        <v>16</v>
      </c>
      <c r="G865" s="9" t="s">
        <v>2332</v>
      </c>
      <c r="H865" s="3" t="s">
        <v>1336</v>
      </c>
      <c r="I865" s="3" t="s">
        <v>1973</v>
      </c>
      <c r="J865" s="3" t="s">
        <v>158</v>
      </c>
      <c r="K865" s="3" t="s">
        <v>159</v>
      </c>
      <c r="L865" s="4">
        <v>43580</v>
      </c>
    </row>
    <row r="866" spans="1:12" ht="13.5" thickBot="1">
      <c r="A866" s="3" t="s">
        <v>137</v>
      </c>
      <c r="B866" s="3" t="s">
        <v>138</v>
      </c>
      <c r="C866" s="3" t="s">
        <v>139</v>
      </c>
      <c r="D866" s="3" t="s">
        <v>1974</v>
      </c>
      <c r="E866" s="4">
        <v>41848</v>
      </c>
      <c r="F866" s="3" t="s">
        <v>16</v>
      </c>
      <c r="G866" s="9" t="s">
        <v>2332</v>
      </c>
      <c r="H866" s="3" t="s">
        <v>1336</v>
      </c>
      <c r="I866" s="3" t="s">
        <v>1975</v>
      </c>
      <c r="J866" s="3" t="s">
        <v>158</v>
      </c>
      <c r="K866" s="3" t="s">
        <v>159</v>
      </c>
      <c r="L866" s="4">
        <v>43580</v>
      </c>
    </row>
    <row r="867" spans="1:12" ht="13.5" thickBot="1">
      <c r="A867" s="3" t="s">
        <v>137</v>
      </c>
      <c r="B867" s="3" t="s">
        <v>138</v>
      </c>
      <c r="C867" s="3" t="s">
        <v>139</v>
      </c>
      <c r="D867" s="3" t="s">
        <v>1976</v>
      </c>
      <c r="E867" s="4">
        <v>41848</v>
      </c>
      <c r="F867" s="3" t="s">
        <v>16</v>
      </c>
      <c r="G867" s="9" t="s">
        <v>2332</v>
      </c>
      <c r="H867" s="3" t="s">
        <v>1336</v>
      </c>
      <c r="I867" s="3" t="s">
        <v>1977</v>
      </c>
      <c r="J867" s="3" t="s">
        <v>158</v>
      </c>
      <c r="K867" s="3" t="s">
        <v>159</v>
      </c>
      <c r="L867" s="4">
        <v>43580</v>
      </c>
    </row>
    <row r="868" spans="1:12" ht="13.5" thickBot="1">
      <c r="A868" s="3" t="s">
        <v>137</v>
      </c>
      <c r="B868" s="3" t="s">
        <v>138</v>
      </c>
      <c r="C868" s="3" t="s">
        <v>139</v>
      </c>
      <c r="D868" s="3" t="s">
        <v>1978</v>
      </c>
      <c r="E868" s="4">
        <v>41848</v>
      </c>
      <c r="F868" s="3" t="s">
        <v>16</v>
      </c>
      <c r="G868" s="9" t="s">
        <v>2332</v>
      </c>
      <c r="H868" s="3" t="s">
        <v>1336</v>
      </c>
      <c r="I868" s="3" t="s">
        <v>1979</v>
      </c>
      <c r="J868" s="3" t="s">
        <v>158</v>
      </c>
      <c r="K868" s="3" t="s">
        <v>159</v>
      </c>
      <c r="L868" s="4">
        <v>43580</v>
      </c>
    </row>
    <row r="869" spans="1:12" ht="13.5" thickBot="1">
      <c r="A869" s="3" t="s">
        <v>137</v>
      </c>
      <c r="B869" s="3" t="s">
        <v>138</v>
      </c>
      <c r="C869" s="3" t="s">
        <v>139</v>
      </c>
      <c r="D869" s="3" t="s">
        <v>1980</v>
      </c>
      <c r="E869" s="4">
        <v>41848</v>
      </c>
      <c r="F869" s="3" t="s">
        <v>16</v>
      </c>
      <c r="G869" s="9" t="s">
        <v>2332</v>
      </c>
      <c r="H869" s="3" t="s">
        <v>1336</v>
      </c>
      <c r="I869" s="3" t="s">
        <v>1981</v>
      </c>
      <c r="J869" s="3" t="s">
        <v>158</v>
      </c>
      <c r="K869" s="3" t="s">
        <v>159</v>
      </c>
      <c r="L869" s="4">
        <v>43580</v>
      </c>
    </row>
    <row r="870" spans="1:12" ht="13.5" thickBot="1">
      <c r="A870" s="3" t="s">
        <v>137</v>
      </c>
      <c r="B870" s="3" t="s">
        <v>138</v>
      </c>
      <c r="C870" s="3" t="s">
        <v>139</v>
      </c>
      <c r="D870" s="3" t="s">
        <v>1982</v>
      </c>
      <c r="E870" s="4">
        <v>41848</v>
      </c>
      <c r="F870" s="3" t="s">
        <v>16</v>
      </c>
      <c r="G870" s="9" t="s">
        <v>2332</v>
      </c>
      <c r="H870" s="3" t="s">
        <v>1336</v>
      </c>
      <c r="I870" s="3" t="s">
        <v>1983</v>
      </c>
      <c r="J870" s="3" t="s">
        <v>158</v>
      </c>
      <c r="K870" s="3" t="s">
        <v>159</v>
      </c>
      <c r="L870" s="4">
        <v>43580</v>
      </c>
    </row>
    <row r="871" spans="1:12" ht="13.5" thickBot="1">
      <c r="A871" s="3" t="s">
        <v>137</v>
      </c>
      <c r="B871" s="3" t="s">
        <v>138</v>
      </c>
      <c r="C871" s="3" t="s">
        <v>139</v>
      </c>
      <c r="D871" s="3" t="s">
        <v>1984</v>
      </c>
      <c r="E871" s="4">
        <v>41848</v>
      </c>
      <c r="F871" s="3" t="s">
        <v>16</v>
      </c>
      <c r="G871" s="9" t="s">
        <v>2332</v>
      </c>
      <c r="H871" s="3" t="s">
        <v>1336</v>
      </c>
      <c r="I871" s="3" t="s">
        <v>1985</v>
      </c>
      <c r="J871" s="3" t="s">
        <v>158</v>
      </c>
      <c r="K871" s="3" t="s">
        <v>159</v>
      </c>
      <c r="L871" s="4">
        <v>43580</v>
      </c>
    </row>
    <row r="872" spans="1:12" ht="13.5" thickBot="1">
      <c r="A872" s="3" t="s">
        <v>137</v>
      </c>
      <c r="B872" s="3" t="s">
        <v>138</v>
      </c>
      <c r="C872" s="3" t="s">
        <v>139</v>
      </c>
      <c r="D872" s="3" t="s">
        <v>1986</v>
      </c>
      <c r="E872" s="4">
        <v>41848</v>
      </c>
      <c r="F872" s="3" t="s">
        <v>16</v>
      </c>
      <c r="G872" s="9" t="s">
        <v>2332</v>
      </c>
      <c r="H872" s="3" t="s">
        <v>1336</v>
      </c>
      <c r="I872" s="3" t="s">
        <v>1987</v>
      </c>
      <c r="J872" s="3" t="s">
        <v>158</v>
      </c>
      <c r="K872" s="3" t="s">
        <v>159</v>
      </c>
      <c r="L872" s="4">
        <v>43580</v>
      </c>
    </row>
    <row r="873" spans="1:12" ht="13.5" thickBot="1">
      <c r="A873" s="3" t="s">
        <v>137</v>
      </c>
      <c r="B873" s="3" t="s">
        <v>138</v>
      </c>
      <c r="C873" s="3" t="s">
        <v>139</v>
      </c>
      <c r="D873" s="3" t="s">
        <v>1988</v>
      </c>
      <c r="E873" s="4">
        <v>41848</v>
      </c>
      <c r="F873" s="3" t="s">
        <v>16</v>
      </c>
      <c r="G873" s="9" t="s">
        <v>2332</v>
      </c>
      <c r="H873" s="3" t="s">
        <v>1336</v>
      </c>
      <c r="I873" s="3" t="s">
        <v>1989</v>
      </c>
      <c r="J873" s="3" t="s">
        <v>158</v>
      </c>
      <c r="K873" s="3" t="s">
        <v>159</v>
      </c>
      <c r="L873" s="4">
        <v>43580</v>
      </c>
    </row>
    <row r="874" spans="1:12" ht="13.5" thickBot="1">
      <c r="A874" s="3" t="s">
        <v>137</v>
      </c>
      <c r="B874" s="3" t="s">
        <v>138</v>
      </c>
      <c r="C874" s="3" t="s">
        <v>139</v>
      </c>
      <c r="D874" s="3" t="s">
        <v>1990</v>
      </c>
      <c r="E874" s="4">
        <v>41848</v>
      </c>
      <c r="F874" s="3" t="s">
        <v>16</v>
      </c>
      <c r="G874" s="9" t="s">
        <v>2332</v>
      </c>
      <c r="H874" s="3" t="s">
        <v>1336</v>
      </c>
      <c r="I874" s="3" t="s">
        <v>1991</v>
      </c>
      <c r="J874" s="3" t="s">
        <v>158</v>
      </c>
      <c r="K874" s="3" t="s">
        <v>159</v>
      </c>
      <c r="L874" s="4">
        <v>43580</v>
      </c>
    </row>
    <row r="875" spans="1:12" ht="13.5" thickBot="1">
      <c r="A875" s="3" t="s">
        <v>137</v>
      </c>
      <c r="B875" s="3" t="s">
        <v>138</v>
      </c>
      <c r="C875" s="3" t="s">
        <v>139</v>
      </c>
      <c r="D875" s="3" t="s">
        <v>1992</v>
      </c>
      <c r="E875" s="4">
        <v>41848</v>
      </c>
      <c r="F875" s="3" t="s">
        <v>16</v>
      </c>
      <c r="G875" s="9" t="s">
        <v>2332</v>
      </c>
      <c r="H875" s="3" t="s">
        <v>1336</v>
      </c>
      <c r="I875" s="3" t="s">
        <v>1993</v>
      </c>
      <c r="J875" s="3" t="s">
        <v>158</v>
      </c>
      <c r="K875" s="3" t="s">
        <v>159</v>
      </c>
      <c r="L875" s="4">
        <v>43580</v>
      </c>
    </row>
    <row r="876" spans="1:12" ht="13.5" thickBot="1">
      <c r="A876" s="3" t="s">
        <v>137</v>
      </c>
      <c r="B876" s="3" t="s">
        <v>138</v>
      </c>
      <c r="C876" s="3" t="s">
        <v>139</v>
      </c>
      <c r="D876" s="3" t="s">
        <v>1994</v>
      </c>
      <c r="E876" s="4">
        <v>41848</v>
      </c>
      <c r="F876" s="3" t="s">
        <v>16</v>
      </c>
      <c r="G876" s="9" t="s">
        <v>2332</v>
      </c>
      <c r="H876" s="3" t="s">
        <v>1336</v>
      </c>
      <c r="I876" s="3" t="s">
        <v>1995</v>
      </c>
      <c r="J876" s="3" t="s">
        <v>158</v>
      </c>
      <c r="K876" s="3" t="s">
        <v>159</v>
      </c>
      <c r="L876" s="4">
        <v>43580</v>
      </c>
    </row>
    <row r="877" spans="1:12" ht="13.5" thickBot="1">
      <c r="A877" s="3" t="s">
        <v>137</v>
      </c>
      <c r="B877" s="3" t="s">
        <v>138</v>
      </c>
      <c r="C877" s="3" t="s">
        <v>139</v>
      </c>
      <c r="D877" s="3" t="s">
        <v>1996</v>
      </c>
      <c r="E877" s="4">
        <v>41848</v>
      </c>
      <c r="F877" s="3" t="s">
        <v>16</v>
      </c>
      <c r="G877" s="9" t="s">
        <v>2332</v>
      </c>
      <c r="H877" s="3" t="s">
        <v>1336</v>
      </c>
      <c r="I877" s="3" t="s">
        <v>1997</v>
      </c>
      <c r="J877" s="3" t="s">
        <v>158</v>
      </c>
      <c r="K877" s="3" t="s">
        <v>159</v>
      </c>
      <c r="L877" s="4">
        <v>43580</v>
      </c>
    </row>
    <row r="878" spans="1:12" ht="13.5" thickBot="1">
      <c r="A878" s="3" t="s">
        <v>137</v>
      </c>
      <c r="B878" s="3" t="s">
        <v>138</v>
      </c>
      <c r="C878" s="3" t="s">
        <v>139</v>
      </c>
      <c r="D878" s="3" t="s">
        <v>1998</v>
      </c>
      <c r="E878" s="4">
        <v>41845</v>
      </c>
      <c r="F878" s="3" t="s">
        <v>16</v>
      </c>
      <c r="G878" s="9" t="s">
        <v>2332</v>
      </c>
      <c r="H878" s="3" t="s">
        <v>1336</v>
      </c>
      <c r="I878" s="3" t="s">
        <v>1999</v>
      </c>
      <c r="J878" s="3" t="s">
        <v>158</v>
      </c>
      <c r="K878" s="3" t="s">
        <v>159</v>
      </c>
      <c r="L878" s="4">
        <v>43580</v>
      </c>
    </row>
    <row r="879" spans="1:12" ht="13.5" thickBot="1">
      <c r="A879" s="3" t="s">
        <v>137</v>
      </c>
      <c r="B879" s="3" t="s">
        <v>138</v>
      </c>
      <c r="C879" s="3" t="s">
        <v>139</v>
      </c>
      <c r="D879" s="3" t="s">
        <v>2000</v>
      </c>
      <c r="E879" s="4">
        <v>41845</v>
      </c>
      <c r="F879" s="3" t="s">
        <v>16</v>
      </c>
      <c r="G879" s="9" t="s">
        <v>2332</v>
      </c>
      <c r="H879" s="3" t="s">
        <v>1336</v>
      </c>
      <c r="I879" s="3" t="s">
        <v>2001</v>
      </c>
      <c r="J879" s="3" t="s">
        <v>158</v>
      </c>
      <c r="K879" s="3" t="s">
        <v>159</v>
      </c>
      <c r="L879" s="4">
        <v>43580</v>
      </c>
    </row>
    <row r="880" spans="1:12" ht="13.5" thickBot="1">
      <c r="A880" s="3" t="s">
        <v>137</v>
      </c>
      <c r="B880" s="3" t="s">
        <v>138</v>
      </c>
      <c r="C880" s="3" t="s">
        <v>139</v>
      </c>
      <c r="D880" s="3" t="s">
        <v>2002</v>
      </c>
      <c r="E880" s="4">
        <v>41845</v>
      </c>
      <c r="F880" s="3" t="s">
        <v>16</v>
      </c>
      <c r="G880" s="9" t="s">
        <v>2332</v>
      </c>
      <c r="H880" s="3" t="s">
        <v>1336</v>
      </c>
      <c r="I880" s="3" t="s">
        <v>2003</v>
      </c>
      <c r="J880" s="3" t="s">
        <v>158</v>
      </c>
      <c r="K880" s="3" t="s">
        <v>159</v>
      </c>
      <c r="L880" s="4">
        <v>43580</v>
      </c>
    </row>
    <row r="881" spans="1:12" ht="13.5" thickBot="1">
      <c r="A881" s="3" t="s">
        <v>137</v>
      </c>
      <c r="B881" s="3" t="s">
        <v>138</v>
      </c>
      <c r="C881" s="3" t="s">
        <v>139</v>
      </c>
      <c r="D881" s="3" t="s">
        <v>2004</v>
      </c>
      <c r="E881" s="4">
        <v>41845</v>
      </c>
      <c r="F881" s="3" t="s">
        <v>16</v>
      </c>
      <c r="G881" s="9" t="s">
        <v>2332</v>
      </c>
      <c r="H881" s="3" t="s">
        <v>1336</v>
      </c>
      <c r="I881" s="3" t="s">
        <v>2005</v>
      </c>
      <c r="J881" s="3" t="s">
        <v>158</v>
      </c>
      <c r="K881" s="3" t="s">
        <v>159</v>
      </c>
      <c r="L881" s="4">
        <v>43580</v>
      </c>
    </row>
    <row r="882" spans="1:12" ht="13.5" thickBot="1">
      <c r="A882" s="3" t="s">
        <v>137</v>
      </c>
      <c r="B882" s="3" t="s">
        <v>138</v>
      </c>
      <c r="C882" s="3" t="s">
        <v>139</v>
      </c>
      <c r="D882" s="3" t="s">
        <v>2006</v>
      </c>
      <c r="E882" s="4">
        <v>41845</v>
      </c>
      <c r="F882" s="3" t="s">
        <v>16</v>
      </c>
      <c r="G882" s="9" t="s">
        <v>2332</v>
      </c>
      <c r="H882" s="3" t="s">
        <v>1336</v>
      </c>
      <c r="I882" s="3" t="s">
        <v>2007</v>
      </c>
      <c r="J882" s="3" t="s">
        <v>158</v>
      </c>
      <c r="K882" s="3" t="s">
        <v>159</v>
      </c>
      <c r="L882" s="4">
        <v>43580</v>
      </c>
    </row>
    <row r="883" spans="1:12" ht="13.5" thickBot="1">
      <c r="A883" s="3" t="s">
        <v>137</v>
      </c>
      <c r="B883" s="3" t="s">
        <v>138</v>
      </c>
      <c r="C883" s="3" t="s">
        <v>139</v>
      </c>
      <c r="D883" s="3" t="s">
        <v>2008</v>
      </c>
      <c r="E883" s="4">
        <v>41848</v>
      </c>
      <c r="F883" s="3" t="s">
        <v>16</v>
      </c>
      <c r="G883" s="9" t="s">
        <v>2332</v>
      </c>
      <c r="H883" s="3" t="s">
        <v>1336</v>
      </c>
      <c r="I883" s="3" t="s">
        <v>2009</v>
      </c>
      <c r="J883" s="3" t="s">
        <v>158</v>
      </c>
      <c r="K883" s="3" t="s">
        <v>159</v>
      </c>
      <c r="L883" s="4">
        <v>43580</v>
      </c>
    </row>
    <row r="884" spans="1:12" ht="13.5" thickBot="1">
      <c r="A884" s="3" t="s">
        <v>137</v>
      </c>
      <c r="B884" s="3" t="s">
        <v>138</v>
      </c>
      <c r="C884" s="3" t="s">
        <v>139</v>
      </c>
      <c r="D884" s="3" t="s">
        <v>2010</v>
      </c>
      <c r="E884" s="4">
        <v>41848</v>
      </c>
      <c r="F884" s="3" t="s">
        <v>16</v>
      </c>
      <c r="G884" s="9" t="s">
        <v>2332</v>
      </c>
      <c r="H884" s="3" t="s">
        <v>1336</v>
      </c>
      <c r="I884" s="3" t="s">
        <v>2011</v>
      </c>
      <c r="J884" s="3" t="s">
        <v>158</v>
      </c>
      <c r="K884" s="3" t="s">
        <v>159</v>
      </c>
      <c r="L884" s="4">
        <v>43580</v>
      </c>
    </row>
    <row r="885" spans="1:12" ht="13.5" thickBot="1">
      <c r="A885" s="3" t="s">
        <v>137</v>
      </c>
      <c r="B885" s="3" t="s">
        <v>138</v>
      </c>
      <c r="C885" s="3" t="s">
        <v>139</v>
      </c>
      <c r="D885" s="3" t="s">
        <v>2012</v>
      </c>
      <c r="E885" s="4">
        <v>41942</v>
      </c>
      <c r="F885" s="3" t="s">
        <v>16</v>
      </c>
      <c r="G885" s="9" t="s">
        <v>2332</v>
      </c>
      <c r="H885" s="3" t="s">
        <v>1336</v>
      </c>
      <c r="I885" s="3" t="s">
        <v>2013</v>
      </c>
      <c r="J885" s="3" t="s">
        <v>158</v>
      </c>
      <c r="K885" s="3" t="s">
        <v>159</v>
      </c>
      <c r="L885" s="4">
        <v>43580</v>
      </c>
    </row>
    <row r="886" spans="1:12" ht="13.5" thickBot="1">
      <c r="A886" s="3" t="s">
        <v>137</v>
      </c>
      <c r="B886" s="3" t="s">
        <v>138</v>
      </c>
      <c r="C886" s="3" t="s">
        <v>139</v>
      </c>
      <c r="D886" s="3" t="s">
        <v>2014</v>
      </c>
      <c r="E886" s="4">
        <v>41926</v>
      </c>
      <c r="F886" s="3" t="s">
        <v>16</v>
      </c>
      <c r="G886" s="9" t="s">
        <v>2332</v>
      </c>
      <c r="H886" s="3" t="s">
        <v>83</v>
      </c>
      <c r="I886" s="3" t="s">
        <v>2015</v>
      </c>
      <c r="J886" s="3" t="s">
        <v>158</v>
      </c>
      <c r="K886" s="3" t="s">
        <v>159</v>
      </c>
      <c r="L886" s="4">
        <v>43580</v>
      </c>
    </row>
    <row r="887" spans="1:12" ht="13.5" thickBot="1">
      <c r="A887" s="3" t="s">
        <v>137</v>
      </c>
      <c r="B887" s="3" t="s">
        <v>138</v>
      </c>
      <c r="C887" s="3" t="s">
        <v>139</v>
      </c>
      <c r="D887" s="3" t="s">
        <v>2016</v>
      </c>
      <c r="E887" s="4">
        <v>41926</v>
      </c>
      <c r="F887" s="3" t="s">
        <v>16</v>
      </c>
      <c r="G887" s="9" t="s">
        <v>2332</v>
      </c>
      <c r="H887" s="3" t="s">
        <v>2017</v>
      </c>
      <c r="I887" s="3" t="s">
        <v>2018</v>
      </c>
      <c r="J887" s="3" t="s">
        <v>158</v>
      </c>
      <c r="K887" s="3" t="s">
        <v>159</v>
      </c>
      <c r="L887" s="4">
        <v>43580</v>
      </c>
    </row>
    <row r="888" spans="1:12" ht="13.5" thickBot="1">
      <c r="A888" s="3" t="s">
        <v>137</v>
      </c>
      <c r="B888" s="3" t="s">
        <v>138</v>
      </c>
      <c r="C888" s="3" t="s">
        <v>139</v>
      </c>
      <c r="D888" s="3" t="s">
        <v>2019</v>
      </c>
      <c r="E888" s="4">
        <v>41926</v>
      </c>
      <c r="F888" s="3" t="s">
        <v>16</v>
      </c>
      <c r="G888" s="9" t="s">
        <v>2332</v>
      </c>
      <c r="H888" s="3" t="s">
        <v>2017</v>
      </c>
      <c r="I888" s="3" t="s">
        <v>2020</v>
      </c>
      <c r="J888" s="3" t="s">
        <v>158</v>
      </c>
      <c r="K888" s="3" t="s">
        <v>159</v>
      </c>
      <c r="L888" s="4">
        <v>43580</v>
      </c>
    </row>
    <row r="889" spans="1:12" ht="13.5" thickBot="1">
      <c r="A889" s="3" t="s">
        <v>137</v>
      </c>
      <c r="B889" s="3" t="s">
        <v>138</v>
      </c>
      <c r="C889" s="3" t="s">
        <v>139</v>
      </c>
      <c r="D889" s="3" t="s">
        <v>2021</v>
      </c>
      <c r="E889" s="4">
        <v>41926</v>
      </c>
      <c r="F889" s="3" t="s">
        <v>16</v>
      </c>
      <c r="G889" s="9" t="s">
        <v>2332</v>
      </c>
      <c r="H889" s="3" t="s">
        <v>2022</v>
      </c>
      <c r="I889" s="3" t="s">
        <v>2023</v>
      </c>
      <c r="J889" s="3" t="s">
        <v>158</v>
      </c>
      <c r="K889" s="3" t="s">
        <v>159</v>
      </c>
      <c r="L889" s="4">
        <v>43580</v>
      </c>
    </row>
    <row r="890" spans="1:12" ht="13.5" thickBot="1">
      <c r="A890" s="3" t="s">
        <v>137</v>
      </c>
      <c r="B890" s="3" t="s">
        <v>138</v>
      </c>
      <c r="C890" s="3" t="s">
        <v>139</v>
      </c>
      <c r="D890" s="3" t="s">
        <v>2024</v>
      </c>
      <c r="E890" s="4">
        <v>41922</v>
      </c>
      <c r="F890" s="3" t="s">
        <v>16</v>
      </c>
      <c r="G890" s="9" t="s">
        <v>2332</v>
      </c>
      <c r="H890" s="3" t="s">
        <v>490</v>
      </c>
      <c r="I890" s="3" t="s">
        <v>2025</v>
      </c>
      <c r="J890" s="3" t="s">
        <v>158</v>
      </c>
      <c r="K890" s="3" t="s">
        <v>159</v>
      </c>
      <c r="L890" s="4">
        <v>43580</v>
      </c>
    </row>
    <row r="891" spans="1:12" ht="13.5" thickBot="1">
      <c r="A891" s="3" t="s">
        <v>137</v>
      </c>
      <c r="B891" s="3" t="s">
        <v>138</v>
      </c>
      <c r="C891" s="3" t="s">
        <v>139</v>
      </c>
      <c r="D891" s="3" t="s">
        <v>2026</v>
      </c>
      <c r="E891" s="4">
        <v>41925</v>
      </c>
      <c r="F891" s="3" t="s">
        <v>16</v>
      </c>
      <c r="G891" s="9" t="s">
        <v>2332</v>
      </c>
      <c r="H891" s="3" t="s">
        <v>2027</v>
      </c>
      <c r="I891" s="3" t="s">
        <v>2028</v>
      </c>
      <c r="J891" s="3" t="s">
        <v>158</v>
      </c>
      <c r="K891" s="3" t="s">
        <v>159</v>
      </c>
      <c r="L891" s="4">
        <v>43580</v>
      </c>
    </row>
    <row r="892" spans="1:12" ht="13.5" thickBot="1">
      <c r="A892" s="3" t="s">
        <v>137</v>
      </c>
      <c r="B892" s="3" t="s">
        <v>138</v>
      </c>
      <c r="C892" s="3" t="s">
        <v>139</v>
      </c>
      <c r="D892" s="3" t="s">
        <v>2029</v>
      </c>
      <c r="E892" s="4">
        <v>41845</v>
      </c>
      <c r="F892" s="3" t="s">
        <v>16</v>
      </c>
      <c r="G892" s="9" t="s">
        <v>2332</v>
      </c>
      <c r="H892" s="3" t="s">
        <v>1336</v>
      </c>
      <c r="I892" s="3" t="s">
        <v>2030</v>
      </c>
      <c r="J892" s="3" t="s">
        <v>158</v>
      </c>
      <c r="K892" s="3" t="s">
        <v>159</v>
      </c>
      <c r="L892" s="4">
        <v>43580</v>
      </c>
    </row>
    <row r="893" spans="1:12" ht="13.5" thickBot="1">
      <c r="A893" s="3" t="s">
        <v>137</v>
      </c>
      <c r="B893" s="3" t="s">
        <v>138</v>
      </c>
      <c r="C893" s="3" t="s">
        <v>139</v>
      </c>
      <c r="D893" s="3" t="s">
        <v>2031</v>
      </c>
      <c r="E893" s="4">
        <v>41877</v>
      </c>
      <c r="F893" s="3" t="s">
        <v>16</v>
      </c>
      <c r="G893" s="9" t="s">
        <v>2332</v>
      </c>
      <c r="H893" s="3" t="s">
        <v>1336</v>
      </c>
      <c r="I893" s="3" t="s">
        <v>2032</v>
      </c>
      <c r="J893" s="3" t="s">
        <v>158</v>
      </c>
      <c r="K893" s="3" t="s">
        <v>159</v>
      </c>
      <c r="L893" s="4">
        <v>43580</v>
      </c>
    </row>
    <row r="894" spans="1:12" ht="13.5" thickBot="1">
      <c r="A894" s="3" t="s">
        <v>137</v>
      </c>
      <c r="B894" s="3" t="s">
        <v>138</v>
      </c>
      <c r="C894" s="3" t="s">
        <v>139</v>
      </c>
      <c r="D894" s="3" t="s">
        <v>2033</v>
      </c>
      <c r="E894" s="4">
        <v>41866</v>
      </c>
      <c r="F894" s="3" t="s">
        <v>16</v>
      </c>
      <c r="G894" s="9" t="s">
        <v>2332</v>
      </c>
      <c r="H894" s="3" t="s">
        <v>1336</v>
      </c>
      <c r="I894" s="3" t="s">
        <v>2034</v>
      </c>
      <c r="J894" s="3" t="s">
        <v>158</v>
      </c>
      <c r="K894" s="3" t="s">
        <v>159</v>
      </c>
      <c r="L894" s="4">
        <v>43580</v>
      </c>
    </row>
    <row r="895" spans="1:12" ht="13.5" thickBot="1">
      <c r="A895" s="3" t="s">
        <v>137</v>
      </c>
      <c r="B895" s="3" t="s">
        <v>138</v>
      </c>
      <c r="C895" s="3" t="s">
        <v>139</v>
      </c>
      <c r="D895" s="3" t="s">
        <v>2035</v>
      </c>
      <c r="E895" s="4">
        <v>41865</v>
      </c>
      <c r="F895" s="3" t="s">
        <v>16</v>
      </c>
      <c r="G895" s="9" t="s">
        <v>2332</v>
      </c>
      <c r="H895" s="3" t="s">
        <v>1336</v>
      </c>
      <c r="I895" s="3" t="s">
        <v>2036</v>
      </c>
      <c r="J895" s="3" t="s">
        <v>158</v>
      </c>
      <c r="K895" s="3" t="s">
        <v>159</v>
      </c>
      <c r="L895" s="4">
        <v>43580</v>
      </c>
    </row>
    <row r="896" spans="1:12" ht="13.5" thickBot="1">
      <c r="A896" s="3" t="s">
        <v>137</v>
      </c>
      <c r="B896" s="3" t="s">
        <v>138</v>
      </c>
      <c r="C896" s="3" t="s">
        <v>139</v>
      </c>
      <c r="D896" s="3" t="s">
        <v>2037</v>
      </c>
      <c r="E896" s="4">
        <v>41891</v>
      </c>
      <c r="F896" s="3" t="s">
        <v>16</v>
      </c>
      <c r="G896" s="9" t="s">
        <v>2332</v>
      </c>
      <c r="H896" s="3" t="s">
        <v>1336</v>
      </c>
      <c r="I896" s="3" t="s">
        <v>2038</v>
      </c>
      <c r="J896" s="3" t="s">
        <v>158</v>
      </c>
      <c r="K896" s="3" t="s">
        <v>159</v>
      </c>
      <c r="L896" s="4">
        <v>43580</v>
      </c>
    </row>
    <row r="897" spans="1:12" ht="13.5" thickBot="1">
      <c r="A897" s="3" t="s">
        <v>137</v>
      </c>
      <c r="B897" s="3" t="s">
        <v>138</v>
      </c>
      <c r="C897" s="3" t="s">
        <v>139</v>
      </c>
      <c r="D897" s="3" t="s">
        <v>2039</v>
      </c>
      <c r="E897" s="4">
        <v>41942</v>
      </c>
      <c r="F897" s="3" t="s">
        <v>16</v>
      </c>
      <c r="G897" s="9" t="s">
        <v>2332</v>
      </c>
      <c r="H897" s="3" t="s">
        <v>1336</v>
      </c>
      <c r="I897" s="3" t="s">
        <v>2040</v>
      </c>
      <c r="J897" s="3" t="s">
        <v>158</v>
      </c>
      <c r="K897" s="3" t="s">
        <v>159</v>
      </c>
      <c r="L897" s="4">
        <v>43580</v>
      </c>
    </row>
    <row r="898" spans="1:12" ht="13.5" thickBot="1">
      <c r="A898" s="3" t="s">
        <v>137</v>
      </c>
      <c r="B898" s="3" t="s">
        <v>138</v>
      </c>
      <c r="C898" s="3" t="s">
        <v>139</v>
      </c>
      <c r="D898" s="3" t="s">
        <v>2041</v>
      </c>
      <c r="E898" s="4">
        <v>41891</v>
      </c>
      <c r="F898" s="3" t="s">
        <v>16</v>
      </c>
      <c r="G898" s="9" t="s">
        <v>2332</v>
      </c>
      <c r="H898" s="3" t="s">
        <v>1559</v>
      </c>
      <c r="I898" s="3" t="s">
        <v>2042</v>
      </c>
      <c r="J898" s="3" t="s">
        <v>158</v>
      </c>
      <c r="K898" s="3" t="s">
        <v>159</v>
      </c>
      <c r="L898" s="4">
        <v>43580</v>
      </c>
    </row>
    <row r="899" spans="1:12" ht="13.5" thickBot="1">
      <c r="A899" s="3" t="s">
        <v>137</v>
      </c>
      <c r="B899" s="3" t="s">
        <v>138</v>
      </c>
      <c r="C899" s="3" t="s">
        <v>139</v>
      </c>
      <c r="D899" s="3" t="s">
        <v>2043</v>
      </c>
      <c r="E899" s="4">
        <v>41942</v>
      </c>
      <c r="F899" s="3" t="s">
        <v>16</v>
      </c>
      <c r="G899" s="9" t="s">
        <v>2332</v>
      </c>
      <c r="H899" s="3" t="s">
        <v>1336</v>
      </c>
      <c r="I899" s="3" t="s">
        <v>2044</v>
      </c>
      <c r="J899" s="3" t="s">
        <v>158</v>
      </c>
      <c r="K899" s="3" t="s">
        <v>159</v>
      </c>
      <c r="L899" s="4">
        <v>43580</v>
      </c>
    </row>
    <row r="900" spans="1:12" ht="13.5" thickBot="1">
      <c r="A900" s="3" t="s">
        <v>137</v>
      </c>
      <c r="B900" s="3" t="s">
        <v>138</v>
      </c>
      <c r="C900" s="3" t="s">
        <v>139</v>
      </c>
      <c r="D900" s="3" t="s">
        <v>2045</v>
      </c>
      <c r="E900" s="4">
        <v>41942</v>
      </c>
      <c r="F900" s="3" t="s">
        <v>16</v>
      </c>
      <c r="G900" s="9" t="s">
        <v>2332</v>
      </c>
      <c r="H900" s="3" t="s">
        <v>1336</v>
      </c>
      <c r="I900" s="3" t="s">
        <v>2046</v>
      </c>
      <c r="J900" s="3" t="s">
        <v>158</v>
      </c>
      <c r="K900" s="3" t="s">
        <v>159</v>
      </c>
      <c r="L900" s="4">
        <v>43580</v>
      </c>
    </row>
    <row r="901" spans="1:12" ht="13.5" thickBot="1">
      <c r="A901" s="3" t="s">
        <v>137</v>
      </c>
      <c r="B901" s="3" t="s">
        <v>138</v>
      </c>
      <c r="C901" s="3" t="s">
        <v>139</v>
      </c>
      <c r="D901" s="3" t="s">
        <v>2047</v>
      </c>
      <c r="E901" s="4">
        <v>41942</v>
      </c>
      <c r="F901" s="3" t="s">
        <v>16</v>
      </c>
      <c r="G901" s="9" t="s">
        <v>2332</v>
      </c>
      <c r="H901" s="3" t="s">
        <v>1336</v>
      </c>
      <c r="I901" s="3" t="s">
        <v>2048</v>
      </c>
      <c r="J901" s="3" t="s">
        <v>158</v>
      </c>
      <c r="K901" s="3" t="s">
        <v>159</v>
      </c>
      <c r="L901" s="4">
        <v>43580</v>
      </c>
    </row>
    <row r="902" spans="1:12" ht="13.5" thickBot="1">
      <c r="A902" s="3" t="s">
        <v>137</v>
      </c>
      <c r="B902" s="3" t="s">
        <v>138</v>
      </c>
      <c r="C902" s="3" t="s">
        <v>139</v>
      </c>
      <c r="D902" s="3" t="s">
        <v>2049</v>
      </c>
      <c r="E902" s="4">
        <v>41942</v>
      </c>
      <c r="F902" s="3" t="s">
        <v>16</v>
      </c>
      <c r="G902" s="9" t="s">
        <v>2332</v>
      </c>
      <c r="H902" s="3" t="s">
        <v>1336</v>
      </c>
      <c r="I902" s="3" t="s">
        <v>2050</v>
      </c>
      <c r="J902" s="3" t="s">
        <v>158</v>
      </c>
      <c r="K902" s="3" t="s">
        <v>159</v>
      </c>
      <c r="L902" s="4">
        <v>43580</v>
      </c>
    </row>
    <row r="903" spans="1:12" ht="13.5" thickBot="1">
      <c r="A903" s="3" t="s">
        <v>137</v>
      </c>
      <c r="B903" s="3" t="s">
        <v>138</v>
      </c>
      <c r="C903" s="3" t="s">
        <v>139</v>
      </c>
      <c r="D903" s="3" t="s">
        <v>2051</v>
      </c>
      <c r="E903" s="4">
        <v>41942</v>
      </c>
      <c r="F903" s="3" t="s">
        <v>16</v>
      </c>
      <c r="G903" s="9" t="s">
        <v>2332</v>
      </c>
      <c r="H903" s="3" t="s">
        <v>1336</v>
      </c>
      <c r="I903" s="3" t="s">
        <v>2052</v>
      </c>
      <c r="J903" s="3" t="s">
        <v>158</v>
      </c>
      <c r="K903" s="3" t="s">
        <v>159</v>
      </c>
      <c r="L903" s="4">
        <v>43580</v>
      </c>
    </row>
    <row r="904" spans="1:12" ht="13.5" thickBot="1">
      <c r="A904" s="3" t="s">
        <v>137</v>
      </c>
      <c r="B904" s="3" t="s">
        <v>138</v>
      </c>
      <c r="C904" s="3" t="s">
        <v>139</v>
      </c>
      <c r="D904" s="3" t="s">
        <v>2053</v>
      </c>
      <c r="E904" s="4">
        <v>41942</v>
      </c>
      <c r="F904" s="3" t="s">
        <v>16</v>
      </c>
      <c r="G904" s="9" t="s">
        <v>2332</v>
      </c>
      <c r="H904" s="3" t="s">
        <v>1336</v>
      </c>
      <c r="I904" s="3" t="s">
        <v>2054</v>
      </c>
      <c r="J904" s="3" t="s">
        <v>158</v>
      </c>
      <c r="K904" s="3" t="s">
        <v>159</v>
      </c>
      <c r="L904" s="4">
        <v>43580</v>
      </c>
    </row>
    <row r="905" spans="1:12" ht="13.5" thickBot="1">
      <c r="A905" s="3" t="s">
        <v>137</v>
      </c>
      <c r="B905" s="3" t="s">
        <v>138</v>
      </c>
      <c r="C905" s="3" t="s">
        <v>139</v>
      </c>
      <c r="D905" s="3" t="s">
        <v>2055</v>
      </c>
      <c r="E905" s="4">
        <v>41943</v>
      </c>
      <c r="F905" s="3" t="s">
        <v>16</v>
      </c>
      <c r="G905" s="9" t="s">
        <v>2332</v>
      </c>
      <c r="H905" s="3" t="s">
        <v>2056</v>
      </c>
      <c r="I905" s="3" t="s">
        <v>2057</v>
      </c>
      <c r="J905" s="3" t="s">
        <v>158</v>
      </c>
      <c r="K905" s="3" t="s">
        <v>159</v>
      </c>
      <c r="L905" s="4">
        <v>43580</v>
      </c>
    </row>
    <row r="906" spans="1:12" ht="13.5" thickBot="1">
      <c r="A906" s="3" t="s">
        <v>137</v>
      </c>
      <c r="B906" s="3" t="s">
        <v>138</v>
      </c>
      <c r="C906" s="3" t="s">
        <v>139</v>
      </c>
      <c r="D906" s="3" t="s">
        <v>2058</v>
      </c>
      <c r="E906" s="4">
        <v>41943</v>
      </c>
      <c r="F906" s="3" t="s">
        <v>16</v>
      </c>
      <c r="G906" s="9" t="s">
        <v>2332</v>
      </c>
      <c r="H906" s="3" t="s">
        <v>1336</v>
      </c>
      <c r="I906" s="3" t="s">
        <v>2059</v>
      </c>
      <c r="J906" s="3" t="s">
        <v>158</v>
      </c>
      <c r="K906" s="3" t="s">
        <v>159</v>
      </c>
      <c r="L906" s="4">
        <v>43580</v>
      </c>
    </row>
    <row r="907" spans="1:12" ht="13.5" thickBot="1">
      <c r="A907" s="3" t="s">
        <v>137</v>
      </c>
      <c r="B907" s="3" t="s">
        <v>138</v>
      </c>
      <c r="C907" s="3" t="s">
        <v>139</v>
      </c>
      <c r="D907" s="3" t="s">
        <v>2060</v>
      </c>
      <c r="E907" s="4">
        <v>41943</v>
      </c>
      <c r="F907" s="3" t="s">
        <v>16</v>
      </c>
      <c r="G907" s="9" t="s">
        <v>2332</v>
      </c>
      <c r="H907" s="3" t="s">
        <v>1336</v>
      </c>
      <c r="I907" s="3" t="s">
        <v>2061</v>
      </c>
      <c r="J907" s="3" t="s">
        <v>158</v>
      </c>
      <c r="K907" s="3" t="s">
        <v>159</v>
      </c>
      <c r="L907" s="4">
        <v>43580</v>
      </c>
    </row>
    <row r="908" spans="1:12" ht="13.5" thickBot="1">
      <c r="A908" s="3" t="s">
        <v>137</v>
      </c>
      <c r="B908" s="3" t="s">
        <v>138</v>
      </c>
      <c r="C908" s="3" t="s">
        <v>139</v>
      </c>
      <c r="D908" s="3" t="s">
        <v>2062</v>
      </c>
      <c r="E908" s="4">
        <v>41943</v>
      </c>
      <c r="F908" s="3" t="s">
        <v>16</v>
      </c>
      <c r="G908" s="9" t="s">
        <v>2332</v>
      </c>
      <c r="H908" s="3" t="s">
        <v>1336</v>
      </c>
      <c r="I908" s="3" t="s">
        <v>2063</v>
      </c>
      <c r="J908" s="3" t="s">
        <v>158</v>
      </c>
      <c r="K908" s="3" t="s">
        <v>159</v>
      </c>
      <c r="L908" s="4">
        <v>43580</v>
      </c>
    </row>
    <row r="909" spans="1:12" ht="13.5" thickBot="1">
      <c r="A909" s="3" t="s">
        <v>137</v>
      </c>
      <c r="B909" s="3" t="s">
        <v>138</v>
      </c>
      <c r="C909" s="3" t="s">
        <v>139</v>
      </c>
      <c r="D909" s="3" t="s">
        <v>2064</v>
      </c>
      <c r="E909" s="4">
        <v>41942</v>
      </c>
      <c r="F909" s="3" t="s">
        <v>16</v>
      </c>
      <c r="G909" s="9" t="s">
        <v>2332</v>
      </c>
      <c r="H909" s="3" t="s">
        <v>1336</v>
      </c>
      <c r="I909" s="3" t="s">
        <v>2065</v>
      </c>
      <c r="J909" s="3" t="s">
        <v>158</v>
      </c>
      <c r="K909" s="3" t="s">
        <v>159</v>
      </c>
      <c r="L909" s="4">
        <v>43580</v>
      </c>
    </row>
    <row r="910" spans="1:12" ht="13.5" thickBot="1">
      <c r="A910" s="3" t="s">
        <v>137</v>
      </c>
      <c r="B910" s="3" t="s">
        <v>138</v>
      </c>
      <c r="C910" s="3" t="s">
        <v>139</v>
      </c>
      <c r="D910" s="3" t="s">
        <v>2066</v>
      </c>
      <c r="E910" s="4">
        <v>41976.584097220002</v>
      </c>
      <c r="F910" s="3" t="s">
        <v>16</v>
      </c>
      <c r="G910" s="9" t="s">
        <v>2332</v>
      </c>
      <c r="H910" s="3" t="s">
        <v>2067</v>
      </c>
      <c r="I910" s="3" t="s">
        <v>2068</v>
      </c>
      <c r="J910" s="3" t="s">
        <v>158</v>
      </c>
      <c r="K910" s="3" t="s">
        <v>159</v>
      </c>
      <c r="L910" s="4">
        <v>43580</v>
      </c>
    </row>
    <row r="911" spans="1:12" ht="13.5" thickBot="1">
      <c r="A911" s="3" t="s">
        <v>137</v>
      </c>
      <c r="B911" s="3" t="s">
        <v>138</v>
      </c>
      <c r="C911" s="3" t="s">
        <v>139</v>
      </c>
      <c r="D911" s="3" t="s">
        <v>2069</v>
      </c>
      <c r="E911" s="4">
        <v>42010</v>
      </c>
      <c r="F911" s="3" t="s">
        <v>16</v>
      </c>
      <c r="G911" s="9" t="s">
        <v>2332</v>
      </c>
      <c r="H911" s="3" t="s">
        <v>1336</v>
      </c>
      <c r="I911" s="3" t="s">
        <v>2070</v>
      </c>
      <c r="J911" s="3" t="s">
        <v>158</v>
      </c>
      <c r="K911" s="3" t="s">
        <v>159</v>
      </c>
      <c r="L911" s="4">
        <v>43580</v>
      </c>
    </row>
    <row r="912" spans="1:12" ht="13.5" thickBot="1">
      <c r="A912" s="3" t="s">
        <v>137</v>
      </c>
      <c r="B912" s="3" t="s">
        <v>138</v>
      </c>
      <c r="C912" s="3" t="s">
        <v>139</v>
      </c>
      <c r="D912" s="3" t="s">
        <v>2071</v>
      </c>
      <c r="E912" s="4">
        <v>41976.584097220002</v>
      </c>
      <c r="F912" s="3" t="s">
        <v>16</v>
      </c>
      <c r="G912" s="9" t="s">
        <v>2332</v>
      </c>
      <c r="H912" s="3" t="s">
        <v>490</v>
      </c>
      <c r="I912" s="3" t="s">
        <v>2072</v>
      </c>
      <c r="J912" s="3" t="s">
        <v>158</v>
      </c>
      <c r="K912" s="3" t="s">
        <v>159</v>
      </c>
      <c r="L912" s="4">
        <v>43580</v>
      </c>
    </row>
    <row r="913" spans="1:12" ht="13.5" thickBot="1">
      <c r="A913" s="3" t="s">
        <v>137</v>
      </c>
      <c r="B913" s="3" t="s">
        <v>138</v>
      </c>
      <c r="C913" s="3" t="s">
        <v>139</v>
      </c>
      <c r="D913" s="3" t="s">
        <v>2073</v>
      </c>
      <c r="E913" s="4">
        <v>41976.584097220002</v>
      </c>
      <c r="F913" s="3" t="s">
        <v>16</v>
      </c>
      <c r="G913" s="9" t="s">
        <v>2332</v>
      </c>
      <c r="H913" s="3" t="s">
        <v>493</v>
      </c>
      <c r="I913" s="3" t="s">
        <v>2074</v>
      </c>
      <c r="J913" s="3" t="s">
        <v>158</v>
      </c>
      <c r="K913" s="3" t="s">
        <v>159</v>
      </c>
      <c r="L913" s="4">
        <v>43580</v>
      </c>
    </row>
    <row r="914" spans="1:12" ht="13.5" thickBot="1">
      <c r="A914" s="3" t="s">
        <v>137</v>
      </c>
      <c r="B914" s="3" t="s">
        <v>138</v>
      </c>
      <c r="C914" s="3" t="s">
        <v>139</v>
      </c>
      <c r="D914" s="3" t="s">
        <v>2075</v>
      </c>
      <c r="E914" s="4">
        <v>41976.584097220002</v>
      </c>
      <c r="F914" s="3" t="s">
        <v>16</v>
      </c>
      <c r="G914" s="9" t="s">
        <v>2332</v>
      </c>
      <c r="H914" s="3" t="s">
        <v>1527</v>
      </c>
      <c r="I914" s="3" t="s">
        <v>2076</v>
      </c>
      <c r="J914" s="3" t="s">
        <v>158</v>
      </c>
      <c r="K914" s="3" t="s">
        <v>159</v>
      </c>
      <c r="L914" s="4">
        <v>43580</v>
      </c>
    </row>
    <row r="915" spans="1:12" ht="13.5" thickBot="1">
      <c r="A915" s="3" t="s">
        <v>137</v>
      </c>
      <c r="B915" s="3" t="s">
        <v>138</v>
      </c>
      <c r="C915" s="3" t="s">
        <v>139</v>
      </c>
      <c r="D915" s="3" t="s">
        <v>2077</v>
      </c>
      <c r="E915" s="4">
        <v>41985</v>
      </c>
      <c r="F915" s="3" t="s">
        <v>16</v>
      </c>
      <c r="G915" s="9" t="s">
        <v>2332</v>
      </c>
      <c r="H915" s="3" t="s">
        <v>2078</v>
      </c>
      <c r="I915" s="3" t="s">
        <v>2079</v>
      </c>
      <c r="J915" s="3" t="s">
        <v>158</v>
      </c>
      <c r="K915" s="3" t="s">
        <v>159</v>
      </c>
      <c r="L915" s="4">
        <v>43580</v>
      </c>
    </row>
    <row r="916" spans="1:12" ht="13.5" thickBot="1">
      <c r="A916" s="3" t="s">
        <v>137</v>
      </c>
      <c r="B916" s="3" t="s">
        <v>138</v>
      </c>
      <c r="C916" s="3" t="s">
        <v>139</v>
      </c>
      <c r="D916" s="3" t="s">
        <v>2080</v>
      </c>
      <c r="E916" s="4">
        <v>42011</v>
      </c>
      <c r="F916" s="3" t="s">
        <v>16</v>
      </c>
      <c r="G916" s="9" t="s">
        <v>2332</v>
      </c>
      <c r="H916" s="3" t="s">
        <v>1336</v>
      </c>
      <c r="I916" s="3" t="s">
        <v>2081</v>
      </c>
      <c r="J916" s="3" t="s">
        <v>158</v>
      </c>
      <c r="K916" s="3" t="s">
        <v>159</v>
      </c>
      <c r="L916" s="4">
        <v>43580</v>
      </c>
    </row>
    <row r="917" spans="1:12" ht="13.5" thickBot="1">
      <c r="A917" s="3" t="s">
        <v>137</v>
      </c>
      <c r="B917" s="3" t="s">
        <v>138</v>
      </c>
      <c r="C917" s="3" t="s">
        <v>139</v>
      </c>
      <c r="D917" s="3" t="s">
        <v>2082</v>
      </c>
      <c r="E917" s="4">
        <v>42012</v>
      </c>
      <c r="F917" s="3" t="s">
        <v>16</v>
      </c>
      <c r="G917" s="9" t="s">
        <v>2332</v>
      </c>
      <c r="H917" s="3" t="s">
        <v>1336</v>
      </c>
      <c r="I917" s="3" t="s">
        <v>2083</v>
      </c>
      <c r="J917" s="3" t="s">
        <v>158</v>
      </c>
      <c r="K917" s="3" t="s">
        <v>159</v>
      </c>
      <c r="L917" s="4">
        <v>43580</v>
      </c>
    </row>
    <row r="918" spans="1:12" ht="13.5" thickBot="1">
      <c r="A918" s="3" t="s">
        <v>137</v>
      </c>
      <c r="B918" s="3" t="s">
        <v>138</v>
      </c>
      <c r="C918" s="3" t="s">
        <v>139</v>
      </c>
      <c r="D918" s="3" t="s">
        <v>2084</v>
      </c>
      <c r="E918" s="4">
        <v>42027</v>
      </c>
      <c r="F918" s="3" t="s">
        <v>16</v>
      </c>
      <c r="G918" s="9" t="s">
        <v>2332</v>
      </c>
      <c r="H918" s="3" t="s">
        <v>2085</v>
      </c>
      <c r="I918" s="3" t="s">
        <v>2086</v>
      </c>
      <c r="J918" s="3" t="s">
        <v>158</v>
      </c>
      <c r="K918" s="3" t="s">
        <v>159</v>
      </c>
      <c r="L918" s="4">
        <v>43580</v>
      </c>
    </row>
    <row r="919" spans="1:12" ht="13.5" thickBot="1">
      <c r="A919" s="3" t="s">
        <v>137</v>
      </c>
      <c r="B919" s="3" t="s">
        <v>138</v>
      </c>
      <c r="C919" s="3" t="s">
        <v>139</v>
      </c>
      <c r="D919" s="3" t="s">
        <v>2087</v>
      </c>
      <c r="E919" s="4">
        <v>42038.499247680003</v>
      </c>
      <c r="F919" s="3" t="s">
        <v>16</v>
      </c>
      <c r="G919" s="9" t="s">
        <v>2332</v>
      </c>
      <c r="H919" s="3" t="s">
        <v>490</v>
      </c>
      <c r="I919" s="3" t="s">
        <v>2088</v>
      </c>
      <c r="J919" s="3" t="s">
        <v>158</v>
      </c>
      <c r="K919" s="3" t="s">
        <v>159</v>
      </c>
      <c r="L919" s="4">
        <v>43580</v>
      </c>
    </row>
    <row r="920" spans="1:12" ht="13.5" thickBot="1">
      <c r="A920" s="3" t="s">
        <v>137</v>
      </c>
      <c r="B920" s="3" t="s">
        <v>138</v>
      </c>
      <c r="C920" s="3" t="s">
        <v>139</v>
      </c>
      <c r="D920" s="3" t="s">
        <v>2089</v>
      </c>
      <c r="E920" s="4">
        <v>42038.499247680003</v>
      </c>
      <c r="F920" s="3" t="s">
        <v>16</v>
      </c>
      <c r="G920" s="9" t="s">
        <v>2332</v>
      </c>
      <c r="H920" s="3" t="s">
        <v>490</v>
      </c>
      <c r="I920" s="3" t="s">
        <v>2090</v>
      </c>
      <c r="J920" s="3" t="s">
        <v>158</v>
      </c>
      <c r="K920" s="3" t="s">
        <v>159</v>
      </c>
      <c r="L920" s="4">
        <v>43580</v>
      </c>
    </row>
    <row r="921" spans="1:12" ht="13.5" thickBot="1">
      <c r="A921" s="3" t="s">
        <v>137</v>
      </c>
      <c r="B921" s="3" t="s">
        <v>138</v>
      </c>
      <c r="C921" s="3" t="s">
        <v>139</v>
      </c>
      <c r="D921" s="3" t="s">
        <v>2091</v>
      </c>
      <c r="E921" s="4">
        <v>42038.499247680003</v>
      </c>
      <c r="F921" s="3" t="s">
        <v>16</v>
      </c>
      <c r="G921" s="9" t="s">
        <v>2332</v>
      </c>
      <c r="H921" s="3" t="s">
        <v>490</v>
      </c>
      <c r="I921" s="3" t="s">
        <v>2092</v>
      </c>
      <c r="J921" s="3" t="s">
        <v>158</v>
      </c>
      <c r="K921" s="3" t="s">
        <v>159</v>
      </c>
      <c r="L921" s="4">
        <v>43580</v>
      </c>
    </row>
    <row r="922" spans="1:12" ht="13.5" thickBot="1">
      <c r="A922" s="3" t="s">
        <v>137</v>
      </c>
      <c r="B922" s="3" t="s">
        <v>138</v>
      </c>
      <c r="C922" s="3" t="s">
        <v>139</v>
      </c>
      <c r="D922" s="3" t="s">
        <v>2093</v>
      </c>
      <c r="E922" s="4">
        <v>42038.499247680003</v>
      </c>
      <c r="F922" s="3" t="s">
        <v>16</v>
      </c>
      <c r="G922" s="9" t="s">
        <v>2332</v>
      </c>
      <c r="H922" s="3" t="s">
        <v>490</v>
      </c>
      <c r="I922" s="3" t="s">
        <v>2094</v>
      </c>
      <c r="J922" s="3" t="s">
        <v>158</v>
      </c>
      <c r="K922" s="3" t="s">
        <v>159</v>
      </c>
      <c r="L922" s="4">
        <v>43580</v>
      </c>
    </row>
    <row r="923" spans="1:12" ht="13.5" thickBot="1">
      <c r="A923" s="3" t="s">
        <v>137</v>
      </c>
      <c r="B923" s="3" t="s">
        <v>138</v>
      </c>
      <c r="C923" s="3" t="s">
        <v>139</v>
      </c>
      <c r="D923" s="3" t="s">
        <v>2095</v>
      </c>
      <c r="E923" s="4">
        <v>42038.499247680003</v>
      </c>
      <c r="F923" s="3" t="s">
        <v>16</v>
      </c>
      <c r="G923" s="9" t="s">
        <v>2332</v>
      </c>
      <c r="H923" s="3" t="s">
        <v>490</v>
      </c>
      <c r="I923" s="3" t="s">
        <v>2096</v>
      </c>
      <c r="J923" s="3" t="s">
        <v>158</v>
      </c>
      <c r="K923" s="3" t="s">
        <v>159</v>
      </c>
      <c r="L923" s="4">
        <v>43580</v>
      </c>
    </row>
    <row r="924" spans="1:12" ht="13.5" thickBot="1">
      <c r="A924" s="3" t="s">
        <v>137</v>
      </c>
      <c r="B924" s="3" t="s">
        <v>138</v>
      </c>
      <c r="C924" s="3" t="s">
        <v>139</v>
      </c>
      <c r="D924" s="3" t="s">
        <v>2097</v>
      </c>
      <c r="E924" s="4">
        <v>42038.499247680003</v>
      </c>
      <c r="F924" s="3" t="s">
        <v>16</v>
      </c>
      <c r="G924" s="9" t="s">
        <v>2332</v>
      </c>
      <c r="H924" s="3" t="s">
        <v>490</v>
      </c>
      <c r="I924" s="3" t="s">
        <v>2098</v>
      </c>
      <c r="J924" s="3" t="s">
        <v>158</v>
      </c>
      <c r="K924" s="3" t="s">
        <v>159</v>
      </c>
      <c r="L924" s="4">
        <v>43580</v>
      </c>
    </row>
    <row r="925" spans="1:12" ht="13.5" thickBot="1">
      <c r="A925" s="3" t="s">
        <v>137</v>
      </c>
      <c r="B925" s="3" t="s">
        <v>138</v>
      </c>
      <c r="C925" s="3" t="s">
        <v>139</v>
      </c>
      <c r="D925" s="3" t="s">
        <v>2099</v>
      </c>
      <c r="E925" s="4">
        <v>42038.499247680003</v>
      </c>
      <c r="F925" s="3" t="s">
        <v>16</v>
      </c>
      <c r="G925" s="9" t="s">
        <v>2332</v>
      </c>
      <c r="H925" s="3" t="s">
        <v>490</v>
      </c>
      <c r="I925" s="3" t="s">
        <v>2100</v>
      </c>
      <c r="J925" s="3" t="s">
        <v>158</v>
      </c>
      <c r="K925" s="3" t="s">
        <v>159</v>
      </c>
      <c r="L925" s="4">
        <v>43580</v>
      </c>
    </row>
    <row r="926" spans="1:12" ht="13.5" thickBot="1">
      <c r="A926" s="3" t="s">
        <v>137</v>
      </c>
      <c r="B926" s="3" t="s">
        <v>138</v>
      </c>
      <c r="C926" s="3" t="s">
        <v>139</v>
      </c>
      <c r="D926" s="3" t="s">
        <v>2101</v>
      </c>
      <c r="E926" s="4">
        <v>42041</v>
      </c>
      <c r="F926" s="3" t="s">
        <v>16</v>
      </c>
      <c r="G926" s="9" t="s">
        <v>2332</v>
      </c>
      <c r="H926" s="3" t="s">
        <v>1336</v>
      </c>
      <c r="I926" s="3" t="s">
        <v>2102</v>
      </c>
      <c r="J926" s="3" t="s">
        <v>158</v>
      </c>
      <c r="K926" s="3" t="s">
        <v>159</v>
      </c>
      <c r="L926" s="4">
        <v>43580</v>
      </c>
    </row>
    <row r="927" spans="1:12" ht="13.5" thickBot="1">
      <c r="A927" s="3" t="s">
        <v>137</v>
      </c>
      <c r="B927" s="3" t="s">
        <v>138</v>
      </c>
      <c r="C927" s="3" t="s">
        <v>139</v>
      </c>
      <c r="D927" s="3" t="s">
        <v>2103</v>
      </c>
      <c r="E927" s="4">
        <v>41800.429756940001</v>
      </c>
      <c r="F927" s="3" t="s">
        <v>16</v>
      </c>
      <c r="G927" s="9" t="s">
        <v>2332</v>
      </c>
      <c r="H927" s="3" t="s">
        <v>146</v>
      </c>
      <c r="I927" s="3" t="s">
        <v>2104</v>
      </c>
      <c r="J927" s="3" t="s">
        <v>158</v>
      </c>
      <c r="K927" s="3" t="s">
        <v>159</v>
      </c>
      <c r="L927" s="4">
        <v>43580</v>
      </c>
    </row>
    <row r="928" spans="1:12" ht="13.5" thickBot="1">
      <c r="A928" s="3" t="s">
        <v>137</v>
      </c>
      <c r="B928" s="3" t="s">
        <v>138</v>
      </c>
      <c r="C928" s="3" t="s">
        <v>139</v>
      </c>
      <c r="D928" s="3" t="s">
        <v>2105</v>
      </c>
      <c r="E928" s="4">
        <v>42104</v>
      </c>
      <c r="F928" s="3" t="s">
        <v>16</v>
      </c>
      <c r="G928" s="11" t="s">
        <v>2332</v>
      </c>
      <c r="H928" s="3" t="s">
        <v>1559</v>
      </c>
      <c r="I928" s="3" t="s">
        <v>2106</v>
      </c>
      <c r="J928" s="3" t="s">
        <v>158</v>
      </c>
      <c r="K928" s="3" t="s">
        <v>159</v>
      </c>
      <c r="L928" s="4">
        <v>43580</v>
      </c>
    </row>
    <row r="929" spans="1:12" ht="13.5" thickBot="1">
      <c r="A929" s="3" t="s">
        <v>137</v>
      </c>
      <c r="B929" s="3" t="s">
        <v>138</v>
      </c>
      <c r="C929" s="3" t="s">
        <v>139</v>
      </c>
      <c r="D929" s="3" t="s">
        <v>2107</v>
      </c>
      <c r="E929" s="4">
        <v>42139</v>
      </c>
      <c r="F929" s="3" t="s">
        <v>16</v>
      </c>
      <c r="G929" s="11" t="s">
        <v>2332</v>
      </c>
      <c r="H929" s="3" t="s">
        <v>2108</v>
      </c>
      <c r="I929" s="3" t="s">
        <v>2109</v>
      </c>
      <c r="J929" s="3" t="s">
        <v>158</v>
      </c>
      <c r="K929" s="3" t="s">
        <v>159</v>
      </c>
      <c r="L929" s="4">
        <v>43580</v>
      </c>
    </row>
    <row r="930" spans="1:12" ht="13.5" thickBot="1">
      <c r="A930" s="3" t="s">
        <v>137</v>
      </c>
      <c r="B930" s="3" t="s">
        <v>138</v>
      </c>
      <c r="C930" s="3" t="s">
        <v>139</v>
      </c>
      <c r="D930" s="3" t="s">
        <v>2110</v>
      </c>
      <c r="E930" s="4">
        <v>42139</v>
      </c>
      <c r="F930" s="3" t="s">
        <v>16</v>
      </c>
      <c r="G930" s="11" t="s">
        <v>2332</v>
      </c>
      <c r="H930" s="3" t="s">
        <v>2108</v>
      </c>
      <c r="I930" s="3" t="s">
        <v>2111</v>
      </c>
      <c r="J930" s="3" t="s">
        <v>158</v>
      </c>
      <c r="K930" s="3" t="s">
        <v>159</v>
      </c>
      <c r="L930" s="4">
        <v>43580</v>
      </c>
    </row>
    <row r="931" spans="1:12" ht="13.5" thickBot="1">
      <c r="A931" s="3" t="s">
        <v>137</v>
      </c>
      <c r="B931" s="3" t="s">
        <v>138</v>
      </c>
      <c r="C931" s="3" t="s">
        <v>139</v>
      </c>
      <c r="D931" s="3" t="s">
        <v>2112</v>
      </c>
      <c r="E931" s="4">
        <v>42139</v>
      </c>
      <c r="F931" s="3" t="s">
        <v>16</v>
      </c>
      <c r="G931" s="9" t="s">
        <v>2332</v>
      </c>
      <c r="H931" s="3" t="s">
        <v>2108</v>
      </c>
      <c r="I931" s="3" t="s">
        <v>2113</v>
      </c>
      <c r="J931" s="3" t="s">
        <v>158</v>
      </c>
      <c r="K931" s="3" t="s">
        <v>159</v>
      </c>
      <c r="L931" s="4">
        <v>43580</v>
      </c>
    </row>
    <row r="932" spans="1:12" ht="13.5" thickBot="1">
      <c r="A932" s="3" t="s">
        <v>137</v>
      </c>
      <c r="B932" s="3" t="s">
        <v>138</v>
      </c>
      <c r="C932" s="3" t="s">
        <v>139</v>
      </c>
      <c r="D932" s="3" t="s">
        <v>2114</v>
      </c>
      <c r="E932" s="4">
        <v>42139</v>
      </c>
      <c r="F932" s="3" t="s">
        <v>16</v>
      </c>
      <c r="G932" s="9" t="s">
        <v>2332</v>
      </c>
      <c r="H932" s="3" t="s">
        <v>2108</v>
      </c>
      <c r="I932" s="3" t="s">
        <v>2115</v>
      </c>
      <c r="J932" s="3" t="s">
        <v>158</v>
      </c>
      <c r="K932" s="3" t="s">
        <v>159</v>
      </c>
      <c r="L932" s="4">
        <v>43580</v>
      </c>
    </row>
    <row r="933" spans="1:12" ht="13.5" thickBot="1">
      <c r="A933" s="3" t="s">
        <v>137</v>
      </c>
      <c r="B933" s="3" t="s">
        <v>138</v>
      </c>
      <c r="C933" s="3" t="s">
        <v>139</v>
      </c>
      <c r="D933" s="3" t="s">
        <v>2116</v>
      </c>
      <c r="E933" s="4">
        <v>42139</v>
      </c>
      <c r="F933" s="3" t="s">
        <v>16</v>
      </c>
      <c r="G933" s="9" t="s">
        <v>2332</v>
      </c>
      <c r="H933" s="3" t="s">
        <v>2108</v>
      </c>
      <c r="I933" s="3" t="s">
        <v>2117</v>
      </c>
      <c r="J933" s="3" t="s">
        <v>158</v>
      </c>
      <c r="K933" s="3" t="s">
        <v>159</v>
      </c>
      <c r="L933" s="4">
        <v>43580</v>
      </c>
    </row>
    <row r="934" spans="1:12" ht="13.5" thickBot="1">
      <c r="A934" s="3" t="s">
        <v>137</v>
      </c>
      <c r="B934" s="3" t="s">
        <v>138</v>
      </c>
      <c r="C934" s="3" t="s">
        <v>139</v>
      </c>
      <c r="D934" s="3" t="s">
        <v>2118</v>
      </c>
      <c r="E934" s="4">
        <v>42142</v>
      </c>
      <c r="F934" s="3" t="s">
        <v>16</v>
      </c>
      <c r="G934" s="9" t="s">
        <v>2332</v>
      </c>
      <c r="H934" s="3" t="s">
        <v>2108</v>
      </c>
      <c r="I934" s="3" t="s">
        <v>2119</v>
      </c>
      <c r="J934" s="3" t="s">
        <v>158</v>
      </c>
      <c r="K934" s="3" t="s">
        <v>159</v>
      </c>
      <c r="L934" s="4">
        <v>43580</v>
      </c>
    </row>
    <row r="935" spans="1:12" ht="13.5" thickBot="1">
      <c r="A935" s="3" t="s">
        <v>137</v>
      </c>
      <c r="B935" s="3" t="s">
        <v>138</v>
      </c>
      <c r="C935" s="3" t="s">
        <v>139</v>
      </c>
      <c r="D935" s="3" t="s">
        <v>2120</v>
      </c>
      <c r="E935" s="4">
        <v>42144</v>
      </c>
      <c r="F935" s="3" t="s">
        <v>16</v>
      </c>
      <c r="G935" s="9" t="s">
        <v>2332</v>
      </c>
      <c r="H935" s="3" t="s">
        <v>2108</v>
      </c>
      <c r="I935" s="3" t="s">
        <v>2121</v>
      </c>
      <c r="J935" s="3" t="s">
        <v>158</v>
      </c>
      <c r="K935" s="3" t="s">
        <v>159</v>
      </c>
      <c r="L935" s="4">
        <v>43580</v>
      </c>
    </row>
    <row r="936" spans="1:12" ht="13.5" thickBot="1">
      <c r="A936" s="3" t="s">
        <v>137</v>
      </c>
      <c r="B936" s="3" t="s">
        <v>138</v>
      </c>
      <c r="C936" s="3" t="s">
        <v>139</v>
      </c>
      <c r="D936" s="3" t="s">
        <v>2122</v>
      </c>
      <c r="E936" s="4">
        <v>42229</v>
      </c>
      <c r="F936" s="3" t="s">
        <v>16</v>
      </c>
      <c r="G936" s="9" t="s">
        <v>2332</v>
      </c>
      <c r="H936" s="3" t="s">
        <v>1813</v>
      </c>
      <c r="I936" s="3" t="s">
        <v>2123</v>
      </c>
      <c r="J936" s="3" t="s">
        <v>158</v>
      </c>
      <c r="K936" s="3" t="s">
        <v>159</v>
      </c>
      <c r="L936" s="4">
        <v>43580</v>
      </c>
    </row>
    <row r="937" spans="1:12" ht="13.5" thickBot="1">
      <c r="A937" s="3" t="s">
        <v>137</v>
      </c>
      <c r="B937" s="3" t="s">
        <v>138</v>
      </c>
      <c r="C937" s="3" t="s">
        <v>139</v>
      </c>
      <c r="D937" s="3" t="s">
        <v>2124</v>
      </c>
      <c r="E937" s="4">
        <v>42229</v>
      </c>
      <c r="F937" s="3" t="s">
        <v>16</v>
      </c>
      <c r="G937" s="9" t="s">
        <v>2332</v>
      </c>
      <c r="H937" s="3" t="s">
        <v>1813</v>
      </c>
      <c r="I937" s="3" t="s">
        <v>2125</v>
      </c>
      <c r="J937" s="3" t="s">
        <v>158</v>
      </c>
      <c r="K937" s="3" t="s">
        <v>159</v>
      </c>
      <c r="L937" s="4">
        <v>43580</v>
      </c>
    </row>
    <row r="938" spans="1:12" ht="13.5" thickBot="1">
      <c r="A938" s="3" t="s">
        <v>137</v>
      </c>
      <c r="B938" s="3" t="s">
        <v>138</v>
      </c>
      <c r="C938" s="3" t="s">
        <v>139</v>
      </c>
      <c r="D938" s="3" t="s">
        <v>2126</v>
      </c>
      <c r="E938" s="4">
        <v>42271</v>
      </c>
      <c r="F938" s="3" t="s">
        <v>16</v>
      </c>
      <c r="G938" s="9" t="s">
        <v>2332</v>
      </c>
      <c r="H938" s="3" t="s">
        <v>2085</v>
      </c>
      <c r="I938" s="3" t="s">
        <v>2127</v>
      </c>
      <c r="J938" s="3" t="s">
        <v>158</v>
      </c>
      <c r="K938" s="3" t="s">
        <v>159</v>
      </c>
      <c r="L938" s="4">
        <v>43580</v>
      </c>
    </row>
    <row r="939" spans="1:12" ht="13.5" thickBot="1">
      <c r="A939" s="3" t="s">
        <v>137</v>
      </c>
      <c r="B939" s="3" t="s">
        <v>138</v>
      </c>
      <c r="C939" s="3" t="s">
        <v>139</v>
      </c>
      <c r="D939" s="3" t="s">
        <v>2128</v>
      </c>
      <c r="E939" s="4">
        <v>42271</v>
      </c>
      <c r="F939" s="3" t="s">
        <v>16</v>
      </c>
      <c r="G939" s="9" t="s">
        <v>2332</v>
      </c>
      <c r="H939" s="3" t="s">
        <v>1527</v>
      </c>
      <c r="I939" s="3" t="s">
        <v>2129</v>
      </c>
      <c r="J939" s="3" t="s">
        <v>158</v>
      </c>
      <c r="K939" s="3" t="s">
        <v>159</v>
      </c>
      <c r="L939" s="4">
        <v>43580</v>
      </c>
    </row>
    <row r="940" spans="1:12" ht="13.5" thickBot="1">
      <c r="A940" s="3" t="s">
        <v>137</v>
      </c>
      <c r="B940" s="3" t="s">
        <v>138</v>
      </c>
      <c r="C940" s="3" t="s">
        <v>139</v>
      </c>
      <c r="D940" s="3" t="s">
        <v>2130</v>
      </c>
      <c r="E940" s="4">
        <v>42338</v>
      </c>
      <c r="F940" s="3" t="s">
        <v>16</v>
      </c>
      <c r="G940" s="9" t="s">
        <v>2332</v>
      </c>
      <c r="H940" s="3" t="s">
        <v>2131</v>
      </c>
      <c r="I940" s="3" t="s">
        <v>2132</v>
      </c>
      <c r="J940" s="3" t="s">
        <v>158</v>
      </c>
      <c r="K940" s="3" t="s">
        <v>159</v>
      </c>
      <c r="L940" s="4">
        <v>43580</v>
      </c>
    </row>
    <row r="941" spans="1:12" ht="13.5" thickBot="1">
      <c r="A941" s="3" t="s">
        <v>137</v>
      </c>
      <c r="B941" s="3" t="s">
        <v>138</v>
      </c>
      <c r="C941" s="3" t="s">
        <v>139</v>
      </c>
      <c r="D941" s="3" t="s">
        <v>2133</v>
      </c>
      <c r="E941" s="4">
        <v>42314</v>
      </c>
      <c r="F941" s="3" t="s">
        <v>16</v>
      </c>
      <c r="G941" s="9" t="s">
        <v>2332</v>
      </c>
      <c r="H941" s="3" t="s">
        <v>1527</v>
      </c>
      <c r="I941" s="3" t="s">
        <v>2134</v>
      </c>
      <c r="J941" s="3" t="s">
        <v>158</v>
      </c>
      <c r="K941" s="3" t="s">
        <v>159</v>
      </c>
      <c r="L941" s="4">
        <v>43580</v>
      </c>
    </row>
    <row r="942" spans="1:12" ht="13.5" thickBot="1">
      <c r="A942" s="3" t="s">
        <v>137</v>
      </c>
      <c r="B942" s="3" t="s">
        <v>138</v>
      </c>
      <c r="C942" s="3" t="s">
        <v>139</v>
      </c>
      <c r="D942" s="3" t="s">
        <v>2135</v>
      </c>
      <c r="E942" s="4">
        <v>42633</v>
      </c>
      <c r="F942" s="3" t="s">
        <v>16</v>
      </c>
      <c r="G942" s="9" t="s">
        <v>2332</v>
      </c>
      <c r="H942" s="3" t="s">
        <v>83</v>
      </c>
      <c r="I942" s="3" t="s">
        <v>2136</v>
      </c>
      <c r="J942" s="3" t="s">
        <v>158</v>
      </c>
      <c r="K942" s="3" t="s">
        <v>159</v>
      </c>
      <c r="L942" s="4">
        <v>43580</v>
      </c>
    </row>
    <row r="943" spans="1:12" ht="13.5" thickBot="1">
      <c r="A943" s="3" t="s">
        <v>137</v>
      </c>
      <c r="B943" s="3" t="s">
        <v>138</v>
      </c>
      <c r="C943" s="3" t="s">
        <v>139</v>
      </c>
      <c r="D943" s="3" t="s">
        <v>2137</v>
      </c>
      <c r="E943" s="4">
        <v>42674</v>
      </c>
      <c r="F943" s="3" t="s">
        <v>16</v>
      </c>
      <c r="G943" s="9" t="s">
        <v>2332</v>
      </c>
      <c r="H943" s="3" t="s">
        <v>490</v>
      </c>
      <c r="I943" s="3" t="s">
        <v>2138</v>
      </c>
      <c r="J943" s="3" t="s">
        <v>158</v>
      </c>
      <c r="K943" s="3" t="s">
        <v>159</v>
      </c>
      <c r="L943" s="4">
        <v>43580</v>
      </c>
    </row>
    <row r="944" spans="1:12" ht="13.5" thickBot="1">
      <c r="A944" s="3" t="s">
        <v>137</v>
      </c>
      <c r="B944" s="3" t="s">
        <v>138</v>
      </c>
      <c r="C944" s="3" t="s">
        <v>139</v>
      </c>
      <c r="D944" s="3" t="s">
        <v>2139</v>
      </c>
      <c r="E944" s="4">
        <v>42674</v>
      </c>
      <c r="F944" s="3" t="s">
        <v>16</v>
      </c>
      <c r="G944" s="9" t="s">
        <v>2332</v>
      </c>
      <c r="H944" s="3" t="s">
        <v>490</v>
      </c>
      <c r="I944" s="3" t="s">
        <v>2140</v>
      </c>
      <c r="J944" s="3" t="s">
        <v>158</v>
      </c>
      <c r="K944" s="3" t="s">
        <v>159</v>
      </c>
      <c r="L944" s="4">
        <v>43580</v>
      </c>
    </row>
    <row r="945" spans="1:12" ht="13.5" thickBot="1">
      <c r="A945" s="3" t="s">
        <v>137</v>
      </c>
      <c r="B945" s="3" t="s">
        <v>138</v>
      </c>
      <c r="C945" s="3" t="s">
        <v>139</v>
      </c>
      <c r="D945" s="3" t="s">
        <v>2141</v>
      </c>
      <c r="E945" s="4">
        <v>42674</v>
      </c>
      <c r="F945" s="3" t="s">
        <v>16</v>
      </c>
      <c r="G945" s="9" t="s">
        <v>2332</v>
      </c>
      <c r="H945" s="3" t="s">
        <v>490</v>
      </c>
      <c r="I945" s="3" t="s">
        <v>2142</v>
      </c>
      <c r="J945" s="3" t="s">
        <v>158</v>
      </c>
      <c r="K945" s="3" t="s">
        <v>159</v>
      </c>
      <c r="L945" s="4">
        <v>43580</v>
      </c>
    </row>
    <row r="946" spans="1:12" ht="13.5" thickBot="1">
      <c r="A946" s="3" t="s">
        <v>137</v>
      </c>
      <c r="B946" s="3" t="s">
        <v>138</v>
      </c>
      <c r="C946" s="3" t="s">
        <v>139</v>
      </c>
      <c r="D946" s="3" t="s">
        <v>2143</v>
      </c>
      <c r="E946" s="4">
        <v>42754</v>
      </c>
      <c r="F946" s="3" t="s">
        <v>16</v>
      </c>
      <c r="G946" s="9" t="s">
        <v>2332</v>
      </c>
      <c r="H946" s="3" t="s">
        <v>1527</v>
      </c>
      <c r="I946" s="3" t="s">
        <v>2144</v>
      </c>
      <c r="J946" s="3" t="s">
        <v>158</v>
      </c>
      <c r="K946" s="3" t="s">
        <v>159</v>
      </c>
      <c r="L946" s="4">
        <v>43580</v>
      </c>
    </row>
    <row r="947" spans="1:12" ht="13.5" thickBot="1">
      <c r="A947" s="3" t="s">
        <v>137</v>
      </c>
      <c r="B947" s="3" t="s">
        <v>138</v>
      </c>
      <c r="C947" s="3" t="s">
        <v>139</v>
      </c>
      <c r="D947" s="3" t="s">
        <v>2145</v>
      </c>
      <c r="E947" s="4">
        <v>42891</v>
      </c>
      <c r="F947" s="3" t="s">
        <v>16</v>
      </c>
      <c r="G947" s="9" t="s">
        <v>2332</v>
      </c>
      <c r="H947" s="3" t="s">
        <v>856</v>
      </c>
      <c r="I947" s="3" t="s">
        <v>2146</v>
      </c>
      <c r="J947" s="3" t="s">
        <v>158</v>
      </c>
      <c r="K947" s="3" t="s">
        <v>159</v>
      </c>
      <c r="L947" s="4">
        <v>43580</v>
      </c>
    </row>
    <row r="948" spans="1:12" ht="13.5" thickBot="1">
      <c r="A948" s="3" t="s">
        <v>137</v>
      </c>
      <c r="B948" s="3" t="s">
        <v>138</v>
      </c>
      <c r="C948" s="3" t="s">
        <v>139</v>
      </c>
      <c r="D948" s="3" t="s">
        <v>2147</v>
      </c>
      <c r="E948" s="4">
        <v>43056</v>
      </c>
      <c r="F948" s="3" t="s">
        <v>16</v>
      </c>
      <c r="G948" s="9" t="s">
        <v>2332</v>
      </c>
      <c r="H948" s="3" t="s">
        <v>578</v>
      </c>
      <c r="I948" s="3" t="s">
        <v>2148</v>
      </c>
      <c r="J948" s="3" t="s">
        <v>158</v>
      </c>
      <c r="K948" s="3" t="s">
        <v>159</v>
      </c>
      <c r="L948" s="4">
        <v>43580</v>
      </c>
    </row>
    <row r="949" spans="1:12" ht="13.5" thickBot="1">
      <c r="A949" s="3" t="s">
        <v>137</v>
      </c>
      <c r="B949" s="3" t="s">
        <v>138</v>
      </c>
      <c r="C949" s="3" t="s">
        <v>139</v>
      </c>
      <c r="D949" s="3" t="s">
        <v>2149</v>
      </c>
      <c r="E949" s="4">
        <v>43356.56759259</v>
      </c>
      <c r="F949" s="3" t="s">
        <v>16</v>
      </c>
      <c r="G949" s="9" t="s">
        <v>2332</v>
      </c>
      <c r="H949" s="3" t="s">
        <v>2150</v>
      </c>
      <c r="I949" s="3" t="s">
        <v>2151</v>
      </c>
      <c r="J949" s="3" t="s">
        <v>158</v>
      </c>
      <c r="K949" s="3" t="s">
        <v>159</v>
      </c>
      <c r="L949" s="4">
        <v>43580</v>
      </c>
    </row>
    <row r="950" spans="1:12" ht="13.5" thickBot="1">
      <c r="A950" s="3" t="s">
        <v>137</v>
      </c>
      <c r="B950" s="3" t="s">
        <v>138</v>
      </c>
      <c r="C950" s="3" t="s">
        <v>139</v>
      </c>
      <c r="D950" s="3" t="s">
        <v>2152</v>
      </c>
      <c r="E950" s="4">
        <v>43468.344537030003</v>
      </c>
      <c r="F950" s="3" t="s">
        <v>16</v>
      </c>
      <c r="G950" s="9" t="s">
        <v>2332</v>
      </c>
      <c r="H950" s="3" t="s">
        <v>83</v>
      </c>
      <c r="I950" s="3" t="s">
        <v>2153</v>
      </c>
      <c r="J950" s="3" t="s">
        <v>158</v>
      </c>
      <c r="K950" s="3" t="s">
        <v>159</v>
      </c>
      <c r="L950" s="4">
        <v>43580</v>
      </c>
    </row>
    <row r="951" spans="1:12" ht="13.5" thickBot="1">
      <c r="A951" s="3" t="s">
        <v>137</v>
      </c>
      <c r="B951" s="3" t="s">
        <v>138</v>
      </c>
      <c r="C951" s="3" t="s">
        <v>139</v>
      </c>
      <c r="D951" s="3" t="s">
        <v>2154</v>
      </c>
      <c r="E951" s="4">
        <v>43468.34697916</v>
      </c>
      <c r="F951" s="3" t="s">
        <v>16</v>
      </c>
      <c r="G951" s="9" t="s">
        <v>2332</v>
      </c>
      <c r="H951" s="3" t="s">
        <v>83</v>
      </c>
      <c r="I951" s="3" t="s">
        <v>2155</v>
      </c>
      <c r="J951" s="3" t="s">
        <v>158</v>
      </c>
      <c r="K951" s="3" t="s">
        <v>159</v>
      </c>
      <c r="L951" s="4">
        <v>43580</v>
      </c>
    </row>
    <row r="952" spans="1:12" ht="13.5" thickBot="1">
      <c r="A952" s="3" t="s">
        <v>137</v>
      </c>
      <c r="B952" s="3" t="s">
        <v>138</v>
      </c>
      <c r="C952" s="3" t="s">
        <v>139</v>
      </c>
      <c r="D952" s="3" t="s">
        <v>2156</v>
      </c>
      <c r="E952" s="4">
        <v>43409.600729160004</v>
      </c>
      <c r="F952" s="3" t="s">
        <v>16</v>
      </c>
      <c r="G952" s="9" t="s">
        <v>2332</v>
      </c>
      <c r="H952" s="3" t="s">
        <v>517</v>
      </c>
      <c r="I952" s="3" t="s">
        <v>2157</v>
      </c>
      <c r="J952" s="3" t="s">
        <v>158</v>
      </c>
      <c r="K952" s="3" t="s">
        <v>159</v>
      </c>
      <c r="L952" s="4">
        <v>43580</v>
      </c>
    </row>
    <row r="953" spans="1:12" ht="13.5" thickBot="1">
      <c r="A953" s="3" t="s">
        <v>137</v>
      </c>
      <c r="B953" s="3" t="s">
        <v>138</v>
      </c>
      <c r="C953" s="3" t="s">
        <v>139</v>
      </c>
      <c r="D953" s="3" t="s">
        <v>2158</v>
      </c>
      <c r="E953" s="4">
        <v>43423.529340269997</v>
      </c>
      <c r="F953" s="3" t="s">
        <v>16</v>
      </c>
      <c r="G953" s="9" t="s">
        <v>2332</v>
      </c>
      <c r="H953" s="3" t="s">
        <v>490</v>
      </c>
      <c r="I953" s="3" t="s">
        <v>2159</v>
      </c>
      <c r="J953" s="3" t="s">
        <v>158</v>
      </c>
      <c r="K953" s="3" t="s">
        <v>159</v>
      </c>
      <c r="L953" s="4">
        <v>43580</v>
      </c>
    </row>
    <row r="954" spans="1:12" ht="13.5" thickBot="1">
      <c r="A954" s="3" t="s">
        <v>137</v>
      </c>
      <c r="B954" s="3" t="s">
        <v>138</v>
      </c>
      <c r="C954" s="3" t="s">
        <v>2160</v>
      </c>
      <c r="D954" s="3" t="s">
        <v>2161</v>
      </c>
      <c r="E954" s="4">
        <v>41782.38071759</v>
      </c>
      <c r="F954" s="3" t="s">
        <v>16</v>
      </c>
      <c r="G954" s="9" t="s">
        <v>2332</v>
      </c>
      <c r="H954" s="3" t="s">
        <v>578</v>
      </c>
      <c r="I954" s="3" t="s">
        <v>2162</v>
      </c>
      <c r="J954" s="3" t="s">
        <v>158</v>
      </c>
      <c r="K954" s="3" t="s">
        <v>159</v>
      </c>
      <c r="L954" s="4">
        <v>43580</v>
      </c>
    </row>
    <row r="955" spans="1:12" ht="13.5" thickBot="1">
      <c r="A955" s="3" t="s">
        <v>137</v>
      </c>
      <c r="B955" s="3" t="s">
        <v>138</v>
      </c>
      <c r="C955" s="3" t="s">
        <v>2163</v>
      </c>
      <c r="D955" s="3" t="s">
        <v>2164</v>
      </c>
      <c r="E955" s="4">
        <v>41550</v>
      </c>
      <c r="F955" s="3" t="s">
        <v>16</v>
      </c>
      <c r="G955" s="9" t="s">
        <v>2332</v>
      </c>
      <c r="H955" s="3" t="s">
        <v>83</v>
      </c>
      <c r="I955" s="3" t="s">
        <v>2165</v>
      </c>
      <c r="J955" s="3" t="s">
        <v>158</v>
      </c>
      <c r="K955" s="3" t="s">
        <v>159</v>
      </c>
      <c r="L955" s="4">
        <v>43580</v>
      </c>
    </row>
    <row r="956" spans="1:12" ht="13.5" thickBot="1">
      <c r="A956" s="3" t="s">
        <v>2166</v>
      </c>
      <c r="B956" s="3" t="s">
        <v>2167</v>
      </c>
      <c r="C956" s="3" t="s">
        <v>2168</v>
      </c>
      <c r="D956" s="3" t="s">
        <v>2169</v>
      </c>
      <c r="E956" s="4">
        <v>41759.438287030003</v>
      </c>
      <c r="F956" s="3" t="s">
        <v>16</v>
      </c>
      <c r="G956" s="9" t="s">
        <v>2332</v>
      </c>
      <c r="H956" s="3" t="s">
        <v>1336</v>
      </c>
      <c r="I956" s="3" t="s">
        <v>2170</v>
      </c>
      <c r="J956" s="3" t="s">
        <v>158</v>
      </c>
      <c r="K956" s="3" t="s">
        <v>159</v>
      </c>
      <c r="L956" s="4">
        <v>43580</v>
      </c>
    </row>
    <row r="957" spans="1:12" ht="13.5" thickBot="1">
      <c r="A957" s="3" t="s">
        <v>2171</v>
      </c>
      <c r="B957" s="3" t="s">
        <v>2172</v>
      </c>
      <c r="C957" s="3" t="s">
        <v>2173</v>
      </c>
      <c r="D957" s="3" t="s">
        <v>2174</v>
      </c>
      <c r="E957" s="4">
        <v>42177</v>
      </c>
      <c r="F957" s="3" t="s">
        <v>16</v>
      </c>
      <c r="G957" s="9" t="s">
        <v>2332</v>
      </c>
      <c r="H957" s="3" t="s">
        <v>2108</v>
      </c>
      <c r="I957" s="3" t="s">
        <v>2175</v>
      </c>
      <c r="J957" s="3" t="s">
        <v>158</v>
      </c>
      <c r="K957" s="3" t="s">
        <v>159</v>
      </c>
      <c r="L957" s="4">
        <v>43580</v>
      </c>
    </row>
    <row r="958" spans="1:12" ht="13.5" thickBot="1">
      <c r="A958" s="3" t="s">
        <v>137</v>
      </c>
      <c r="B958" s="3" t="s">
        <v>138</v>
      </c>
      <c r="C958" s="3" t="s">
        <v>139</v>
      </c>
      <c r="D958" s="3" t="s">
        <v>2176</v>
      </c>
      <c r="E958" s="4">
        <v>38288</v>
      </c>
      <c r="F958" s="3" t="s">
        <v>63</v>
      </c>
      <c r="G958" s="11" t="s">
        <v>2334</v>
      </c>
      <c r="H958" s="3" t="s">
        <v>2177</v>
      </c>
      <c r="I958" s="2"/>
      <c r="J958" s="3" t="s">
        <v>158</v>
      </c>
      <c r="K958" s="3" t="s">
        <v>159</v>
      </c>
      <c r="L958" s="4">
        <v>43585.351689809999</v>
      </c>
    </row>
    <row r="959" spans="1:12" ht="13.5" thickBot="1">
      <c r="A959" s="3" t="s">
        <v>137</v>
      </c>
      <c r="B959" s="3" t="s">
        <v>138</v>
      </c>
      <c r="C959" s="3" t="s">
        <v>139</v>
      </c>
      <c r="D959" s="3" t="s">
        <v>2178</v>
      </c>
      <c r="E959" s="4">
        <v>39622</v>
      </c>
      <c r="F959" s="3" t="s">
        <v>63</v>
      </c>
      <c r="G959" s="11" t="s">
        <v>2334</v>
      </c>
      <c r="H959" s="3" t="s">
        <v>2179</v>
      </c>
      <c r="I959" s="3" t="s">
        <v>2180</v>
      </c>
      <c r="J959" s="3" t="s">
        <v>158</v>
      </c>
      <c r="K959" s="3" t="s">
        <v>159</v>
      </c>
      <c r="L959" s="4">
        <v>43585.353298610004</v>
      </c>
    </row>
    <row r="960" spans="1:12" ht="13.5" hidden="1" thickBot="1">
      <c r="A960" s="3" t="s">
        <v>2181</v>
      </c>
      <c r="B960" s="3" t="s">
        <v>2182</v>
      </c>
      <c r="C960" s="3" t="s">
        <v>400</v>
      </c>
      <c r="D960" s="3" t="s">
        <v>2183</v>
      </c>
      <c r="E960" s="4">
        <v>38454</v>
      </c>
      <c r="F960" s="3" t="s">
        <v>46</v>
      </c>
      <c r="G960" s="10" t="s">
        <v>2347</v>
      </c>
      <c r="H960" s="3" t="s">
        <v>2184</v>
      </c>
      <c r="I960" s="3" t="s">
        <v>2185</v>
      </c>
      <c r="J960" s="3" t="s">
        <v>58</v>
      </c>
      <c r="K960" s="3" t="s">
        <v>59</v>
      </c>
      <c r="L960" s="4">
        <v>43588.514386570001</v>
      </c>
    </row>
    <row r="961" spans="1:12" ht="13.5" hidden="1" thickBot="1">
      <c r="A961" s="3" t="s">
        <v>2181</v>
      </c>
      <c r="B961" s="3" t="s">
        <v>2182</v>
      </c>
      <c r="C961" s="3" t="s">
        <v>400</v>
      </c>
      <c r="D961" s="3" t="s">
        <v>2183</v>
      </c>
      <c r="E961" s="4">
        <v>38454</v>
      </c>
      <c r="F961" s="3" t="s">
        <v>46</v>
      </c>
      <c r="G961" s="10" t="s">
        <v>2347</v>
      </c>
      <c r="H961" s="3" t="s">
        <v>2184</v>
      </c>
      <c r="I961" s="3" t="s">
        <v>2185</v>
      </c>
      <c r="J961" s="3" t="s">
        <v>58</v>
      </c>
      <c r="K961" s="3" t="s">
        <v>59</v>
      </c>
      <c r="L961" s="4">
        <v>43588.514386570001</v>
      </c>
    </row>
    <row r="962" spans="1:12" ht="13.5" hidden="1" thickBot="1">
      <c r="A962" s="3" t="s">
        <v>12</v>
      </c>
      <c r="B962" s="3" t="s">
        <v>13</v>
      </c>
      <c r="C962" s="3" t="s">
        <v>81</v>
      </c>
      <c r="D962" s="3" t="s">
        <v>2186</v>
      </c>
      <c r="E962" s="4">
        <v>42740</v>
      </c>
      <c r="F962" s="3" t="s">
        <v>16</v>
      </c>
      <c r="G962" s="9" t="s">
        <v>2332</v>
      </c>
      <c r="H962" s="3" t="s">
        <v>2017</v>
      </c>
      <c r="I962" s="3" t="s">
        <v>2187</v>
      </c>
      <c r="J962" s="3" t="s">
        <v>58</v>
      </c>
      <c r="K962" s="3" t="s">
        <v>59</v>
      </c>
      <c r="L962" s="4">
        <v>43591</v>
      </c>
    </row>
    <row r="963" spans="1:12" ht="13.5" hidden="1" thickBot="1">
      <c r="A963" s="3" t="s">
        <v>12</v>
      </c>
      <c r="B963" s="3" t="s">
        <v>13</v>
      </c>
      <c r="C963" s="3" t="s">
        <v>2188</v>
      </c>
      <c r="D963" s="3" t="s">
        <v>2189</v>
      </c>
      <c r="E963" s="4">
        <v>41926</v>
      </c>
      <c r="F963" s="3" t="s">
        <v>16</v>
      </c>
      <c r="G963" s="9" t="s">
        <v>2332</v>
      </c>
      <c r="H963" s="3" t="s">
        <v>2017</v>
      </c>
      <c r="I963" s="3" t="s">
        <v>2190</v>
      </c>
      <c r="J963" s="3" t="s">
        <v>58</v>
      </c>
      <c r="K963" s="3" t="s">
        <v>59</v>
      </c>
      <c r="L963" s="4">
        <v>43591</v>
      </c>
    </row>
    <row r="964" spans="1:12" ht="13.5" hidden="1" thickBot="1">
      <c r="A964" s="3" t="s">
        <v>12</v>
      </c>
      <c r="B964" s="3" t="s">
        <v>13</v>
      </c>
      <c r="C964" s="3" t="s">
        <v>2188</v>
      </c>
      <c r="D964" s="3" t="s">
        <v>2191</v>
      </c>
      <c r="E964" s="4">
        <v>40315</v>
      </c>
      <c r="F964" s="3" t="s">
        <v>938</v>
      </c>
      <c r="G964" s="10" t="s">
        <v>2348</v>
      </c>
      <c r="H964" s="3" t="s">
        <v>2192</v>
      </c>
      <c r="I964" s="3" t="s">
        <v>2193</v>
      </c>
      <c r="J964" s="3" t="s">
        <v>58</v>
      </c>
      <c r="K964" s="3" t="s">
        <v>59</v>
      </c>
      <c r="L964" s="4">
        <v>43592.412523140003</v>
      </c>
    </row>
    <row r="965" spans="1:12" ht="13.5" hidden="1" thickBot="1">
      <c r="A965" s="3" t="s">
        <v>12</v>
      </c>
      <c r="B965" s="3" t="s">
        <v>13</v>
      </c>
      <c r="C965" s="3" t="s">
        <v>2188</v>
      </c>
      <c r="D965" s="3" t="s">
        <v>2191</v>
      </c>
      <c r="E965" s="4">
        <v>40315</v>
      </c>
      <c r="F965" s="3" t="s">
        <v>938</v>
      </c>
      <c r="G965" s="10" t="s">
        <v>2348</v>
      </c>
      <c r="H965" s="3" t="s">
        <v>2192</v>
      </c>
      <c r="I965" s="3" t="s">
        <v>2193</v>
      </c>
      <c r="J965" s="3" t="s">
        <v>58</v>
      </c>
      <c r="K965" s="3" t="s">
        <v>59</v>
      </c>
      <c r="L965" s="4">
        <v>43592.412523140003</v>
      </c>
    </row>
    <row r="966" spans="1:12" ht="13.5" thickBot="1">
      <c r="A966" s="3" t="s">
        <v>142</v>
      </c>
      <c r="B966" s="3" t="s">
        <v>143</v>
      </c>
      <c r="C966" s="3" t="s">
        <v>144</v>
      </c>
      <c r="D966" s="3" t="s">
        <v>2194</v>
      </c>
      <c r="E966" s="4">
        <v>41800.429756940001</v>
      </c>
      <c r="F966" s="3" t="s">
        <v>16</v>
      </c>
      <c r="G966" s="9" t="s">
        <v>2332</v>
      </c>
      <c r="H966" s="3" t="s">
        <v>89</v>
      </c>
      <c r="I966" s="3" t="s">
        <v>2195</v>
      </c>
      <c r="J966" s="3" t="s">
        <v>158</v>
      </c>
      <c r="K966" s="3" t="s">
        <v>159</v>
      </c>
      <c r="L966" s="4">
        <v>43616</v>
      </c>
    </row>
    <row r="967" spans="1:12" ht="13.5" thickBot="1">
      <c r="A967" s="3" t="s">
        <v>142</v>
      </c>
      <c r="B967" s="3" t="s">
        <v>143</v>
      </c>
      <c r="C967" s="3" t="s">
        <v>144</v>
      </c>
      <c r="D967" s="3" t="s">
        <v>2196</v>
      </c>
      <c r="E967" s="4">
        <v>41800.429745369998</v>
      </c>
      <c r="F967" s="3" t="s">
        <v>16</v>
      </c>
      <c r="G967" s="9" t="s">
        <v>2332</v>
      </c>
      <c r="H967" s="3" t="s">
        <v>1674</v>
      </c>
      <c r="I967" s="3" t="s">
        <v>2197</v>
      </c>
      <c r="J967" s="3" t="s">
        <v>158</v>
      </c>
      <c r="K967" s="3" t="s">
        <v>159</v>
      </c>
      <c r="L967" s="4">
        <v>43616</v>
      </c>
    </row>
    <row r="968" spans="1:12" ht="13.5" thickBot="1">
      <c r="A968" s="3" t="s">
        <v>142</v>
      </c>
      <c r="B968" s="3" t="s">
        <v>143</v>
      </c>
      <c r="C968" s="3" t="s">
        <v>144</v>
      </c>
      <c r="D968" s="3" t="s">
        <v>2198</v>
      </c>
      <c r="E968" s="4">
        <v>41800.429745369998</v>
      </c>
      <c r="F968" s="3" t="s">
        <v>16</v>
      </c>
      <c r="G968" s="9" t="s">
        <v>2332</v>
      </c>
      <c r="H968" s="3" t="s">
        <v>1674</v>
      </c>
      <c r="I968" s="3" t="s">
        <v>2199</v>
      </c>
      <c r="J968" s="3" t="s">
        <v>158</v>
      </c>
      <c r="K968" s="3" t="s">
        <v>159</v>
      </c>
      <c r="L968" s="4">
        <v>43616</v>
      </c>
    </row>
    <row r="969" spans="1:12" ht="13.5" thickBot="1">
      <c r="A969" s="3" t="s">
        <v>142</v>
      </c>
      <c r="B969" s="3" t="s">
        <v>143</v>
      </c>
      <c r="C969" s="3" t="s">
        <v>144</v>
      </c>
      <c r="D969" s="3" t="s">
        <v>2200</v>
      </c>
      <c r="E969" s="4">
        <v>41800.429745369998</v>
      </c>
      <c r="F969" s="3" t="s">
        <v>16</v>
      </c>
      <c r="G969" s="9" t="s">
        <v>2332</v>
      </c>
      <c r="H969" s="3" t="s">
        <v>1674</v>
      </c>
      <c r="I969" s="3" t="s">
        <v>2201</v>
      </c>
      <c r="J969" s="3" t="s">
        <v>158</v>
      </c>
      <c r="K969" s="3" t="s">
        <v>159</v>
      </c>
      <c r="L969" s="4">
        <v>43616</v>
      </c>
    </row>
    <row r="970" spans="1:12" ht="13.5" thickBot="1">
      <c r="A970" s="3" t="s">
        <v>142</v>
      </c>
      <c r="B970" s="3" t="s">
        <v>143</v>
      </c>
      <c r="C970" s="3" t="s">
        <v>144</v>
      </c>
      <c r="D970" s="3" t="s">
        <v>2202</v>
      </c>
      <c r="E970" s="4">
        <v>41800.429745369998</v>
      </c>
      <c r="F970" s="3" t="s">
        <v>16</v>
      </c>
      <c r="G970" s="9" t="s">
        <v>2332</v>
      </c>
      <c r="H970" s="3" t="s">
        <v>1674</v>
      </c>
      <c r="I970" s="3" t="s">
        <v>2203</v>
      </c>
      <c r="J970" s="3" t="s">
        <v>158</v>
      </c>
      <c r="K970" s="3" t="s">
        <v>159</v>
      </c>
      <c r="L970" s="4">
        <v>43616</v>
      </c>
    </row>
    <row r="971" spans="1:12" ht="13.5" thickBot="1">
      <c r="A971" s="3" t="s">
        <v>142</v>
      </c>
      <c r="B971" s="3" t="s">
        <v>143</v>
      </c>
      <c r="C971" s="3" t="s">
        <v>144</v>
      </c>
      <c r="D971" s="3" t="s">
        <v>2204</v>
      </c>
      <c r="E971" s="4">
        <v>41800.429745369998</v>
      </c>
      <c r="F971" s="3" t="s">
        <v>16</v>
      </c>
      <c r="G971" s="9" t="s">
        <v>2332</v>
      </c>
      <c r="H971" s="3" t="s">
        <v>1674</v>
      </c>
      <c r="I971" s="3" t="s">
        <v>2205</v>
      </c>
      <c r="J971" s="3" t="s">
        <v>158</v>
      </c>
      <c r="K971" s="3" t="s">
        <v>159</v>
      </c>
      <c r="L971" s="4">
        <v>43616</v>
      </c>
    </row>
    <row r="972" spans="1:12" ht="13.5" thickBot="1">
      <c r="A972" s="3" t="s">
        <v>142</v>
      </c>
      <c r="B972" s="3" t="s">
        <v>143</v>
      </c>
      <c r="C972" s="3" t="s">
        <v>144</v>
      </c>
      <c r="D972" s="3" t="s">
        <v>2206</v>
      </c>
      <c r="E972" s="4">
        <v>41800.429745369998</v>
      </c>
      <c r="F972" s="3" t="s">
        <v>16</v>
      </c>
      <c r="G972" s="9" t="s">
        <v>2332</v>
      </c>
      <c r="H972" s="3" t="s">
        <v>1674</v>
      </c>
      <c r="I972" s="3" t="s">
        <v>2207</v>
      </c>
      <c r="J972" s="3" t="s">
        <v>158</v>
      </c>
      <c r="K972" s="3" t="s">
        <v>159</v>
      </c>
      <c r="L972" s="4">
        <v>43616</v>
      </c>
    </row>
    <row r="973" spans="1:12" ht="13.5" thickBot="1">
      <c r="A973" s="3" t="s">
        <v>142</v>
      </c>
      <c r="B973" s="3" t="s">
        <v>143</v>
      </c>
      <c r="C973" s="3" t="s">
        <v>144</v>
      </c>
      <c r="D973" s="3" t="s">
        <v>2208</v>
      </c>
      <c r="E973" s="4">
        <v>42020.585729159997</v>
      </c>
      <c r="F973" s="3" t="s">
        <v>16</v>
      </c>
      <c r="G973" s="9" t="s">
        <v>2332</v>
      </c>
      <c r="H973" s="3" t="s">
        <v>1674</v>
      </c>
      <c r="I973" s="3" t="s">
        <v>2209</v>
      </c>
      <c r="J973" s="3" t="s">
        <v>158</v>
      </c>
      <c r="K973" s="3" t="s">
        <v>159</v>
      </c>
      <c r="L973" s="4">
        <v>43616</v>
      </c>
    </row>
    <row r="974" spans="1:12" ht="13.5" thickBot="1">
      <c r="A974" s="3" t="s">
        <v>142</v>
      </c>
      <c r="B974" s="3" t="s">
        <v>143</v>
      </c>
      <c r="C974" s="3" t="s">
        <v>144</v>
      </c>
      <c r="D974" s="3" t="s">
        <v>2210</v>
      </c>
      <c r="E974" s="4">
        <v>41800.429745369998</v>
      </c>
      <c r="F974" s="3" t="s">
        <v>16</v>
      </c>
      <c r="G974" s="9" t="s">
        <v>2332</v>
      </c>
      <c r="H974" s="3" t="s">
        <v>1674</v>
      </c>
      <c r="I974" s="3" t="s">
        <v>2211</v>
      </c>
      <c r="J974" s="3" t="s">
        <v>158</v>
      </c>
      <c r="K974" s="3" t="s">
        <v>159</v>
      </c>
      <c r="L974" s="4">
        <v>43616</v>
      </c>
    </row>
    <row r="975" spans="1:12" ht="13.5" thickBot="1">
      <c r="A975" s="3" t="s">
        <v>142</v>
      </c>
      <c r="B975" s="3" t="s">
        <v>143</v>
      </c>
      <c r="C975" s="3" t="s">
        <v>144</v>
      </c>
      <c r="D975" s="3" t="s">
        <v>2212</v>
      </c>
      <c r="E975" s="4">
        <v>42020.585729159997</v>
      </c>
      <c r="F975" s="3" t="s">
        <v>16</v>
      </c>
      <c r="G975" s="9" t="s">
        <v>2332</v>
      </c>
      <c r="H975" s="3" t="s">
        <v>1674</v>
      </c>
      <c r="I975" s="3" t="s">
        <v>2213</v>
      </c>
      <c r="J975" s="3" t="s">
        <v>158</v>
      </c>
      <c r="K975" s="3" t="s">
        <v>159</v>
      </c>
      <c r="L975" s="4">
        <v>43616</v>
      </c>
    </row>
    <row r="976" spans="1:12" ht="13.5" thickBot="1">
      <c r="A976" s="3" t="s">
        <v>142</v>
      </c>
      <c r="B976" s="3" t="s">
        <v>143</v>
      </c>
      <c r="C976" s="3" t="s">
        <v>144</v>
      </c>
      <c r="D976" s="3" t="s">
        <v>2214</v>
      </c>
      <c r="E976" s="4">
        <v>42020.585729159997</v>
      </c>
      <c r="F976" s="3" t="s">
        <v>16</v>
      </c>
      <c r="G976" s="9" t="s">
        <v>2332</v>
      </c>
      <c r="H976" s="3" t="s">
        <v>1674</v>
      </c>
      <c r="I976" s="3" t="s">
        <v>2215</v>
      </c>
      <c r="J976" s="3" t="s">
        <v>158</v>
      </c>
      <c r="K976" s="3" t="s">
        <v>159</v>
      </c>
      <c r="L976" s="4">
        <v>43616</v>
      </c>
    </row>
    <row r="977" spans="1:12" ht="13.5" thickBot="1">
      <c r="A977" s="3" t="s">
        <v>142</v>
      </c>
      <c r="B977" s="3" t="s">
        <v>143</v>
      </c>
      <c r="C977" s="3" t="s">
        <v>144</v>
      </c>
      <c r="D977" s="3" t="s">
        <v>2216</v>
      </c>
      <c r="E977" s="4">
        <v>42020.585729159997</v>
      </c>
      <c r="F977" s="3" t="s">
        <v>16</v>
      </c>
      <c r="G977" s="9" t="s">
        <v>2332</v>
      </c>
      <c r="H977" s="3" t="s">
        <v>1674</v>
      </c>
      <c r="I977" s="3" t="s">
        <v>2217</v>
      </c>
      <c r="J977" s="3" t="s">
        <v>158</v>
      </c>
      <c r="K977" s="3" t="s">
        <v>159</v>
      </c>
      <c r="L977" s="4">
        <v>43616</v>
      </c>
    </row>
    <row r="978" spans="1:12" ht="13.5" thickBot="1">
      <c r="A978" s="3" t="s">
        <v>142</v>
      </c>
      <c r="B978" s="3" t="s">
        <v>143</v>
      </c>
      <c r="C978" s="3" t="s">
        <v>144</v>
      </c>
      <c r="D978" s="3" t="s">
        <v>2218</v>
      </c>
      <c r="E978" s="4">
        <v>42020.585729159997</v>
      </c>
      <c r="F978" s="3" t="s">
        <v>16</v>
      </c>
      <c r="G978" s="9" t="s">
        <v>2332</v>
      </c>
      <c r="H978" s="3" t="s">
        <v>1674</v>
      </c>
      <c r="I978" s="3" t="s">
        <v>2219</v>
      </c>
      <c r="J978" s="3" t="s">
        <v>158</v>
      </c>
      <c r="K978" s="3" t="s">
        <v>159</v>
      </c>
      <c r="L978" s="4">
        <v>43616</v>
      </c>
    </row>
    <row r="979" spans="1:12" ht="13.5" thickBot="1">
      <c r="A979" s="3" t="s">
        <v>142</v>
      </c>
      <c r="B979" s="3" t="s">
        <v>143</v>
      </c>
      <c r="C979" s="3" t="s">
        <v>144</v>
      </c>
      <c r="D979" s="3" t="s">
        <v>2220</v>
      </c>
      <c r="E979" s="4">
        <v>42020.585729159997</v>
      </c>
      <c r="F979" s="3" t="s">
        <v>16</v>
      </c>
      <c r="G979" s="9" t="s">
        <v>2332</v>
      </c>
      <c r="H979" s="3" t="s">
        <v>1674</v>
      </c>
      <c r="I979" s="3" t="s">
        <v>2221</v>
      </c>
      <c r="J979" s="3" t="s">
        <v>158</v>
      </c>
      <c r="K979" s="3" t="s">
        <v>159</v>
      </c>
      <c r="L979" s="4">
        <v>43616</v>
      </c>
    </row>
    <row r="980" spans="1:12" ht="13.5" thickBot="1">
      <c r="A980" s="3" t="s">
        <v>142</v>
      </c>
      <c r="B980" s="3" t="s">
        <v>143</v>
      </c>
      <c r="C980" s="3" t="s">
        <v>144</v>
      </c>
      <c r="D980" s="3" t="s">
        <v>2222</v>
      </c>
      <c r="E980" s="4">
        <v>42020.585729159997</v>
      </c>
      <c r="F980" s="3" t="s">
        <v>16</v>
      </c>
      <c r="G980" s="9" t="s">
        <v>2332</v>
      </c>
      <c r="H980" s="3" t="s">
        <v>1674</v>
      </c>
      <c r="I980" s="3" t="s">
        <v>2223</v>
      </c>
      <c r="J980" s="3" t="s">
        <v>158</v>
      </c>
      <c r="K980" s="3" t="s">
        <v>159</v>
      </c>
      <c r="L980" s="4">
        <v>43616</v>
      </c>
    </row>
    <row r="981" spans="1:12" ht="13.5" thickBot="1">
      <c r="A981" s="3" t="s">
        <v>142</v>
      </c>
      <c r="B981" s="3" t="s">
        <v>143</v>
      </c>
      <c r="C981" s="3" t="s">
        <v>144</v>
      </c>
      <c r="D981" s="3" t="s">
        <v>2224</v>
      </c>
      <c r="E981" s="4">
        <v>42020.585729159997</v>
      </c>
      <c r="F981" s="3" t="s">
        <v>16</v>
      </c>
      <c r="G981" s="9" t="s">
        <v>2332</v>
      </c>
      <c r="H981" s="3" t="s">
        <v>1674</v>
      </c>
      <c r="I981" s="3" t="s">
        <v>2225</v>
      </c>
      <c r="J981" s="3" t="s">
        <v>158</v>
      </c>
      <c r="K981" s="3" t="s">
        <v>159</v>
      </c>
      <c r="L981" s="4">
        <v>43616</v>
      </c>
    </row>
    <row r="982" spans="1:12" ht="13.5" thickBot="1">
      <c r="A982" s="3" t="s">
        <v>142</v>
      </c>
      <c r="B982" s="3" t="s">
        <v>143</v>
      </c>
      <c r="C982" s="3" t="s">
        <v>144</v>
      </c>
      <c r="D982" s="3" t="s">
        <v>2226</v>
      </c>
      <c r="E982" s="4">
        <v>42020.585729159997</v>
      </c>
      <c r="F982" s="3" t="s">
        <v>16</v>
      </c>
      <c r="G982" s="9" t="s">
        <v>2332</v>
      </c>
      <c r="H982" s="3" t="s">
        <v>1674</v>
      </c>
      <c r="I982" s="3" t="s">
        <v>2227</v>
      </c>
      <c r="J982" s="3" t="s">
        <v>158</v>
      </c>
      <c r="K982" s="3" t="s">
        <v>159</v>
      </c>
      <c r="L982" s="4">
        <v>43616</v>
      </c>
    </row>
    <row r="983" spans="1:12" ht="13.5" thickBot="1">
      <c r="A983" s="3" t="s">
        <v>142</v>
      </c>
      <c r="B983" s="3" t="s">
        <v>143</v>
      </c>
      <c r="C983" s="3" t="s">
        <v>144</v>
      </c>
      <c r="D983" s="3" t="s">
        <v>2228</v>
      </c>
      <c r="E983" s="4">
        <v>42020.585729159997</v>
      </c>
      <c r="F983" s="3" t="s">
        <v>16</v>
      </c>
      <c r="G983" s="9" t="s">
        <v>2332</v>
      </c>
      <c r="H983" s="3" t="s">
        <v>1674</v>
      </c>
      <c r="I983" s="3" t="s">
        <v>2229</v>
      </c>
      <c r="J983" s="3" t="s">
        <v>158</v>
      </c>
      <c r="K983" s="3" t="s">
        <v>159</v>
      </c>
      <c r="L983" s="4">
        <v>43616</v>
      </c>
    </row>
    <row r="984" spans="1:12" ht="13.5" thickBot="1">
      <c r="A984" s="3" t="s">
        <v>142</v>
      </c>
      <c r="B984" s="3" t="s">
        <v>143</v>
      </c>
      <c r="C984" s="3" t="s">
        <v>2230</v>
      </c>
      <c r="D984" s="3" t="s">
        <v>2231</v>
      </c>
      <c r="E984" s="4">
        <v>42020.585729159997</v>
      </c>
      <c r="F984" s="3" t="s">
        <v>16</v>
      </c>
      <c r="G984" s="9" t="s">
        <v>2332</v>
      </c>
      <c r="H984" s="3" t="s">
        <v>1674</v>
      </c>
      <c r="I984" s="3" t="s">
        <v>2232</v>
      </c>
      <c r="J984" s="3" t="s">
        <v>158</v>
      </c>
      <c r="K984" s="3" t="s">
        <v>159</v>
      </c>
      <c r="L984" s="4">
        <v>43616</v>
      </c>
    </row>
    <row r="985" spans="1:12" ht="13.5" thickBot="1">
      <c r="A985" s="3" t="s">
        <v>142</v>
      </c>
      <c r="B985" s="3" t="s">
        <v>143</v>
      </c>
      <c r="C985" s="3" t="s">
        <v>2233</v>
      </c>
      <c r="D985" s="3" t="s">
        <v>2234</v>
      </c>
      <c r="E985" s="4">
        <v>41800.429745369998</v>
      </c>
      <c r="F985" s="3" t="s">
        <v>16</v>
      </c>
      <c r="G985" s="9" t="s">
        <v>2332</v>
      </c>
      <c r="H985" s="3" t="s">
        <v>1674</v>
      </c>
      <c r="I985" s="3" t="s">
        <v>2235</v>
      </c>
      <c r="J985" s="3" t="s">
        <v>158</v>
      </c>
      <c r="K985" s="3" t="s">
        <v>159</v>
      </c>
      <c r="L985" s="4">
        <v>43616</v>
      </c>
    </row>
    <row r="986" spans="1:12" ht="13.5" thickBot="1">
      <c r="A986" s="3" t="s">
        <v>142</v>
      </c>
      <c r="B986" s="3" t="s">
        <v>143</v>
      </c>
      <c r="C986" s="3" t="s">
        <v>2236</v>
      </c>
      <c r="D986" s="3" t="s">
        <v>2237</v>
      </c>
      <c r="E986" s="4">
        <v>42020.585729159997</v>
      </c>
      <c r="F986" s="3" t="s">
        <v>16</v>
      </c>
      <c r="G986" s="9" t="s">
        <v>2332</v>
      </c>
      <c r="H986" s="3" t="s">
        <v>1674</v>
      </c>
      <c r="I986" s="3" t="s">
        <v>2238</v>
      </c>
      <c r="J986" s="3" t="s">
        <v>158</v>
      </c>
      <c r="K986" s="3" t="s">
        <v>159</v>
      </c>
      <c r="L986" s="4">
        <v>43616</v>
      </c>
    </row>
    <row r="987" spans="1:12" ht="13.5" thickBot="1">
      <c r="A987" s="3" t="s">
        <v>142</v>
      </c>
      <c r="B987" s="3" t="s">
        <v>143</v>
      </c>
      <c r="C987" s="3" t="s">
        <v>377</v>
      </c>
      <c r="D987" s="3" t="s">
        <v>2239</v>
      </c>
      <c r="E987" s="4">
        <v>42020.585729159997</v>
      </c>
      <c r="F987" s="3" t="s">
        <v>16</v>
      </c>
      <c r="G987" s="9" t="s">
        <v>2332</v>
      </c>
      <c r="H987" s="3" t="s">
        <v>1674</v>
      </c>
      <c r="I987" s="3" t="s">
        <v>2240</v>
      </c>
      <c r="J987" s="3" t="s">
        <v>158</v>
      </c>
      <c r="K987" s="3" t="s">
        <v>159</v>
      </c>
      <c r="L987" s="4">
        <v>43616</v>
      </c>
    </row>
    <row r="988" spans="1:12" ht="13.5" thickBot="1">
      <c r="A988" s="3" t="s">
        <v>21</v>
      </c>
      <c r="B988" s="3" t="s">
        <v>22</v>
      </c>
      <c r="C988" s="3" t="s">
        <v>953</v>
      </c>
      <c r="D988" s="3" t="s">
        <v>2241</v>
      </c>
      <c r="E988" s="4">
        <v>38078.474560180002</v>
      </c>
      <c r="F988" s="3" t="s">
        <v>914</v>
      </c>
      <c r="G988" s="9" t="s">
        <v>2342</v>
      </c>
      <c r="H988" s="3" t="s">
        <v>2242</v>
      </c>
      <c r="I988" s="3" t="s">
        <v>2243</v>
      </c>
      <c r="J988" s="3" t="s">
        <v>861</v>
      </c>
      <c r="K988" s="3" t="s">
        <v>862</v>
      </c>
      <c r="L988" s="4">
        <v>43616.673379630003</v>
      </c>
    </row>
    <row r="989" spans="1:12" ht="13.5" thickBot="1">
      <c r="A989" s="3" t="s">
        <v>21</v>
      </c>
      <c r="B989" s="3" t="s">
        <v>22</v>
      </c>
      <c r="C989" s="3" t="s">
        <v>953</v>
      </c>
      <c r="D989" s="3" t="s">
        <v>2241</v>
      </c>
      <c r="E989" s="4">
        <v>38078.474560180002</v>
      </c>
      <c r="F989" s="3" t="s">
        <v>914</v>
      </c>
      <c r="G989" s="9" t="s">
        <v>2342</v>
      </c>
      <c r="H989" s="3" t="s">
        <v>2242</v>
      </c>
      <c r="I989" s="3" t="s">
        <v>2243</v>
      </c>
      <c r="J989" s="3" t="s">
        <v>861</v>
      </c>
      <c r="K989" s="3" t="s">
        <v>862</v>
      </c>
      <c r="L989" s="4">
        <v>43616.673379630003</v>
      </c>
    </row>
    <row r="990" spans="1:12" ht="13.5" thickBot="1">
      <c r="A990" s="3" t="s">
        <v>21</v>
      </c>
      <c r="B990" s="3" t="s">
        <v>22</v>
      </c>
      <c r="C990" s="3" t="s">
        <v>953</v>
      </c>
      <c r="D990" s="3" t="s">
        <v>2244</v>
      </c>
      <c r="E990" s="4">
        <v>36041</v>
      </c>
      <c r="F990" s="3" t="s">
        <v>914</v>
      </c>
      <c r="G990" s="9" t="s">
        <v>2342</v>
      </c>
      <c r="H990" s="3" t="s">
        <v>2245</v>
      </c>
      <c r="I990" s="3" t="s">
        <v>2246</v>
      </c>
      <c r="J990" s="3" t="s">
        <v>861</v>
      </c>
      <c r="K990" s="3" t="s">
        <v>862</v>
      </c>
      <c r="L990" s="4">
        <v>43616.67751157</v>
      </c>
    </row>
    <row r="991" spans="1:12" ht="13.5" thickBot="1">
      <c r="A991" s="3" t="s">
        <v>21</v>
      </c>
      <c r="B991" s="3" t="s">
        <v>22</v>
      </c>
      <c r="C991" s="3" t="s">
        <v>953</v>
      </c>
      <c r="D991" s="3" t="s">
        <v>2247</v>
      </c>
      <c r="E991" s="4">
        <v>39366.39480324</v>
      </c>
      <c r="F991" s="3" t="s">
        <v>914</v>
      </c>
      <c r="G991" s="9" t="s">
        <v>2342</v>
      </c>
      <c r="H991" s="3" t="s">
        <v>2248</v>
      </c>
      <c r="I991" s="3" t="s">
        <v>2249</v>
      </c>
      <c r="J991" s="3" t="s">
        <v>861</v>
      </c>
      <c r="K991" s="3" t="s">
        <v>862</v>
      </c>
      <c r="L991" s="4">
        <v>43616.678252309997</v>
      </c>
    </row>
    <row r="992" spans="1:12" ht="13.5" thickBot="1">
      <c r="A992" s="3" t="s">
        <v>21</v>
      </c>
      <c r="B992" s="3" t="s">
        <v>22</v>
      </c>
      <c r="C992" s="3" t="s">
        <v>953</v>
      </c>
      <c r="D992" s="3" t="s">
        <v>2247</v>
      </c>
      <c r="E992" s="4">
        <v>39366.39480324</v>
      </c>
      <c r="F992" s="3" t="s">
        <v>914</v>
      </c>
      <c r="G992" s="9" t="s">
        <v>2342</v>
      </c>
      <c r="H992" s="3" t="s">
        <v>2248</v>
      </c>
      <c r="I992" s="3" t="s">
        <v>2249</v>
      </c>
      <c r="J992" s="3" t="s">
        <v>861</v>
      </c>
      <c r="K992" s="3" t="s">
        <v>862</v>
      </c>
      <c r="L992" s="4">
        <v>43616.678252309997</v>
      </c>
    </row>
    <row r="993" spans="1:12" ht="13.5" hidden="1" thickBot="1">
      <c r="A993" s="3" t="s">
        <v>12</v>
      </c>
      <c r="B993" s="3" t="s">
        <v>13</v>
      </c>
      <c r="C993" s="3" t="s">
        <v>87</v>
      </c>
      <c r="D993" s="3" t="s">
        <v>2250</v>
      </c>
      <c r="E993" s="4">
        <v>39911.682662029998</v>
      </c>
      <c r="F993" s="3" t="s">
        <v>72</v>
      </c>
      <c r="G993" s="9" t="s">
        <v>2336</v>
      </c>
      <c r="H993" s="3" t="s">
        <v>2251</v>
      </c>
      <c r="I993" s="3" t="s">
        <v>2252</v>
      </c>
      <c r="J993" s="3" t="s">
        <v>58</v>
      </c>
      <c r="K993" s="3" t="s">
        <v>59</v>
      </c>
      <c r="L993" s="4">
        <v>43619.410370370002</v>
      </c>
    </row>
    <row r="994" spans="1:12" ht="13.5" hidden="1" thickBot="1">
      <c r="A994" s="3" t="s">
        <v>12</v>
      </c>
      <c r="B994" s="3" t="s">
        <v>13</v>
      </c>
      <c r="C994" s="3" t="s">
        <v>1332</v>
      </c>
      <c r="D994" s="3" t="s">
        <v>2253</v>
      </c>
      <c r="E994" s="4">
        <v>39895</v>
      </c>
      <c r="F994" s="3" t="s">
        <v>72</v>
      </c>
      <c r="G994" s="9" t="s">
        <v>2336</v>
      </c>
      <c r="H994" s="3" t="s">
        <v>2254</v>
      </c>
      <c r="I994" s="3" t="s">
        <v>2255</v>
      </c>
      <c r="J994" s="3" t="s">
        <v>58</v>
      </c>
      <c r="K994" s="3" t="s">
        <v>59</v>
      </c>
      <c r="L994" s="4">
        <v>43619.413483789998</v>
      </c>
    </row>
    <row r="995" spans="1:12" ht="13.5" hidden="1" thickBot="1">
      <c r="A995" s="3" t="s">
        <v>12</v>
      </c>
      <c r="B995" s="3" t="s">
        <v>13</v>
      </c>
      <c r="C995" s="3" t="s">
        <v>2256</v>
      </c>
      <c r="D995" s="3" t="s">
        <v>2257</v>
      </c>
      <c r="E995" s="4">
        <v>39265.461574070003</v>
      </c>
      <c r="F995" s="3" t="s">
        <v>72</v>
      </c>
      <c r="G995" s="9" t="s">
        <v>2336</v>
      </c>
      <c r="H995" s="3" t="s">
        <v>2258</v>
      </c>
      <c r="I995" s="3" t="s">
        <v>2259</v>
      </c>
      <c r="J995" s="3" t="s">
        <v>58</v>
      </c>
      <c r="K995" s="3" t="s">
        <v>59</v>
      </c>
      <c r="L995" s="4">
        <v>43619.414166659997</v>
      </c>
    </row>
    <row r="996" spans="1:12" ht="13.5" hidden="1" thickBot="1">
      <c r="A996" s="3" t="s">
        <v>21</v>
      </c>
      <c r="B996" s="3" t="s">
        <v>22</v>
      </c>
      <c r="C996" s="3" t="s">
        <v>30</v>
      </c>
      <c r="D996" s="3" t="s">
        <v>2260</v>
      </c>
      <c r="E996" s="4">
        <v>37095</v>
      </c>
      <c r="F996" s="3" t="s">
        <v>32</v>
      </c>
      <c r="G996" s="11" t="s">
        <v>2340</v>
      </c>
      <c r="H996" s="3" t="s">
        <v>2261</v>
      </c>
      <c r="I996" s="2"/>
      <c r="J996" s="3" t="s">
        <v>58</v>
      </c>
      <c r="K996" s="3" t="s">
        <v>59</v>
      </c>
      <c r="L996" s="4">
        <v>43627.7843287</v>
      </c>
    </row>
    <row r="997" spans="1:12" ht="13.5" thickBot="1">
      <c r="A997" s="3" t="s">
        <v>103</v>
      </c>
      <c r="B997" s="3" t="s">
        <v>104</v>
      </c>
      <c r="C997" s="3" t="s">
        <v>110</v>
      </c>
      <c r="D997" s="3" t="s">
        <v>2262</v>
      </c>
      <c r="E997" s="4">
        <v>40366.641099530003</v>
      </c>
      <c r="F997" s="3" t="s">
        <v>107</v>
      </c>
      <c r="G997" s="11" t="s">
        <v>2337</v>
      </c>
      <c r="H997" s="3" t="s">
        <v>113</v>
      </c>
      <c r="I997" s="3" t="s">
        <v>2263</v>
      </c>
      <c r="J997" s="3" t="s">
        <v>35</v>
      </c>
      <c r="K997" s="3" t="s">
        <v>36</v>
      </c>
      <c r="L997" s="4">
        <v>43627.786377310003</v>
      </c>
    </row>
    <row r="998" spans="1:12" ht="13.5" thickBot="1">
      <c r="A998" s="3" t="s">
        <v>103</v>
      </c>
      <c r="B998" s="3" t="s">
        <v>104</v>
      </c>
      <c r="C998" s="3" t="s">
        <v>110</v>
      </c>
      <c r="D998" s="3" t="s">
        <v>2262</v>
      </c>
      <c r="E998" s="4">
        <v>40366.641099530003</v>
      </c>
      <c r="F998" s="3" t="s">
        <v>107</v>
      </c>
      <c r="G998" s="11" t="s">
        <v>2337</v>
      </c>
      <c r="H998" s="3" t="s">
        <v>113</v>
      </c>
      <c r="I998" s="3" t="s">
        <v>2263</v>
      </c>
      <c r="J998" s="3" t="s">
        <v>35</v>
      </c>
      <c r="K998" s="3" t="s">
        <v>36</v>
      </c>
      <c r="L998" s="4">
        <v>43627.786377310003</v>
      </c>
    </row>
    <row r="999" spans="1:12" ht="13.5" hidden="1" thickBot="1">
      <c r="A999" s="3" t="s">
        <v>103</v>
      </c>
      <c r="B999" s="3" t="s">
        <v>104</v>
      </c>
      <c r="C999" s="3" t="s">
        <v>2264</v>
      </c>
      <c r="D999" s="3" t="s">
        <v>2265</v>
      </c>
      <c r="E999" s="4">
        <v>38247.606585640002</v>
      </c>
      <c r="F999" s="3" t="s">
        <v>849</v>
      </c>
      <c r="G999" s="11" t="s">
        <v>2345</v>
      </c>
      <c r="H999" s="3" t="s">
        <v>2266</v>
      </c>
      <c r="I999" s="3" t="s">
        <v>851</v>
      </c>
      <c r="J999" s="3" t="s">
        <v>58</v>
      </c>
      <c r="K999" s="3" t="s">
        <v>59</v>
      </c>
      <c r="L999" s="4">
        <v>43627.789583329999</v>
      </c>
    </row>
    <row r="1000" spans="1:12" ht="13.5" hidden="1" thickBot="1">
      <c r="A1000" s="3" t="s">
        <v>103</v>
      </c>
      <c r="B1000" s="3" t="s">
        <v>104</v>
      </c>
      <c r="C1000" s="3" t="s">
        <v>110</v>
      </c>
      <c r="D1000" s="3" t="s">
        <v>2267</v>
      </c>
      <c r="E1000" s="4">
        <v>39665.641793980001</v>
      </c>
      <c r="F1000" s="3" t="s">
        <v>107</v>
      </c>
      <c r="G1000" s="11" t="s">
        <v>2337</v>
      </c>
      <c r="H1000" s="3" t="s">
        <v>2268</v>
      </c>
      <c r="I1000" s="3" t="s">
        <v>2269</v>
      </c>
      <c r="J1000" s="3" t="s">
        <v>58</v>
      </c>
      <c r="K1000" s="3" t="s">
        <v>59</v>
      </c>
      <c r="L1000" s="4">
        <v>43627.790543980002</v>
      </c>
    </row>
    <row r="1001" spans="1:12" ht="13.5" hidden="1" thickBot="1">
      <c r="A1001" s="3" t="s">
        <v>103</v>
      </c>
      <c r="B1001" s="3" t="s">
        <v>104</v>
      </c>
      <c r="C1001" s="3" t="s">
        <v>110</v>
      </c>
      <c r="D1001" s="3" t="s">
        <v>2267</v>
      </c>
      <c r="E1001" s="4">
        <v>39665.641793980001</v>
      </c>
      <c r="F1001" s="3" t="s">
        <v>107</v>
      </c>
      <c r="G1001" s="11" t="s">
        <v>2337</v>
      </c>
      <c r="H1001" s="3" t="s">
        <v>2268</v>
      </c>
      <c r="I1001" s="3" t="s">
        <v>2269</v>
      </c>
      <c r="J1001" s="3" t="s">
        <v>58</v>
      </c>
      <c r="K1001" s="3" t="s">
        <v>59</v>
      </c>
      <c r="L1001" s="4">
        <v>43627.790543980002</v>
      </c>
    </row>
    <row r="1002" spans="1:12" ht="13.5" thickBot="1">
      <c r="A1002" s="3" t="s">
        <v>1280</v>
      </c>
      <c r="B1002" s="3" t="s">
        <v>1281</v>
      </c>
      <c r="C1002" s="3" t="s">
        <v>1296</v>
      </c>
      <c r="D1002" s="3" t="s">
        <v>2270</v>
      </c>
      <c r="E1002" s="4">
        <v>41425.471539350001</v>
      </c>
      <c r="F1002" s="3" t="s">
        <v>72</v>
      </c>
      <c r="G1002" s="11" t="s">
        <v>2336</v>
      </c>
      <c r="H1002" s="3" t="s">
        <v>2271</v>
      </c>
      <c r="I1002" s="2"/>
      <c r="J1002" s="3" t="s">
        <v>158</v>
      </c>
      <c r="K1002" s="3" t="s">
        <v>159</v>
      </c>
      <c r="L1002" s="4">
        <v>43630.524108789999</v>
      </c>
    </row>
    <row r="1003" spans="1:12" ht="13.5" thickBot="1">
      <c r="A1003" s="3" t="s">
        <v>1280</v>
      </c>
      <c r="B1003" s="3" t="s">
        <v>1281</v>
      </c>
      <c r="C1003" s="3" t="s">
        <v>1296</v>
      </c>
      <c r="D1003" s="3" t="s">
        <v>2270</v>
      </c>
      <c r="E1003" s="4">
        <v>41425.471539350001</v>
      </c>
      <c r="F1003" s="3" t="s">
        <v>72</v>
      </c>
      <c r="G1003" s="11" t="s">
        <v>2336</v>
      </c>
      <c r="H1003" s="3" t="s">
        <v>2271</v>
      </c>
      <c r="I1003" s="2"/>
      <c r="J1003" s="3" t="s">
        <v>158</v>
      </c>
      <c r="K1003" s="3" t="s">
        <v>159</v>
      </c>
      <c r="L1003" s="4">
        <v>43630.524108789999</v>
      </c>
    </row>
    <row r="1004" spans="1:12" ht="13.5" hidden="1" thickBot="1">
      <c r="A1004" s="3" t="s">
        <v>137</v>
      </c>
      <c r="B1004" s="3" t="s">
        <v>138</v>
      </c>
      <c r="C1004" s="3" t="s">
        <v>139</v>
      </c>
      <c r="D1004" s="3" t="s">
        <v>2272</v>
      </c>
      <c r="E1004" s="4">
        <v>41613</v>
      </c>
      <c r="F1004" s="3" t="s">
        <v>16</v>
      </c>
      <c r="G1004" s="9" t="s">
        <v>2332</v>
      </c>
      <c r="H1004" s="3" t="s">
        <v>2273</v>
      </c>
      <c r="I1004" s="3" t="s">
        <v>2274</v>
      </c>
      <c r="J1004" s="3" t="s">
        <v>58</v>
      </c>
      <c r="K1004" s="3" t="s">
        <v>59</v>
      </c>
      <c r="L1004" s="4">
        <v>43634</v>
      </c>
    </row>
    <row r="1005" spans="1:12" ht="13.5" hidden="1" thickBot="1">
      <c r="A1005" s="3" t="s">
        <v>137</v>
      </c>
      <c r="B1005" s="3" t="s">
        <v>138</v>
      </c>
      <c r="C1005" s="3" t="s">
        <v>139</v>
      </c>
      <c r="D1005" s="3" t="s">
        <v>2275</v>
      </c>
      <c r="E1005" s="4">
        <v>41752.370358790002</v>
      </c>
      <c r="F1005" s="3" t="s">
        <v>16</v>
      </c>
      <c r="G1005" s="9" t="s">
        <v>2332</v>
      </c>
      <c r="H1005" s="3" t="s">
        <v>2276</v>
      </c>
      <c r="I1005" s="3" t="s">
        <v>2277</v>
      </c>
      <c r="J1005" s="3" t="s">
        <v>58</v>
      </c>
      <c r="K1005" s="3" t="s">
        <v>59</v>
      </c>
      <c r="L1005" s="4">
        <v>43634</v>
      </c>
    </row>
    <row r="1006" spans="1:12" ht="13.5" hidden="1" thickBot="1">
      <c r="A1006" s="3" t="s">
        <v>137</v>
      </c>
      <c r="B1006" s="3" t="s">
        <v>138</v>
      </c>
      <c r="C1006" s="3" t="s">
        <v>139</v>
      </c>
      <c r="D1006" s="3" t="s">
        <v>2278</v>
      </c>
      <c r="E1006" s="4">
        <v>42380</v>
      </c>
      <c r="F1006" s="3" t="s">
        <v>16</v>
      </c>
      <c r="G1006" s="9" t="s">
        <v>2332</v>
      </c>
      <c r="H1006" s="3" t="s">
        <v>2279</v>
      </c>
      <c r="I1006" s="3" t="s">
        <v>2280</v>
      </c>
      <c r="J1006" s="3" t="s">
        <v>58</v>
      </c>
      <c r="K1006" s="3" t="s">
        <v>59</v>
      </c>
      <c r="L1006" s="4">
        <v>43634</v>
      </c>
    </row>
    <row r="1007" spans="1:12" ht="13.5" hidden="1" thickBot="1">
      <c r="A1007" s="3" t="s">
        <v>137</v>
      </c>
      <c r="B1007" s="3" t="s">
        <v>138</v>
      </c>
      <c r="C1007" s="3" t="s">
        <v>139</v>
      </c>
      <c r="D1007" s="3" t="s">
        <v>2281</v>
      </c>
      <c r="E1007" s="4">
        <v>42380</v>
      </c>
      <c r="F1007" s="3" t="s">
        <v>16</v>
      </c>
      <c r="G1007" s="9" t="s">
        <v>2332</v>
      </c>
      <c r="H1007" s="3" t="s">
        <v>2282</v>
      </c>
      <c r="I1007" s="3" t="s">
        <v>2283</v>
      </c>
      <c r="J1007" s="3" t="s">
        <v>58</v>
      </c>
      <c r="K1007" s="3" t="s">
        <v>59</v>
      </c>
      <c r="L1007" s="4">
        <v>43634</v>
      </c>
    </row>
    <row r="1008" spans="1:12" ht="13.5" hidden="1" thickBot="1">
      <c r="A1008" s="3" t="s">
        <v>21</v>
      </c>
      <c r="B1008" s="3" t="s">
        <v>22</v>
      </c>
      <c r="C1008" s="3" t="s">
        <v>2163</v>
      </c>
      <c r="D1008" s="3" t="s">
        <v>2284</v>
      </c>
      <c r="E1008" s="4">
        <v>42314</v>
      </c>
      <c r="F1008" s="3" t="s">
        <v>16</v>
      </c>
      <c r="G1008" s="9" t="s">
        <v>2332</v>
      </c>
      <c r="H1008" s="3" t="s">
        <v>856</v>
      </c>
      <c r="I1008" s="3" t="s">
        <v>2285</v>
      </c>
      <c r="J1008" s="3" t="s">
        <v>2286</v>
      </c>
      <c r="K1008" s="3" t="s">
        <v>2287</v>
      </c>
      <c r="L1008" s="4">
        <v>43636</v>
      </c>
    </row>
    <row r="1009" spans="1:12" ht="13.5" hidden="1" thickBot="1">
      <c r="A1009" s="3" t="s">
        <v>852</v>
      </c>
      <c r="B1009" s="3" t="s">
        <v>853</v>
      </c>
      <c r="C1009" s="3" t="s">
        <v>2163</v>
      </c>
      <c r="D1009" s="3" t="s">
        <v>2288</v>
      </c>
      <c r="E1009" s="4">
        <v>41709</v>
      </c>
      <c r="F1009" s="3" t="s">
        <v>16</v>
      </c>
      <c r="G1009" s="9" t="s">
        <v>2332</v>
      </c>
      <c r="H1009" s="3" t="s">
        <v>2289</v>
      </c>
      <c r="I1009" s="3" t="s">
        <v>2290</v>
      </c>
      <c r="J1009" s="3" t="s">
        <v>2286</v>
      </c>
      <c r="K1009" s="3" t="s">
        <v>2287</v>
      </c>
      <c r="L1009" s="4">
        <v>43636</v>
      </c>
    </row>
    <row r="1010" spans="1:12" ht="13.5" hidden="1" thickBot="1">
      <c r="A1010" s="3" t="s">
        <v>12</v>
      </c>
      <c r="B1010" s="3" t="s">
        <v>13</v>
      </c>
      <c r="C1010" s="3" t="s">
        <v>2163</v>
      </c>
      <c r="D1010" s="3" t="s">
        <v>2291</v>
      </c>
      <c r="E1010" s="4">
        <v>41922</v>
      </c>
      <c r="F1010" s="3" t="s">
        <v>16</v>
      </c>
      <c r="G1010" s="9" t="s">
        <v>2332</v>
      </c>
      <c r="H1010" s="3" t="s">
        <v>2292</v>
      </c>
      <c r="I1010" s="3" t="s">
        <v>2293</v>
      </c>
      <c r="J1010" s="3" t="s">
        <v>2286</v>
      </c>
      <c r="K1010" s="3" t="s">
        <v>2287</v>
      </c>
      <c r="L1010" s="4">
        <v>43636</v>
      </c>
    </row>
    <row r="1011" spans="1:12" ht="13.5" hidden="1" thickBot="1">
      <c r="A1011" s="3" t="s">
        <v>137</v>
      </c>
      <c r="B1011" s="3" t="s">
        <v>138</v>
      </c>
      <c r="C1011" s="3" t="s">
        <v>2163</v>
      </c>
      <c r="D1011" s="3" t="s">
        <v>2294</v>
      </c>
      <c r="E1011" s="4">
        <v>41781</v>
      </c>
      <c r="F1011" s="3" t="s">
        <v>16</v>
      </c>
      <c r="G1011" s="9" t="s">
        <v>2332</v>
      </c>
      <c r="H1011" s="3" t="s">
        <v>1527</v>
      </c>
      <c r="I1011" s="3" t="s">
        <v>2295</v>
      </c>
      <c r="J1011" s="3" t="s">
        <v>2286</v>
      </c>
      <c r="K1011" s="3" t="s">
        <v>2287</v>
      </c>
      <c r="L1011" s="4">
        <v>43636</v>
      </c>
    </row>
    <row r="1012" spans="1:12" ht="13.5" hidden="1" thickBot="1">
      <c r="A1012" s="3" t="s">
        <v>137</v>
      </c>
      <c r="B1012" s="3" t="s">
        <v>138</v>
      </c>
      <c r="C1012" s="3" t="s">
        <v>2163</v>
      </c>
      <c r="D1012" s="3" t="s">
        <v>2296</v>
      </c>
      <c r="E1012" s="4">
        <v>42038.499247680003</v>
      </c>
      <c r="F1012" s="3" t="s">
        <v>16</v>
      </c>
      <c r="G1012" s="9" t="s">
        <v>2332</v>
      </c>
      <c r="H1012" s="3" t="s">
        <v>490</v>
      </c>
      <c r="I1012" s="3" t="s">
        <v>2297</v>
      </c>
      <c r="J1012" s="3" t="s">
        <v>2286</v>
      </c>
      <c r="K1012" s="3" t="s">
        <v>2287</v>
      </c>
      <c r="L1012" s="4">
        <v>43636</v>
      </c>
    </row>
    <row r="1013" spans="1:12" ht="13.5" hidden="1" thickBot="1">
      <c r="A1013" s="3" t="s">
        <v>142</v>
      </c>
      <c r="B1013" s="3" t="s">
        <v>143</v>
      </c>
      <c r="C1013" s="3" t="s">
        <v>2163</v>
      </c>
      <c r="D1013" s="3" t="s">
        <v>2298</v>
      </c>
      <c r="E1013" s="4">
        <v>42559</v>
      </c>
      <c r="F1013" s="3" t="s">
        <v>16</v>
      </c>
      <c r="G1013" s="9" t="s">
        <v>2332</v>
      </c>
      <c r="H1013" s="3" t="s">
        <v>1552</v>
      </c>
      <c r="I1013" s="3" t="s">
        <v>2299</v>
      </c>
      <c r="J1013" s="3" t="s">
        <v>2286</v>
      </c>
      <c r="K1013" s="3" t="s">
        <v>2287</v>
      </c>
      <c r="L1013" s="4">
        <v>43636</v>
      </c>
    </row>
    <row r="1014" spans="1:12" ht="13.5" hidden="1" thickBot="1">
      <c r="A1014" s="3" t="s">
        <v>2300</v>
      </c>
      <c r="B1014" s="3" t="s">
        <v>2301</v>
      </c>
      <c r="C1014" s="3" t="s">
        <v>2163</v>
      </c>
      <c r="D1014" s="3" t="s">
        <v>2302</v>
      </c>
      <c r="E1014" s="4">
        <v>41891</v>
      </c>
      <c r="F1014" s="3" t="s">
        <v>16</v>
      </c>
      <c r="G1014" s="9" t="s">
        <v>2332</v>
      </c>
      <c r="H1014" s="3" t="s">
        <v>2303</v>
      </c>
      <c r="I1014" s="3" t="s">
        <v>2304</v>
      </c>
      <c r="J1014" s="3" t="s">
        <v>2286</v>
      </c>
      <c r="K1014" s="3" t="s">
        <v>2287</v>
      </c>
      <c r="L1014" s="4">
        <v>43636</v>
      </c>
    </row>
    <row r="1015" spans="1:12" ht="13.5" hidden="1" thickBot="1">
      <c r="A1015" s="3" t="s">
        <v>2305</v>
      </c>
      <c r="B1015" s="3" t="s">
        <v>2306</v>
      </c>
      <c r="C1015" s="3" t="s">
        <v>2163</v>
      </c>
      <c r="D1015" s="3" t="s">
        <v>2307</v>
      </c>
      <c r="E1015" s="4">
        <v>42541</v>
      </c>
      <c r="F1015" s="3" t="s">
        <v>16</v>
      </c>
      <c r="G1015" s="9" t="s">
        <v>2332</v>
      </c>
      <c r="H1015" s="3" t="s">
        <v>2308</v>
      </c>
      <c r="I1015" s="3" t="s">
        <v>2309</v>
      </c>
      <c r="J1015" s="3" t="s">
        <v>2286</v>
      </c>
      <c r="K1015" s="3" t="s">
        <v>2287</v>
      </c>
      <c r="L1015" s="4">
        <v>43636</v>
      </c>
    </row>
    <row r="1016" spans="1:12" ht="13.5" hidden="1" thickBot="1">
      <c r="A1016" s="3" t="s">
        <v>2310</v>
      </c>
      <c r="B1016" s="3" t="s">
        <v>2311</v>
      </c>
      <c r="C1016" s="3" t="s">
        <v>2163</v>
      </c>
      <c r="D1016" s="3" t="s">
        <v>2312</v>
      </c>
      <c r="E1016" s="4">
        <v>42114</v>
      </c>
      <c r="F1016" s="3" t="s">
        <v>16</v>
      </c>
      <c r="G1016" s="9" t="s">
        <v>2332</v>
      </c>
      <c r="H1016" s="3" t="s">
        <v>1302</v>
      </c>
      <c r="I1016" s="3" t="s">
        <v>2313</v>
      </c>
      <c r="J1016" s="3" t="s">
        <v>2286</v>
      </c>
      <c r="K1016" s="3" t="s">
        <v>2287</v>
      </c>
      <c r="L1016" s="4">
        <v>43636</v>
      </c>
    </row>
    <row r="1017" spans="1:12" ht="13.5" hidden="1" thickBot="1">
      <c r="A1017" s="3" t="s">
        <v>863</v>
      </c>
      <c r="B1017" s="3" t="s">
        <v>864</v>
      </c>
      <c r="C1017" s="3" t="s">
        <v>2163</v>
      </c>
      <c r="D1017" s="3" t="s">
        <v>2314</v>
      </c>
      <c r="E1017" s="4">
        <v>41800.429745369998</v>
      </c>
      <c r="F1017" s="3" t="s">
        <v>16</v>
      </c>
      <c r="G1017" s="9" t="s">
        <v>2332</v>
      </c>
      <c r="H1017" s="3" t="s">
        <v>608</v>
      </c>
      <c r="I1017" s="3" t="s">
        <v>2315</v>
      </c>
      <c r="J1017" s="3" t="s">
        <v>2286</v>
      </c>
      <c r="K1017" s="3" t="s">
        <v>2287</v>
      </c>
      <c r="L1017" s="4">
        <v>43636</v>
      </c>
    </row>
    <row r="1018" spans="1:12" ht="13.5" hidden="1" thickBot="1">
      <c r="A1018" s="3" t="s">
        <v>137</v>
      </c>
      <c r="B1018" s="3" t="s">
        <v>138</v>
      </c>
      <c r="C1018" s="3" t="s">
        <v>139</v>
      </c>
      <c r="D1018" s="3" t="s">
        <v>2316</v>
      </c>
      <c r="E1018" s="4">
        <v>39246.709849530002</v>
      </c>
      <c r="F1018" s="3" t="s">
        <v>72</v>
      </c>
      <c r="G1018" s="9" t="s">
        <v>2336</v>
      </c>
      <c r="H1018" s="3" t="s">
        <v>2317</v>
      </c>
      <c r="I1018" s="3" t="s">
        <v>2318</v>
      </c>
      <c r="J1018" s="3" t="s">
        <v>58</v>
      </c>
      <c r="K1018" s="3" t="s">
        <v>59</v>
      </c>
      <c r="L1018" s="4">
        <v>43636.547847219997</v>
      </c>
    </row>
    <row r="1019" spans="1:12" ht="13.5" hidden="1" thickBot="1">
      <c r="A1019" s="3" t="s">
        <v>21</v>
      </c>
      <c r="B1019" s="3" t="s">
        <v>22</v>
      </c>
      <c r="C1019" s="3" t="s">
        <v>2163</v>
      </c>
      <c r="D1019" s="3" t="s">
        <v>2319</v>
      </c>
      <c r="E1019" s="4">
        <v>37645</v>
      </c>
      <c r="F1019" s="3" t="s">
        <v>938</v>
      </c>
      <c r="G1019" s="10" t="s">
        <v>2348</v>
      </c>
      <c r="H1019" s="3" t="s">
        <v>2320</v>
      </c>
      <c r="I1019" s="2"/>
      <c r="J1019" s="3" t="s">
        <v>2286</v>
      </c>
      <c r="K1019" s="3" t="s">
        <v>2287</v>
      </c>
      <c r="L1019" s="4">
        <v>43636.550405089998</v>
      </c>
    </row>
    <row r="1020" spans="1:12" ht="13.5" hidden="1" thickBot="1">
      <c r="A1020" s="3" t="s">
        <v>21</v>
      </c>
      <c r="B1020" s="3" t="s">
        <v>22</v>
      </c>
      <c r="C1020" s="3" t="s">
        <v>2163</v>
      </c>
      <c r="D1020" s="3" t="s">
        <v>2321</v>
      </c>
      <c r="E1020" s="4">
        <v>37656</v>
      </c>
      <c r="F1020" s="3" t="s">
        <v>938</v>
      </c>
      <c r="G1020" s="10" t="s">
        <v>2348</v>
      </c>
      <c r="H1020" s="3" t="s">
        <v>2320</v>
      </c>
      <c r="I1020" s="2"/>
      <c r="J1020" s="3" t="s">
        <v>2286</v>
      </c>
      <c r="K1020" s="3" t="s">
        <v>2287</v>
      </c>
      <c r="L1020" s="4">
        <v>43636.551203700001</v>
      </c>
    </row>
    <row r="1021" spans="1:12" ht="13.5" hidden="1" thickBot="1">
      <c r="A1021" s="3" t="s">
        <v>863</v>
      </c>
      <c r="B1021" s="3" t="s">
        <v>864</v>
      </c>
      <c r="C1021" s="3" t="s">
        <v>2163</v>
      </c>
      <c r="D1021" s="3" t="s">
        <v>2322</v>
      </c>
      <c r="E1021" s="4">
        <v>35500</v>
      </c>
      <c r="F1021" s="3" t="s">
        <v>124</v>
      </c>
      <c r="G1021" s="9" t="s">
        <v>2339</v>
      </c>
      <c r="H1021" s="3" t="s">
        <v>2323</v>
      </c>
      <c r="I1021" s="3" t="s">
        <v>2324</v>
      </c>
      <c r="J1021" s="3" t="s">
        <v>2286</v>
      </c>
      <c r="K1021" s="3" t="s">
        <v>2287</v>
      </c>
      <c r="L1021" s="4">
        <v>43636.555740739997</v>
      </c>
    </row>
    <row r="1022" spans="1:12" ht="13.5" hidden="1" thickBot="1">
      <c r="A1022" s="3" t="s">
        <v>863</v>
      </c>
      <c r="B1022" s="3" t="s">
        <v>864</v>
      </c>
      <c r="C1022" s="3" t="s">
        <v>2163</v>
      </c>
      <c r="D1022" s="3" t="s">
        <v>2325</v>
      </c>
      <c r="E1022" s="4">
        <v>35823</v>
      </c>
      <c r="F1022" s="3" t="s">
        <v>124</v>
      </c>
      <c r="G1022" s="9" t="s">
        <v>2339</v>
      </c>
      <c r="H1022" s="3" t="s">
        <v>2326</v>
      </c>
      <c r="I1022" s="3" t="s">
        <v>2327</v>
      </c>
      <c r="J1022" s="3" t="s">
        <v>2286</v>
      </c>
      <c r="K1022" s="3" t="s">
        <v>2287</v>
      </c>
      <c r="L1022" s="4">
        <v>43636.556481480002</v>
      </c>
    </row>
    <row r="1023" spans="1:12" ht="13.5" thickBot="1">
      <c r="A1023" s="3" t="s">
        <v>12</v>
      </c>
      <c r="B1023" s="3" t="s">
        <v>13</v>
      </c>
      <c r="C1023" s="3" t="s">
        <v>2328</v>
      </c>
      <c r="D1023" s="3" t="s">
        <v>2329</v>
      </c>
      <c r="E1023" s="4">
        <v>42143</v>
      </c>
      <c r="F1023" s="3" t="s">
        <v>16</v>
      </c>
      <c r="G1023" s="9" t="s">
        <v>2332</v>
      </c>
      <c r="H1023" s="3" t="s">
        <v>2292</v>
      </c>
      <c r="I1023" s="3" t="s">
        <v>2330</v>
      </c>
      <c r="J1023" s="3" t="s">
        <v>35</v>
      </c>
      <c r="K1023" s="3" t="s">
        <v>36</v>
      </c>
      <c r="L1023" s="4">
        <v>43641</v>
      </c>
    </row>
    <row r="1024" spans="1:12">
      <c r="A1024" s="5">
        <v>44018</v>
      </c>
      <c r="B1024" s="6"/>
      <c r="C1024" s="6"/>
      <c r="D1024" s="6"/>
      <c r="E1024" s="7" t="s">
        <v>2331</v>
      </c>
      <c r="F1024" s="6"/>
      <c r="G1024" s="6"/>
      <c r="H1024" s="6"/>
      <c r="I1024" s="6"/>
      <c r="J1024" s="8">
        <v>0.46710647999999999</v>
      </c>
      <c r="K1024" s="6"/>
      <c r="L1024" s="6"/>
    </row>
  </sheetData>
  <autoFilter ref="A2:L1024" xr:uid="{51B2C0A1-B029-4F2C-8985-FB2512DD7AA0}">
    <filterColumn colId="10">
      <filters blank="1">
        <filter val="Cannibalized"/>
        <filter val="Donated"/>
        <filter val="Non-Capitalizable Asset"/>
        <filter val="Sold"/>
        <filter val="Traded"/>
      </filters>
    </filterColumn>
    <sortState ref="A3:L1024">
      <sortCondition ref="L2:L1023"/>
    </sortState>
  </autoFilter>
  <mergeCells count="1">
    <mergeCell ref="A1:L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CA39D-196D-48E8-AEA9-B98FAB4FB6C7}">
  <dimension ref="A1:M35"/>
  <sheetViews>
    <sheetView topLeftCell="A10" workbookViewId="0">
      <selection activeCell="B26" sqref="B26:M34"/>
    </sheetView>
  </sheetViews>
  <sheetFormatPr defaultRowHeight="12.75"/>
  <cols>
    <col min="1" max="1" width="15.28515625" bestFit="1" customWidth="1"/>
    <col min="2" max="2" width="11.42578125" bestFit="1" customWidth="1"/>
    <col min="4" max="4" width="10.140625" bestFit="1" customWidth="1"/>
    <col min="8" max="8" width="10.140625" bestFit="1" customWidth="1"/>
    <col min="11" max="11" width="10.140625" bestFit="1" customWidth="1"/>
    <col min="12" max="12" width="22.7109375" bestFit="1" customWidth="1"/>
  </cols>
  <sheetData>
    <row r="1" spans="1:13">
      <c r="A1" s="12" t="s">
        <v>2405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">
      <c r="A2" s="12"/>
      <c r="B2" s="23" t="s">
        <v>2361</v>
      </c>
      <c r="C2" s="24" t="s">
        <v>2362</v>
      </c>
      <c r="D2" s="24" t="s">
        <v>2363</v>
      </c>
      <c r="E2" s="24" t="s">
        <v>2364</v>
      </c>
      <c r="F2" s="24" t="s">
        <v>2365</v>
      </c>
      <c r="G2" s="24" t="s">
        <v>2366</v>
      </c>
      <c r="H2" s="24" t="s">
        <v>2367</v>
      </c>
      <c r="I2" s="24" t="s">
        <v>2368</v>
      </c>
      <c r="J2" s="24" t="s">
        <v>2369</v>
      </c>
      <c r="K2" s="25" t="s">
        <v>2369</v>
      </c>
      <c r="L2" s="86" t="s">
        <v>2370</v>
      </c>
      <c r="M2" s="26"/>
    </row>
    <row r="3" spans="1:13" ht="15">
      <c r="A3" s="12"/>
      <c r="B3" s="27" t="s">
        <v>2371</v>
      </c>
      <c r="C3" s="28" t="s">
        <v>2372</v>
      </c>
      <c r="D3" s="28" t="s">
        <v>2372</v>
      </c>
      <c r="E3" s="28" t="s">
        <v>2372</v>
      </c>
      <c r="F3" s="29" t="s">
        <v>2371</v>
      </c>
      <c r="G3" s="28" t="s">
        <v>2372</v>
      </c>
      <c r="H3" s="28" t="s">
        <v>2372</v>
      </c>
      <c r="I3" s="28" t="s">
        <v>2372</v>
      </c>
      <c r="J3" s="29" t="s">
        <v>2371</v>
      </c>
      <c r="K3" s="30" t="s">
        <v>2373</v>
      </c>
      <c r="L3" s="86"/>
      <c r="M3" s="26"/>
    </row>
    <row r="4" spans="1:13">
      <c r="A4" s="12"/>
      <c r="B4" s="31" t="s">
        <v>2374</v>
      </c>
      <c r="C4" s="31" t="s">
        <v>2374</v>
      </c>
      <c r="D4" s="31" t="s">
        <v>2374</v>
      </c>
      <c r="E4" s="31" t="s">
        <v>2374</v>
      </c>
      <c r="F4" s="31" t="s">
        <v>2374</v>
      </c>
      <c r="G4" s="31" t="s">
        <v>2374</v>
      </c>
      <c r="H4" s="31" t="s">
        <v>2374</v>
      </c>
      <c r="I4" s="31" t="s">
        <v>2374</v>
      </c>
      <c r="J4" s="31" t="s">
        <v>2374</v>
      </c>
      <c r="K4" s="31" t="s">
        <v>2374</v>
      </c>
      <c r="L4" s="31" t="s">
        <v>2374</v>
      </c>
      <c r="M4" s="32"/>
    </row>
    <row r="5" spans="1:13" ht="15">
      <c r="A5" s="33" t="s">
        <v>2375</v>
      </c>
      <c r="B5" s="34">
        <f>[1]Sunday!K59</f>
        <v>0</v>
      </c>
      <c r="C5" s="34">
        <f>[1]Sunday!K60</f>
        <v>0</v>
      </c>
      <c r="D5" s="34">
        <f>'[1]Monday-Tuesday '!J25</f>
        <v>0</v>
      </c>
      <c r="E5" s="34">
        <f>'[1]Monday-Tuesday '!J39</f>
        <v>0</v>
      </c>
      <c r="F5" s="34">
        <f>[1]Wednesday!K57</f>
        <v>0</v>
      </c>
      <c r="G5" s="34">
        <f>[1]Wednesday!K58</f>
        <v>0</v>
      </c>
      <c r="H5" s="34">
        <f>'[1]Thursday-Friday wk 5-8'!J26</f>
        <v>0</v>
      </c>
      <c r="I5" s="34">
        <f>'[1]Thursday-Friday wk 5-8'!J34</f>
        <v>0</v>
      </c>
      <c r="J5" s="34">
        <f>SUM(F5,B5)</f>
        <v>0</v>
      </c>
      <c r="K5" s="34">
        <f>SUM(C5,D5,E5,G5,H5,I5)</f>
        <v>0</v>
      </c>
      <c r="L5" s="35">
        <f>SUM(J5:K5)</f>
        <v>0</v>
      </c>
      <c r="M5" s="36"/>
    </row>
    <row r="6" spans="1:13" ht="15">
      <c r="A6" s="33" t="s">
        <v>2376</v>
      </c>
      <c r="B6" s="34">
        <f>[1]Sunday!R59</f>
        <v>0</v>
      </c>
      <c r="C6" s="34">
        <f>[1]Sunday!R60</f>
        <v>0</v>
      </c>
      <c r="D6" s="34">
        <f>'[1]Monday-Tuesday '!P25</f>
        <v>0</v>
      </c>
      <c r="E6" s="34">
        <f>'[1]Monday-Tuesday '!P39</f>
        <v>0</v>
      </c>
      <c r="F6" s="34">
        <f>[1]Wednesday!R57</f>
        <v>0</v>
      </c>
      <c r="G6" s="34">
        <f>[1]Wednesday!R58</f>
        <v>0</v>
      </c>
      <c r="H6" s="34">
        <f>'[1]Thursday-Friday wk 5-8'!P26</f>
        <v>0</v>
      </c>
      <c r="I6" s="34">
        <f>'[1]Thursday-Friday wk 5-8'!P34</f>
        <v>0</v>
      </c>
      <c r="J6" s="34">
        <f t="shared" ref="J6:J15" si="0">SUM(F6,B6)</f>
        <v>0</v>
      </c>
      <c r="K6" s="34">
        <f>SUM(C6,D6,E6,G6,H6,I6)</f>
        <v>0</v>
      </c>
      <c r="L6" s="35">
        <f>SUM(J6:K6)</f>
        <v>0</v>
      </c>
      <c r="M6" s="36"/>
    </row>
    <row r="7" spans="1:13">
      <c r="A7" s="12"/>
      <c r="B7" s="37"/>
      <c r="C7" s="37"/>
      <c r="D7" s="37"/>
      <c r="E7" s="37"/>
      <c r="F7" s="37"/>
      <c r="G7" s="37"/>
      <c r="H7" s="37"/>
      <c r="I7" s="37"/>
      <c r="J7" s="38"/>
      <c r="K7" s="38"/>
      <c r="L7" s="39"/>
      <c r="M7" s="40"/>
    </row>
    <row r="8" spans="1:13" ht="15">
      <c r="A8" s="23" t="s">
        <v>2377</v>
      </c>
      <c r="B8" s="41">
        <f>[1]Sunday!Y59</f>
        <v>10408.39115983207</v>
      </c>
      <c r="C8" s="41">
        <f>[1]Sunday!Y60</f>
        <v>8833.8477366255156</v>
      </c>
      <c r="D8" s="41">
        <f>'[1]Monday-Tuesday '!V25</f>
        <v>23795.438957475992</v>
      </c>
      <c r="E8" s="41">
        <f>'[1]Monday-Tuesday '!V39</f>
        <v>8587.5342935528133</v>
      </c>
      <c r="F8" s="41">
        <f>[1]Wednesday!Y57</f>
        <v>2588.1213254993995</v>
      </c>
      <c r="G8" s="41">
        <f>[1]Wednesday!Y58</f>
        <v>8159.5507544581624</v>
      </c>
      <c r="H8" s="41">
        <f>'[1]Thursday-Friday wk 5-8'!V26</f>
        <v>27153.54938271605</v>
      </c>
      <c r="I8" s="41">
        <f>'[1]Thursday-Friday wk 5-8'!V34</f>
        <v>6132.2016460905352</v>
      </c>
      <c r="J8" s="38">
        <f t="shared" si="0"/>
        <v>12996.51248533147</v>
      </c>
      <c r="K8" s="38">
        <f t="shared" ref="K8:K15" si="1">SUM(C8,D8,E8,G8,H8,I8)</f>
        <v>82662.122770919072</v>
      </c>
      <c r="L8" s="42">
        <f>SUM(J8:K8)</f>
        <v>95658.635256250534</v>
      </c>
      <c r="M8" s="43"/>
    </row>
    <row r="9" spans="1:13" ht="15">
      <c r="A9" s="23" t="s">
        <v>2378</v>
      </c>
      <c r="B9" s="41">
        <f>[1]Sunday!AF59</f>
        <v>12491.947452498072</v>
      </c>
      <c r="C9" s="41">
        <f>[1]Sunday!AF60</f>
        <v>6705.0754458161864</v>
      </c>
      <c r="D9" s="41">
        <f>'[1]Monday-Tuesday '!AB25</f>
        <v>30811.47119341564</v>
      </c>
      <c r="E9" s="41">
        <f>'[1]Monday-Tuesday '!AB39</f>
        <v>9670.8676268861436</v>
      </c>
      <c r="F9" s="41">
        <f>[1]Wednesday!AF57</f>
        <v>2552.2800765174893</v>
      </c>
      <c r="G9" s="41">
        <f>[1]Wednesday!AF58</f>
        <v>7542.0953360768171</v>
      </c>
      <c r="H9" s="41">
        <f>'[1]Thursday-Friday wk 5-8'!AB26</f>
        <v>25564.214677640604</v>
      </c>
      <c r="I9" s="41">
        <f>'[1]Thursday-Friday wk 5-8'!AB34</f>
        <v>4562.9286694101511</v>
      </c>
      <c r="J9" s="38">
        <f t="shared" si="0"/>
        <v>15044.227529015561</v>
      </c>
      <c r="K9" s="38">
        <f t="shared" si="1"/>
        <v>84856.652949245545</v>
      </c>
      <c r="L9" s="42">
        <f t="shared" ref="L9:L15" si="2">SUM(J9:K9)</f>
        <v>99900.880478261111</v>
      </c>
      <c r="M9" s="43"/>
    </row>
    <row r="10" spans="1:13" ht="15">
      <c r="A10" s="23" t="s">
        <v>2379</v>
      </c>
      <c r="B10" s="41">
        <f>[1]Sunday!AM59</f>
        <v>10552.801306437008</v>
      </c>
      <c r="C10" s="41">
        <f>[1]Sunday!AM60</f>
        <v>8818.2441700960226</v>
      </c>
      <c r="D10" s="41">
        <f>'[1]Monday-Tuesday '!AH25</f>
        <v>25368.055555555562</v>
      </c>
      <c r="E10" s="41">
        <f>'[1]Monday-Tuesday '!AH39</f>
        <v>9190.5006858710549</v>
      </c>
      <c r="F10" s="41">
        <f>[1]Wednesday!AM57</f>
        <v>2485.1411387334965</v>
      </c>
      <c r="G10" s="41">
        <f>[1]Wednesday!AM58</f>
        <v>7710.3909465020579</v>
      </c>
      <c r="H10" s="41">
        <f>'[1]Thursday-Friday wk 5-8'!AH26</f>
        <v>28170.010288065845</v>
      </c>
      <c r="I10" s="41">
        <f>'[1]Thursday-Friday wk 5-8'!AH34</f>
        <v>7855.2812071330582</v>
      </c>
      <c r="J10" s="38">
        <f t="shared" si="0"/>
        <v>13037.942445170505</v>
      </c>
      <c r="K10" s="38">
        <f t="shared" si="1"/>
        <v>87112.482853223599</v>
      </c>
      <c r="L10" s="42">
        <f t="shared" si="2"/>
        <v>100150.42529839411</v>
      </c>
      <c r="M10" s="43"/>
    </row>
    <row r="11" spans="1:13" ht="15">
      <c r="A11" s="23" t="s">
        <v>2380</v>
      </c>
      <c r="B11" s="41">
        <f>[1]Sunday!AT59</f>
        <v>13799.891499150701</v>
      </c>
      <c r="C11" s="41">
        <f>[1]Sunday!AT60</f>
        <v>10085.476680384087</v>
      </c>
      <c r="D11" s="41">
        <f>'[1]Monday-Tuesday '!AN25</f>
        <v>26270.833333333332</v>
      </c>
      <c r="E11" s="41">
        <f>'[1]Monday-Tuesday '!AN39</f>
        <v>11385.03086419753</v>
      </c>
      <c r="F11" s="41">
        <f>[1]Wednesday!AT57</f>
        <v>2624.6651542674044</v>
      </c>
      <c r="G11" s="41">
        <f>[1]Wednesday!AT58</f>
        <v>9276.3203017832639</v>
      </c>
      <c r="H11" s="41">
        <f>'[1]Thursday-Friday wk 5-8'!AN26</f>
        <v>26591.820987654322</v>
      </c>
      <c r="I11" s="38">
        <f>'[1]Thursday-Friday wk 5-8'!AN34</f>
        <v>3360.3395061728393</v>
      </c>
      <c r="J11" s="38">
        <f t="shared" si="0"/>
        <v>16424.556653418105</v>
      </c>
      <c r="K11" s="38">
        <f t="shared" si="1"/>
        <v>86969.821673525366</v>
      </c>
      <c r="L11" s="42">
        <f t="shared" si="2"/>
        <v>103394.37832694346</v>
      </c>
      <c r="M11" s="43"/>
    </row>
    <row r="12" spans="1:13" ht="15">
      <c r="A12" s="23" t="s">
        <v>2381</v>
      </c>
      <c r="B12" s="41">
        <f>[1]Sunday!BA59</f>
        <v>10841.90472239637</v>
      </c>
      <c r="C12" s="41">
        <f>[1]Sunday!BA60</f>
        <v>4931.6186556927296</v>
      </c>
      <c r="D12" s="41">
        <f>'[1]Monday-Tuesday '!AT25</f>
        <v>14768.775720164611</v>
      </c>
      <c r="E12" s="41">
        <f>'[1]Monday-Tuesday '!AT39</f>
        <v>9437.9286694101502</v>
      </c>
      <c r="F12" s="41">
        <f>[1]Wednesday!BA57</f>
        <v>2258.8313319830245</v>
      </c>
      <c r="G12" s="41">
        <f>[1]Wednesday!BA58</f>
        <v>2068.5871056241426</v>
      </c>
      <c r="H12" s="41">
        <f>'[1]Thursday-Friday wk 5-8'!AT26</f>
        <v>20399.4341563786</v>
      </c>
      <c r="I12" s="38">
        <f>'[1]Thursday-Friday wk 5-8'!AT34</f>
        <v>8589.7633744855957</v>
      </c>
      <c r="J12" s="38">
        <f t="shared" si="0"/>
        <v>13100.736054379395</v>
      </c>
      <c r="K12" s="38">
        <f t="shared" si="1"/>
        <v>60196.107681755835</v>
      </c>
      <c r="L12" s="42">
        <f t="shared" si="2"/>
        <v>73296.843736135226</v>
      </c>
      <c r="M12" s="43"/>
    </row>
    <row r="13" spans="1:13" ht="15">
      <c r="A13" s="23" t="s">
        <v>2382</v>
      </c>
      <c r="B13" s="41">
        <f>[1]Sunday!BH59</f>
        <v>13606.33237190822</v>
      </c>
      <c r="C13" s="41">
        <f>[1]Sunday!BH60</f>
        <v>5574.9314128943752</v>
      </c>
      <c r="D13" s="41">
        <f>'[1]Monday-Tuesday '!AZ25</f>
        <v>21975.39437585734</v>
      </c>
      <c r="E13" s="41">
        <f>'[1]Monday-Tuesday '!AZ39</f>
        <v>6945.8161865569264</v>
      </c>
      <c r="F13" s="41">
        <f>[1]Wednesday!BH57</f>
        <v>2147.4363841199415</v>
      </c>
      <c r="G13" s="41">
        <f>[1]Wednesday!BH58</f>
        <v>5953.8751714677646</v>
      </c>
      <c r="H13" s="41">
        <f>'[1]Thursday-Friday wk 5-8'!AZ26</f>
        <v>27836.762688614548</v>
      </c>
      <c r="I13" s="38">
        <f>'[1]Thursday-Friday wk 5-8'!AZ34</f>
        <v>0</v>
      </c>
      <c r="J13" s="38">
        <f t="shared" si="0"/>
        <v>15753.768756028161</v>
      </c>
      <c r="K13" s="38">
        <f t="shared" si="1"/>
        <v>68286.77983539096</v>
      </c>
      <c r="L13" s="42">
        <f t="shared" si="2"/>
        <v>84040.548591419123</v>
      </c>
      <c r="M13" s="43"/>
    </row>
    <row r="14" spans="1:13" ht="15">
      <c r="A14" s="23" t="s">
        <v>2383</v>
      </c>
      <c r="B14" s="41">
        <f>[1]Sunday!BO59</f>
        <v>0</v>
      </c>
      <c r="C14" s="41">
        <f>[1]Sunday!BO60</f>
        <v>0</v>
      </c>
      <c r="D14" s="41">
        <f>'[1]Monday-Tuesday '!BF25</f>
        <v>0</v>
      </c>
      <c r="E14" s="41">
        <f>'[1]Monday-Tuesday '!BF39</f>
        <v>0</v>
      </c>
      <c r="F14" s="41">
        <f>[1]Wednesday!BO57</f>
        <v>0</v>
      </c>
      <c r="G14" s="41">
        <f>[1]Wednesday!BO58</f>
        <v>0</v>
      </c>
      <c r="H14" s="41">
        <f>'[1]Thursday-Friday wk 5-8'!BF26</f>
        <v>0</v>
      </c>
      <c r="I14" s="38">
        <f>'[1]Thursday-Friday wk 5-8'!BF34</f>
        <v>0</v>
      </c>
      <c r="J14" s="38">
        <f t="shared" si="0"/>
        <v>0</v>
      </c>
      <c r="K14" s="38">
        <f t="shared" si="1"/>
        <v>0</v>
      </c>
      <c r="L14" s="42">
        <f t="shared" si="2"/>
        <v>0</v>
      </c>
      <c r="M14" s="43"/>
    </row>
    <row r="15" spans="1:13" ht="15">
      <c r="A15" s="23" t="s">
        <v>2384</v>
      </c>
      <c r="B15" s="41">
        <f>[1]Sunday!BV59</f>
        <v>0</v>
      </c>
      <c r="C15" s="41">
        <f>[1]Sunday!BV60</f>
        <v>0</v>
      </c>
      <c r="D15" s="41">
        <f>'[1]Monday-Tuesday '!BL25</f>
        <v>0</v>
      </c>
      <c r="E15" s="41">
        <f>'[1]Monday-Tuesday '!BL39</f>
        <v>0</v>
      </c>
      <c r="F15" s="41">
        <f>[1]Wednesday!BV57</f>
        <v>0</v>
      </c>
      <c r="G15" s="41">
        <f>[1]Wednesday!BV58</f>
        <v>0</v>
      </c>
      <c r="H15" s="41">
        <f>'[1]Thursday-Friday wk 5-8'!BL26</f>
        <v>0</v>
      </c>
      <c r="I15" s="38">
        <f>'[1]Thursday-Friday wk 5-8'!BL34</f>
        <v>0</v>
      </c>
      <c r="J15" s="38">
        <f t="shared" si="0"/>
        <v>0</v>
      </c>
      <c r="K15" s="38">
        <f t="shared" si="1"/>
        <v>0</v>
      </c>
      <c r="L15" s="42">
        <f t="shared" si="2"/>
        <v>0</v>
      </c>
      <c r="M15" s="43"/>
    </row>
    <row r="16" spans="1:13" ht="15">
      <c r="A16" s="23" t="s">
        <v>2369</v>
      </c>
      <c r="B16" s="41">
        <f>SUM(B8:B15)</f>
        <v>71701.26851222245</v>
      </c>
      <c r="C16" s="41">
        <f t="shared" ref="C16:L16" si="3">SUM(C8:C15)</f>
        <v>44949.194101508918</v>
      </c>
      <c r="D16" s="41">
        <f t="shared" si="3"/>
        <v>142989.96913580247</v>
      </c>
      <c r="E16" s="41">
        <f t="shared" si="3"/>
        <v>55217.678326474619</v>
      </c>
      <c r="F16" s="41">
        <f t="shared" si="3"/>
        <v>14656.475411120757</v>
      </c>
      <c r="G16" s="41">
        <f t="shared" si="3"/>
        <v>40710.819615912209</v>
      </c>
      <c r="H16" s="41">
        <f t="shared" si="3"/>
        <v>155715.79218106999</v>
      </c>
      <c r="I16" s="41">
        <f t="shared" si="3"/>
        <v>30500.514403292182</v>
      </c>
      <c r="J16" s="41">
        <f t="shared" si="3"/>
        <v>86357.743923343194</v>
      </c>
      <c r="K16" s="41">
        <f t="shared" si="3"/>
        <v>470083.96776406042</v>
      </c>
      <c r="L16" s="41">
        <f t="shared" si="3"/>
        <v>556441.7116874035</v>
      </c>
      <c r="M16" s="44"/>
    </row>
    <row r="17" spans="1:13" ht="13.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>
      <c r="A18" s="12"/>
      <c r="B18" s="45"/>
      <c r="C18" s="46"/>
      <c r="D18" s="46"/>
      <c r="E18" s="47"/>
      <c r="F18" s="47"/>
      <c r="G18" s="46"/>
      <c r="H18" s="46"/>
      <c r="I18" s="46"/>
      <c r="J18" s="46"/>
      <c r="K18" s="46"/>
      <c r="L18" s="48"/>
      <c r="M18" s="12"/>
    </row>
    <row r="19" spans="1:13" ht="15">
      <c r="A19" s="12"/>
      <c r="B19" s="87" t="s">
        <v>2385</v>
      </c>
      <c r="C19" s="88"/>
      <c r="D19" s="88"/>
      <c r="E19" s="49"/>
      <c r="F19" s="89" t="s">
        <v>2386</v>
      </c>
      <c r="G19" s="89"/>
      <c r="H19" s="89"/>
      <c r="I19" s="50"/>
      <c r="J19" s="90" t="s">
        <v>2387</v>
      </c>
      <c r="K19" s="90"/>
      <c r="L19" s="91"/>
      <c r="M19" s="12"/>
    </row>
    <row r="20" spans="1:13" ht="15">
      <c r="A20" s="12"/>
      <c r="B20" s="51" t="s">
        <v>2388</v>
      </c>
      <c r="C20" s="49" t="s">
        <v>2389</v>
      </c>
      <c r="D20" s="52">
        <f>J16/6</f>
        <v>14392.9573205572</v>
      </c>
      <c r="E20" s="49"/>
      <c r="F20" s="53" t="s">
        <v>2390</v>
      </c>
      <c r="G20" s="49" t="s">
        <v>2389</v>
      </c>
      <c r="H20" s="54">
        <f>K16/6</f>
        <v>78347.327960676732</v>
      </c>
      <c r="I20" s="50"/>
      <c r="J20" s="53" t="s">
        <v>2390</v>
      </c>
      <c r="K20" s="49" t="s">
        <v>2389</v>
      </c>
      <c r="L20" s="55">
        <f>L16/8</f>
        <v>69555.213960925437</v>
      </c>
      <c r="M20" s="12"/>
    </row>
    <row r="21" spans="1:13" ht="15">
      <c r="A21" s="12"/>
      <c r="B21" s="56" t="s">
        <v>2391</v>
      </c>
      <c r="C21" s="49" t="s">
        <v>2389</v>
      </c>
      <c r="D21" s="52">
        <f>D20*52</f>
        <v>748433.78066897439</v>
      </c>
      <c r="E21" s="49"/>
      <c r="F21" s="57" t="s">
        <v>2391</v>
      </c>
      <c r="G21" s="49" t="s">
        <v>2389</v>
      </c>
      <c r="H21" s="54">
        <f>H20*52</f>
        <v>4074061.0539551899</v>
      </c>
      <c r="I21" s="50"/>
      <c r="J21" s="57" t="s">
        <v>2391</v>
      </c>
      <c r="K21" s="49" t="s">
        <v>2389</v>
      </c>
      <c r="L21" s="55">
        <f>L20*52</f>
        <v>3616871.1259681229</v>
      </c>
      <c r="M21" s="12"/>
    </row>
    <row r="22" spans="1:13" ht="15">
      <c r="A22" s="12"/>
      <c r="B22" s="56" t="s">
        <v>2391</v>
      </c>
      <c r="C22" s="49" t="s">
        <v>2359</v>
      </c>
      <c r="D22" s="52">
        <f>D21/2000</f>
        <v>374.21689033448718</v>
      </c>
      <c r="E22" s="49"/>
      <c r="F22" s="57" t="s">
        <v>2391</v>
      </c>
      <c r="G22" s="49" t="s">
        <v>2359</v>
      </c>
      <c r="H22" s="54">
        <f>H21/2000</f>
        <v>2037.0305269775949</v>
      </c>
      <c r="I22" s="50"/>
      <c r="J22" s="57" t="s">
        <v>2391</v>
      </c>
      <c r="K22" s="49" t="s">
        <v>2359</v>
      </c>
      <c r="L22" s="55">
        <f>L21/2000</f>
        <v>1808.4355629840613</v>
      </c>
      <c r="M22" s="12"/>
    </row>
    <row r="23" spans="1:13">
      <c r="A23" s="12"/>
      <c r="B23" s="92" t="s">
        <v>2392</v>
      </c>
      <c r="C23" s="93"/>
      <c r="D23" s="58">
        <f>J16/L16</f>
        <v>0.15519638824606491</v>
      </c>
      <c r="E23" s="59"/>
      <c r="F23" s="93" t="s">
        <v>2393</v>
      </c>
      <c r="G23" s="93"/>
      <c r="H23" s="58">
        <f>K16/L16</f>
        <v>0.84480361175393526</v>
      </c>
      <c r="I23" s="60"/>
      <c r="J23" s="93" t="s">
        <v>2393</v>
      </c>
      <c r="K23" s="93"/>
      <c r="L23" s="61">
        <f>SUM(D23,H23)</f>
        <v>1.0000000000000002</v>
      </c>
      <c r="M23" s="12"/>
    </row>
    <row r="24" spans="1:13" ht="13.5" thickBot="1">
      <c r="A24" s="12"/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4"/>
      <c r="M24" s="12"/>
    </row>
    <row r="25" spans="1:1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>
      <c r="A26" s="12"/>
    </row>
    <row r="35" spans="8:8" ht="15">
      <c r="H35" s="69"/>
    </row>
  </sheetData>
  <mergeCells count="7">
    <mergeCell ref="L2:L3"/>
    <mergeCell ref="B19:D19"/>
    <mergeCell ref="F19:H19"/>
    <mergeCell ref="J19:L19"/>
    <mergeCell ref="B23:C23"/>
    <mergeCell ref="F23:G23"/>
    <mergeCell ref="J23:K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2019 Recyclemania</vt:lpstr>
      <vt:lpstr>Sold&amp;Donated</vt:lpstr>
      <vt:lpstr> FY19 electronics recycling</vt:lpstr>
      <vt:lpstr>F&amp;A RAW Data</vt:lpstr>
      <vt:lpstr>2020 Recyclemania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Wells, David</dc:creator>
  <cp:lastModifiedBy>kcrawfor</cp:lastModifiedBy>
  <dcterms:created xsi:type="dcterms:W3CDTF">2020-07-06T15:24:34Z</dcterms:created>
  <dcterms:modified xsi:type="dcterms:W3CDTF">2020-07-13T18:27:50Z</dcterms:modified>
</cp:coreProperties>
</file>