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leurj\Downloads\"/>
    </mc:Choice>
  </mc:AlternateContent>
  <bookViews>
    <workbookView xWindow="0" yWindow="0" windowWidth="24000" windowHeight="9600"/>
  </bookViews>
  <sheets>
    <sheet name="Inventory" sheetId="4" r:id="rId1"/>
    <sheet name="Expenditures" sheetId="5" r:id="rId2"/>
    <sheet name="Sustainability Category Trend" sheetId="1" r:id="rId3"/>
  </sheets>
  <calcPr calcId="162913"/>
</workbook>
</file>

<file path=xl/calcChain.xml><?xml version="1.0" encoding="utf-8"?>
<calcChain xmlns="http://schemas.openxmlformats.org/spreadsheetml/2006/main">
  <c r="K10" i="5" l="1"/>
  <c r="M6" i="5"/>
  <c r="K6" i="5"/>
  <c r="K8" i="5"/>
  <c r="K7" i="5"/>
  <c r="K12" i="5"/>
  <c r="K11" i="5"/>
</calcChain>
</file>

<file path=xl/sharedStrings.xml><?xml version="1.0" encoding="utf-8"?>
<sst xmlns="http://schemas.openxmlformats.org/spreadsheetml/2006/main" count="935" uniqueCount="266">
  <si>
    <t>Sustainability Category Trend</t>
  </si>
  <si>
    <t>Total</t>
  </si>
  <si>
    <t/>
  </si>
  <si>
    <t>Rpt UOM</t>
  </si>
  <si>
    <t>Scope Rept Qty</t>
  </si>
  <si>
    <t>Rept Qty Sustainable</t>
  </si>
  <si>
    <t>Sustainability %</t>
  </si>
  <si>
    <t>Cage Free Eggs</t>
  </si>
  <si>
    <t>EA</t>
  </si>
  <si>
    <t>Fair Trade / Eco Coffee</t>
  </si>
  <si>
    <t>LB</t>
  </si>
  <si>
    <t>rbgh-Free Milk</t>
  </si>
  <si>
    <t>GA</t>
  </si>
  <si>
    <t>rbgh-Free Yogurt</t>
  </si>
  <si>
    <t>CA</t>
  </si>
  <si>
    <t>Reduced Antibiotic Chicken</t>
  </si>
  <si>
    <t>Reduced Antibiotic Turkey</t>
  </si>
  <si>
    <t>Sustainable Seafood</t>
  </si>
  <si>
    <t>FY 2017 (10/1/16 - 9/30/17)</t>
  </si>
  <si>
    <t>FY 2018 (10/1/17 - 9/30/18)</t>
  </si>
  <si>
    <t>FY 2019 (10/1/18 - 12/31/18)</t>
  </si>
  <si>
    <t>Sysco Connecticut</t>
  </si>
  <si>
    <t>Egg Shell Large Graded White Cage Free HFAC 1/15 Dz</t>
  </si>
  <si>
    <t>Yes</t>
  </si>
  <si>
    <t>Egg Shell Medium Graded White Cage Free HFAC 1/15 Dz</t>
  </si>
  <si>
    <t>Farmer Brothers Co - Headquarters</t>
  </si>
  <si>
    <t>Coffee Ground Decaf 160/2 Oz 1/20 Lb</t>
  </si>
  <si>
    <t>No</t>
  </si>
  <si>
    <t>Coffee Ground Medium Roast 128/2.5 Oz 1/20 Lb</t>
  </si>
  <si>
    <t>Coffee Ground Hawaiian Hazelnut 24/2.5 Oz 1/3.75 Lb</t>
  </si>
  <si>
    <t>Coffe Ground Mocha Almond 24/2.5 Oz 1/3.75 Lb</t>
  </si>
  <si>
    <t>Coffee Ground Special Blend W/F 96/2 Oz 1/12 Lb</t>
  </si>
  <si>
    <t>Starbucks</t>
  </si>
  <si>
    <t>Coffee Ground Veranda Blend 32/5 Oz 10/1 Lb</t>
  </si>
  <si>
    <t>Coffee Ground Holiday Blend LTO 32/5 Oz 1/10 Lb</t>
  </si>
  <si>
    <t>Coffee Ground Cold Brew Blend 6/20 Oz 7.5/1 Lb</t>
  </si>
  <si>
    <t>Coffee Ground Iced Coffee Blend 28/9 Oz 1/15.75 Lb</t>
  </si>
  <si>
    <t>Coffee Ground Breakfast Blend 32/5 Oz</t>
  </si>
  <si>
    <t>Coffee Ground Pike Place 32/5 Oz 10/1 Lb</t>
  </si>
  <si>
    <t>Coffee Ground Decaf Breakfast Blend 28/9 Oz 1/15.75 Lb</t>
  </si>
  <si>
    <t>Coffee Whole Bean Espresso 4/5 Lb</t>
  </si>
  <si>
    <t>Coffee Ground Verona VER 32/5 Oz 10/1 Lb</t>
  </si>
  <si>
    <t>HP Hood LLC - Agawam MA</t>
  </si>
  <si>
    <t>Milk Whole Homogenized Plastic 12/14 Fl Oz</t>
  </si>
  <si>
    <t>Milk Whole Chocolate Premium 12/14 Fl Oz</t>
  </si>
  <si>
    <t>Milk Whole Homogonized Plastic 4/1 Ga</t>
  </si>
  <si>
    <t>Milk 1% 100  12/32 Fl Oz</t>
  </si>
  <si>
    <t>Milk Whole Homogenized Plastic 4/4/1 Qt</t>
  </si>
  <si>
    <t>Milk Skim HD Plastic 16/1 Qt</t>
  </si>
  <si>
    <t xml:space="preserve">Sardilli Produce </t>
  </si>
  <si>
    <t>Milk Homo Dispenser 1/20 Qt</t>
  </si>
  <si>
    <t>Milk Skim/Fat Free Dispenser 1/20 Qt</t>
  </si>
  <si>
    <t>Milk Chocolate Dispenser 1/20 Qt</t>
  </si>
  <si>
    <t>Milk 2 Percent Dispenser 1/20 Qt</t>
  </si>
  <si>
    <t>Milk Mt Dairy Homo Dispenser 1/20 Qt</t>
  </si>
  <si>
    <t>Milk Mt Dairy Skim/Fat Free Di 1/20 Qt</t>
  </si>
  <si>
    <t>Milk Mt Dairy Chocolate Disp 1/20 Qt</t>
  </si>
  <si>
    <t>Milk Mt Dairy 2 Percent Dispenser 1/20 Qt</t>
  </si>
  <si>
    <t>Milk 2% Dispenser 1/5 Ga</t>
  </si>
  <si>
    <t>Milk Whole 4/1 Ga</t>
  </si>
  <si>
    <t>Mountain Dairy</t>
  </si>
  <si>
    <t>Milk Skim Fat Free PLCT 12/14 Fl Oz</t>
  </si>
  <si>
    <t>Milk 1% Premium Chocolate Plastic 12/14 Fl Oz</t>
  </si>
  <si>
    <t>Milk Skim Silouet 4/1 Ga</t>
  </si>
  <si>
    <t>Yogurt Strawberry 12/6 Oz</t>
  </si>
  <si>
    <t>Yogurt Blueberry 12/6 Oz</t>
  </si>
  <si>
    <t>Yogurt French Vanilla Low Fat Organic 6/32 Oz</t>
  </si>
  <si>
    <t>Yogurt Vanilla Low Fat Large 6/32 Oz (41148-00096)</t>
  </si>
  <si>
    <t>Yogurt Strawberry Light Fat Free 12/6 Oz</t>
  </si>
  <si>
    <t>Yogurt Strawberry Creamy Large Lowfat 6/32 Oz</t>
  </si>
  <si>
    <t>Yogurt Plain Fat Free All Natural 6/32 Oz</t>
  </si>
  <si>
    <t>Yogurt Variety Pack Strawberry Peach Blueberry 18/6 Oz</t>
  </si>
  <si>
    <t>Yogurt Variety Strawberry Vanilla Blueberry Light 18/6 Oz</t>
  </si>
  <si>
    <t>Yogurt Original Low Fat Variety 18/6 Oz</t>
  </si>
  <si>
    <t>Yogurt Strawberry Parfait Pouch 6/4 Lb</t>
  </si>
  <si>
    <t>Yogurt Vanilla Parfait Pouch 6/4 Lb</t>
  </si>
  <si>
    <t>Yogurt Variety Pack #2 Fat Free Organic 12/5.3 Oz (00196)</t>
  </si>
  <si>
    <t>Yogurt Greek Variety Strawberry Blueberry Black Cherry Non Fat 12/5.3 Oz</t>
  </si>
  <si>
    <t>Yogurt Berry Mixed Original 12/6 Oz</t>
  </si>
  <si>
    <t>Yogurt Cherry Original 12/6 Oz</t>
  </si>
  <si>
    <t>Yogurt Blueberry Original 12/6 Oz</t>
  </si>
  <si>
    <t>Yogurt Raspberry Original 12/6 Oz</t>
  </si>
  <si>
    <t>Yogurt Strawberry Original 6/12/6 Oz (395128 2008308 70470-00300)</t>
  </si>
  <si>
    <t>Yogurt Greek Blueberry Non Fat 12/5.3 Oz</t>
  </si>
  <si>
    <t>Yogurt Greek Vanilla Non Fat 12/5.3 Oz</t>
  </si>
  <si>
    <t>Yogurt Greek Plain Non Fat 12/5.3 Oz</t>
  </si>
  <si>
    <t>Yogurt French Vanilla Original 12/6 Oz</t>
  </si>
  <si>
    <t>Yogurt Peach Original 12/6 Oz</t>
  </si>
  <si>
    <t>Yogurt Greek Strawberry 0% Non Fat FOB 12/5.3oz</t>
  </si>
  <si>
    <t>Yogurt Greek Triple Zero Peach 12/5.3 Oz</t>
  </si>
  <si>
    <t>Yogurt Greek Strawberry Non Fat 12/5.3 Oz</t>
  </si>
  <si>
    <t>Yogurt Mixed Berry FOB Low Fat 12/5.3 Oz</t>
  </si>
  <si>
    <t>Dole &amp; Bailey</t>
  </si>
  <si>
    <t>Chicken Breast Skinless Boneless XT Single Random 4/10 Lb</t>
  </si>
  <si>
    <t>Chicken Breast BWS Double Lobe 8 Oz 24/0.50 Lb</t>
  </si>
  <si>
    <t>Jafco Foods Inc</t>
  </si>
  <si>
    <t>Chicken Breast Filet Breaded Homestyle Uncooked 1/20 Lb</t>
  </si>
  <si>
    <t>Chicken Breast Filet Breaded 1/20 Lb</t>
  </si>
  <si>
    <t>Chicken Breast Filet Breaded FC 1/20 Lb</t>
  </si>
  <si>
    <t>Chicken Breast Filet Breaded Whole Grain Spicy FC 1/10 Lb</t>
  </si>
  <si>
    <t>Chicken Breast B/S Halal Raw 1/40 Lb</t>
  </si>
  <si>
    <t>Chicken Breast Strip Breaded Fritter Uncooked 1/20 Lb</t>
  </si>
  <si>
    <t>Chicken Tenderloin Breaded Golden 1/20 Lb</t>
  </si>
  <si>
    <t>Chicken Diced Meat FC A/W 1/2 In 1/10 Lb</t>
  </si>
  <si>
    <t>Chicken Breast Breakout Marinated Raw 1/12 Lb</t>
  </si>
  <si>
    <t>Chicken 8 Piece Cut Large IQF 96/5.5 Oz 1/33 Lb</t>
  </si>
  <si>
    <t>Chicken Breast Fritter Country Fried RTC 40/4 Oz 2/5 Lb</t>
  </si>
  <si>
    <t>Chicken Leg Quarter Cvp Fresh 4/10 Lb</t>
  </si>
  <si>
    <t>Chicken Whole WOG CVP Fresh 16/2.75 Lb</t>
  </si>
  <si>
    <t>Chicken Cryovac Pack 8 Pieces Trim Frozen 16/2.75 Lb</t>
  </si>
  <si>
    <t>Chicken Diced 100 % White FC 1/10 Lb</t>
  </si>
  <si>
    <t>Chicken Breast CVP B/S Whole 6 Oz 4/5 Lb (2436210)</t>
  </si>
  <si>
    <t>Chicken Breast B/S Whole CVP 10 Oz 4/5 Lb</t>
  </si>
  <si>
    <t>Chicken Bone Backs/Nubs  4/10 LB Avg</t>
  </si>
  <si>
    <t>Chicken Diced Breast Meat 1/2 In Low Sodium FC 2/5 Lb</t>
  </si>
  <si>
    <t>Chicken Breast B/S Random Flat PK 4/5 Lb</t>
  </si>
  <si>
    <t>Chicken Wing Jumbo 1St &amp; 2Nd CVP 4/10 Lb</t>
  </si>
  <si>
    <t>Chicken Tenderloin Fritter Homestyle Breaded Uncooked 60/2.66 Oz 2/5 Lb</t>
  </si>
  <si>
    <t>Chicken Breast Half W/First Wing Section Boneless Airline RTC 40/8 Oz 4/5 Lb</t>
  </si>
  <si>
    <t>Chicken Wing 1st &amp; 2nd Joint Jumbo CVP 4/10 Lb</t>
  </si>
  <si>
    <t>Chicken Thigh Meat B/S 4/10 Lb</t>
  </si>
  <si>
    <t>Chicken Tenderloin Breaded Golden Ready To Eat 1/20 Lb</t>
  </si>
  <si>
    <t>Chicken Breast Filet Spicy 2/10 Lb</t>
  </si>
  <si>
    <t>Chicken Breast Random CVP 4/10 Lb</t>
  </si>
  <si>
    <t>Chicken CVP Breast Random 10 Oz &amp; Up  4/10 Lb</t>
  </si>
  <si>
    <t>Chicken Breast Breaded Heat &amp; Serve Skinless FC 40/4 Oz 2/5 Lb</t>
  </si>
  <si>
    <t>Chicken Breast B/S IQF 4 Oz 4/5 Lb (16024-0687)</t>
  </si>
  <si>
    <t>Chicken Breast B/S IQF 5 Oz 4/5 Lb</t>
  </si>
  <si>
    <t>Chicken 8 Piece Raw All Natural Ice Glazed IQF 4/7.5 Lb</t>
  </si>
  <si>
    <t>Chicken Thigh B/S Jumbo CVP 4/10 Lb</t>
  </si>
  <si>
    <t>Chicken Thigh B/S CVP 4/10 Lb</t>
  </si>
  <si>
    <t>Chicken Breast Nugget Tempura Battered White 2/5 Lb</t>
  </si>
  <si>
    <t>Chicken Breast Single 5 Oz 4/5 Lb</t>
  </si>
  <si>
    <t>Chicken Breast Filet Homestyle 4 Oz 2/5 Lb</t>
  </si>
  <si>
    <t>Chicken Wing 1st &amp; 2nd Joint CVP 4/10 Lb</t>
  </si>
  <si>
    <t>Chicken Wing Boneless Breaded Homestyle Pepper FC 150-230 Ct 2/5 Lb</t>
  </si>
  <si>
    <t>Chicken Breast B/S CVP 5 Oz 4/5 Lb</t>
  </si>
  <si>
    <t>Chicken Breast B/S Random CVP 4/10 Lb</t>
  </si>
  <si>
    <t>Chicken Wing Breaded Medium 2/7.5 Lb</t>
  </si>
  <si>
    <t>Chicken Breast B/S Filet 32/5 Oz 1/10 Lb</t>
  </si>
  <si>
    <t>Chicken Breast B/S IQF 6 Oz 4/5 Lb</t>
  </si>
  <si>
    <t>Chicken Diced White Meat .5 In 2/5 Lb</t>
  </si>
  <si>
    <t>Turkey Ground White 2/10 Lb</t>
  </si>
  <si>
    <t>Turkey Breast Oven Roasted Single Lobe FC 1/20 Lb</t>
  </si>
  <si>
    <t>Turkey Burger Fuse FC 40/4 Oz 1/10 Lb</t>
  </si>
  <si>
    <t>Turkey Ground 93/7 All Natural 2/10 Lb</t>
  </si>
  <si>
    <t>Turkey Breast Roast Petite NAE 6/5 Lb</t>
  </si>
  <si>
    <t>Turkey Burger RTC Savory White 40/4 Oz 1/10 Lb</t>
  </si>
  <si>
    <t>Turkey Breast Skinless Whole Muscle Oil Browned 2/9 Lb AVG</t>
  </si>
  <si>
    <t>Turkey Breast Smoked Skinless 2/9 Lb AVG</t>
  </si>
  <si>
    <t>Sausage Turkey Link Raw 160/1 Oz 1/10 Lb</t>
  </si>
  <si>
    <t>Turkey Breast All Natural Cooked No Sodium 6/4 Lb (82136)</t>
  </si>
  <si>
    <t>Turkey Bacon 2/6 Lb</t>
  </si>
  <si>
    <t>Sausage Turkey Patty FC 1.4 Oz 3 In Diameter 1/10 Lb</t>
  </si>
  <si>
    <t>Turkey Whole Young 2/20-22 Lb AVG</t>
  </si>
  <si>
    <t>Turkey Ground Coarse 85/15 All Natural NAE 2/10 Lb</t>
  </si>
  <si>
    <t>Clam Strip Breaded Pre-Fried IQF 1/6 Lb</t>
  </si>
  <si>
    <t>Clam Surf Chopped Raw 4/5 Lb (1089036)</t>
  </si>
  <si>
    <t>Clam Strip Breaded Pre-Fried 1/6 Lb</t>
  </si>
  <si>
    <t>Salmon Filet Applewood Smoked 5 Oz 1/10 Lb</t>
  </si>
  <si>
    <t>Cod Loin IQF Raw 4 Oz 1/10 Lb</t>
  </si>
  <si>
    <t>Cod Filet Battered Beer Guinness 4 Oz 1/10 Lb</t>
  </si>
  <si>
    <t>Tuna Skipjack FAD Free Chunk Light Water 6/66.5 Oz</t>
  </si>
  <si>
    <t>Shrimp White Raw P&amp;D Tail On 21/25 Ct 5/2 Lb</t>
  </si>
  <si>
    <t>Shrimp White Raw P&amp;D Tail Off 41/50 Ct 5/2 Lb</t>
  </si>
  <si>
    <t>Shrimp White Raw P&amp;D Tail On 16/20 Ct 5/2 Lb</t>
  </si>
  <si>
    <t>Shrimp White Raw P&amp;D Tail On 26/30 Ct 5/2 Lb</t>
  </si>
  <si>
    <t>Shrimp White Raw P&amp;D Tail Off 31/40 Ct 5/2 Lb</t>
  </si>
  <si>
    <t>Pollock Filet Raw IQF 4-6 Oz 1/10 Lb</t>
  </si>
  <si>
    <t>Tilapia Filet Boned Deep Skinned Raw IQF 3-5 Oz 1/10 Lb</t>
  </si>
  <si>
    <t>Clam Chopped Cello 4/5 Lb</t>
  </si>
  <si>
    <t>Cod Loin Unbreaded Raw 4 Oz 1/10 Lb</t>
  </si>
  <si>
    <t>Clam Sea Chopped IQF USA 2/5 Lb (5346 9858)</t>
  </si>
  <si>
    <t>Pangasius Swai Filet IQF 5-7 oz 1/15 Lb (15003)</t>
  </si>
  <si>
    <t>Pangasius Swai Filet Skinless 5-7 Oz 1/15 Lb (8071647)</t>
  </si>
  <si>
    <t>Crab Cake Maryland Style TFF 48/3 Oz 1/9 Lb</t>
  </si>
  <si>
    <t>Product vendor</t>
  </si>
  <si>
    <t>Product label/brand</t>
  </si>
  <si>
    <t>Product description</t>
  </si>
  <si>
    <t>Third Party Verified?</t>
  </si>
  <si>
    <t>Standard(s) met (e.g. Certified Organic, Fairtrade certified)</t>
  </si>
  <si>
    <t>Local &amp; Community-Based?</t>
  </si>
  <si>
    <t>Information justifying inclusion of the product (i.e. ownership, size, distance, production methods)</t>
  </si>
  <si>
    <t>Example Distributor</t>
  </si>
  <si>
    <t>Orchard Organic Farm</t>
  </si>
  <si>
    <t>Apples</t>
  </si>
  <si>
    <t>Certified Organic</t>
  </si>
  <si>
    <t>Mountaire Farms</t>
  </si>
  <si>
    <t>Koch's Turkey Farms</t>
  </si>
  <si>
    <t>Chef's Signature</t>
  </si>
  <si>
    <t>Gourmet Roast</t>
  </si>
  <si>
    <t>Farmer Brothers</t>
  </si>
  <si>
    <t>Metropolitan</t>
  </si>
  <si>
    <t>H P Hood</t>
  </si>
  <si>
    <t>Crowley</t>
  </si>
  <si>
    <t>Lactaid</t>
  </si>
  <si>
    <t>Jafco</t>
  </si>
  <si>
    <t>Foodbuy</t>
  </si>
  <si>
    <t>Portico Bounty</t>
  </si>
  <si>
    <t>Stonyfield</t>
  </si>
  <si>
    <t>Fpi</t>
  </si>
  <si>
    <t>Tyson Foods</t>
  </si>
  <si>
    <t>Yoplait</t>
  </si>
  <si>
    <t>Sysco Classic</t>
  </si>
  <si>
    <t>Ob-Jafco</t>
  </si>
  <si>
    <t>George's Farm</t>
  </si>
  <si>
    <t>The Farmer's Cow</t>
  </si>
  <si>
    <t>Hormel</t>
  </si>
  <si>
    <t>Icelandic</t>
  </si>
  <si>
    <t>Butterball</t>
  </si>
  <si>
    <t>Poultry Products Company, Inc.</t>
  </si>
  <si>
    <t>Empress</t>
  </si>
  <si>
    <t>Rembrandt</t>
  </si>
  <si>
    <t>Neptune</t>
  </si>
  <si>
    <t>Citavo</t>
  </si>
  <si>
    <t>Koch Foods</t>
  </si>
  <si>
    <t>High Liner Foodservice</t>
  </si>
  <si>
    <t>Spare Time</t>
  </si>
  <si>
    <t>Sysco Reliance</t>
  </si>
  <si>
    <t>Portico Simply</t>
  </si>
  <si>
    <t>Red Label</t>
  </si>
  <si>
    <t>Starbucks Allied</t>
  </si>
  <si>
    <t>Dannon Oikos</t>
  </si>
  <si>
    <t>Chobani</t>
  </si>
  <si>
    <t>G&amp;C Foods</t>
  </si>
  <si>
    <t>Dannon</t>
  </si>
  <si>
    <t>Fair Trade</t>
  </si>
  <si>
    <t>Expenditures</t>
  </si>
  <si>
    <t>If the contractor or supplier does not allow public disclosure of aggregate expenditures, hide this sheet before uploading to the STARS Reporting Tool.</t>
  </si>
  <si>
    <t>Learn how to hide a sheet.</t>
  </si>
  <si>
    <t>Reporting period</t>
  </si>
  <si>
    <t>Currency used</t>
  </si>
  <si>
    <t>Total food and beverage expenditures during the reporting period</t>
  </si>
  <si>
    <t>Proportion of total, by type</t>
  </si>
  <si>
    <t>Total food and beverage expenditures</t>
  </si>
  <si>
    <t>Conventional</t>
  </si>
  <si>
    <t>Expenditures on products that qualify in the Third Party Verified category</t>
  </si>
  <si>
    <t>Third Party Verified</t>
  </si>
  <si>
    <t>Expenditures on products that qualify in the Local &amp; Community Based category</t>
  </si>
  <si>
    <t>Local &amp; Community-Based</t>
  </si>
  <si>
    <t>Expenditures on animal products during the reporting period</t>
  </si>
  <si>
    <t>Total expenditures on animal products (dairy, meat, poultry, eggs, fish/seafood)</t>
  </si>
  <si>
    <t>Conventional Animal Products</t>
  </si>
  <si>
    <t>Expenditures on animal products that qualify in the Third Party Verified category</t>
  </si>
  <si>
    <t>More Sustainable Animal Products</t>
  </si>
  <si>
    <t>Expenditures on animal products that qualify in the Local &amp; Community Based category</t>
  </si>
  <si>
    <t>Plant-Based Products</t>
  </si>
  <si>
    <t>US $</t>
  </si>
  <si>
    <t>Sustainability Category</t>
  </si>
  <si>
    <t>Third Party Verified + Community Based</t>
  </si>
  <si>
    <t>Bagel One</t>
  </si>
  <si>
    <t>Bagels</t>
  </si>
  <si>
    <t>Bagel One Enterprises LLC</t>
  </si>
  <si>
    <t>Produced by Mountain Dairy, privately owned local farm (2.5 miles away), Annual Revenue Estimate $20 to 50 million</t>
  </si>
  <si>
    <r>
      <t xml:space="preserve">Sardilli Produce &amp; Dairy Co, Inc is a privately held company in Hartford, CT (35 miles away). Estimated annual revenue of &lt; </t>
    </r>
    <r>
      <rPr>
        <u/>
        <sz val="10"/>
        <color rgb="FF000000"/>
        <rFont val="Arial"/>
        <family val="2"/>
      </rPr>
      <t>$</t>
    </r>
    <r>
      <rPr>
        <sz val="10"/>
        <color rgb="FF000000"/>
        <rFont val="Arial"/>
        <family val="2"/>
      </rPr>
      <t>3 million. Distributes milk for local family-owned farms (&gt;100 miles away)</t>
    </r>
  </si>
  <si>
    <t>58 miles away, Hp Hood LLC is a privately held company. Current estimates show an annual revenue &lt; $50 million</t>
  </si>
  <si>
    <t>Bread</t>
  </si>
  <si>
    <t>Diana's Bakery</t>
  </si>
  <si>
    <t>Calese Bakery</t>
  </si>
  <si>
    <t>Privately held company, 45 miles away, annual revenue &lt; $200 million</t>
  </si>
  <si>
    <t>Privately held company, 3.5 miles away, annual revenue &lt; $1 million</t>
  </si>
  <si>
    <t>Calise Bakery</t>
  </si>
  <si>
    <t>60 miles away, annual revenue &lt; $10 million</t>
  </si>
  <si>
    <t>Horse Listener's Orchard</t>
  </si>
  <si>
    <t>14 miles away, privately held, annual revenue &lt; $200,000</t>
  </si>
  <si>
    <t>Animal Welfare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</si>
</sst>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0.0%;\(0.0%\)"/>
  </numFmts>
  <fonts count="12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b/>
      <sz val="18"/>
      <color rgb="FF153875"/>
      <name val="Libre Franklin"/>
    </font>
    <font>
      <b/>
      <sz val="9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</font>
    <font>
      <sz val="12"/>
      <color rgb="FF252525"/>
      <name val="Arial"/>
      <family val="2"/>
    </font>
    <font>
      <u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999999"/>
      </bottom>
      <diagonal/>
    </border>
    <border>
      <left/>
      <right style="medium">
        <color rgb="FF999999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 applyAlignment="1"/>
    <xf numFmtId="165" fontId="0" fillId="0" borderId="6" xfId="0" applyNumberFormat="1" applyBorder="1" applyAlignment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164" fontId="0" fillId="0" borderId="8" xfId="0" applyNumberFormat="1" applyBorder="1" applyAlignment="1"/>
    <xf numFmtId="165" fontId="0" fillId="0" borderId="9" xfId="0" applyNumberFormat="1" applyBorder="1" applyAlignment="1"/>
    <xf numFmtId="0" fontId="1" fillId="0" borderId="10" xfId="0" applyFont="1" applyBorder="1"/>
    <xf numFmtId="0" fontId="1" fillId="0" borderId="11" xfId="0" applyFont="1" applyBorder="1"/>
    <xf numFmtId="164" fontId="1" fillId="0" borderId="11" xfId="0" applyNumberFormat="1" applyFont="1" applyBorder="1" applyAlignment="1"/>
    <xf numFmtId="165" fontId="1" fillId="0" borderId="12" xfId="0" applyNumberFormat="1" applyFont="1" applyBorder="1" applyAlignment="1"/>
    <xf numFmtId="0" fontId="0" fillId="0" borderId="0" xfId="0"/>
    <xf numFmtId="0" fontId="4" fillId="5" borderId="15" xfId="0" applyFont="1" applyFill="1" applyBorder="1" applyAlignment="1">
      <alignment wrapText="1"/>
    </xf>
    <xf numFmtId="0" fontId="4" fillId="5" borderId="16" xfId="0" applyFont="1" applyFill="1" applyBorder="1" applyAlignment="1">
      <alignment wrapText="1"/>
    </xf>
    <xf numFmtId="0" fontId="2" fillId="5" borderId="16" xfId="0" applyFont="1" applyFill="1" applyBorder="1" applyAlignment="1">
      <alignment wrapText="1"/>
    </xf>
    <xf numFmtId="0" fontId="4" fillId="5" borderId="14" xfId="0" applyFont="1" applyFill="1" applyBorder="1" applyAlignment="1">
      <alignment wrapText="1"/>
    </xf>
    <xf numFmtId="0" fontId="4" fillId="5" borderId="1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17" xfId="0" applyFont="1" applyBorder="1" applyAlignment="1">
      <alignment wrapText="1"/>
    </xf>
    <xf numFmtId="0" fontId="8" fillId="0" borderId="0" xfId="1" applyAlignment="1">
      <alignment vertical="center"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3" fillId="5" borderId="16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4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10" fontId="3" fillId="5" borderId="16" xfId="2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5" fillId="0" borderId="24" xfId="0" applyFont="1" applyBorder="1" applyAlignment="1">
      <alignment wrapText="1"/>
    </xf>
    <xf numFmtId="0" fontId="0" fillId="0" borderId="25" xfId="0" applyBorder="1"/>
    <xf numFmtId="10" fontId="5" fillId="0" borderId="26" xfId="2" applyNumberFormat="1" applyFont="1" applyBorder="1" applyAlignment="1">
      <alignment wrapText="1"/>
    </xf>
    <xf numFmtId="0" fontId="5" fillId="7" borderId="27" xfId="0" applyFont="1" applyFill="1" applyBorder="1" applyAlignment="1">
      <alignment wrapText="1"/>
    </xf>
    <xf numFmtId="0" fontId="10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3">
    <dxf>
      <fill>
        <patternFill patternType="none">
          <fgColor indexed="64"/>
          <bgColor indexed="65"/>
        </patternFill>
      </fill>
    </dxf>
    <dxf>
      <border outline="0">
        <bottom style="medium">
          <color rgb="FF999999"/>
        </bottom>
      </border>
    </dxf>
    <dxf>
      <border outline="0">
        <top style="medium">
          <color rgb="FF999999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H152" totalsRowShown="0" headerRowBorderDxfId="1" tableBorderDxfId="2">
  <autoFilter ref="A1:H152"/>
  <tableColumns count="8">
    <tableColumn id="1" name="Product vendor"/>
    <tableColumn id="3" name="Product label/brand"/>
    <tableColumn id="4" name="Product description"/>
    <tableColumn id="5" name="Sustainability Category"/>
    <tableColumn id="6" name="Third Party Verified?"/>
    <tableColumn id="7" name="Standard(s) met (e.g. Certified Organic, Fairtrade certified)"/>
    <tableColumn id="8" name="Local &amp; Community-Based?" dataDxfId="0"/>
    <tableColumn id="9" name="Information justifying inclusion of the product (i.e. ownership, size, distance, production methods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pport.google.com/docs/answer/1218656?co=GENIE.Platform%3DDesktop&amp;hl=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abSelected="1" zoomScale="90" zoomScaleNormal="90" workbookViewId="0">
      <selection activeCell="F109" sqref="F109"/>
    </sheetView>
  </sheetViews>
  <sheetFormatPr defaultRowHeight="12.75"/>
  <cols>
    <col min="1" max="1" width="30.7109375" style="17" bestFit="1" customWidth="1"/>
    <col min="2" max="2" width="28" style="17" bestFit="1" customWidth="1"/>
    <col min="3" max="3" width="68.85546875" style="17" bestFit="1" customWidth="1"/>
    <col min="4" max="4" width="24.28515625" style="17" customWidth="1"/>
    <col min="5" max="5" width="12.7109375" style="17" customWidth="1"/>
    <col min="6" max="6" width="23.7109375" style="17" customWidth="1"/>
    <col min="7" max="7" width="13.5703125" style="17" customWidth="1"/>
    <col min="8" max="8" width="81.5703125" style="17" customWidth="1"/>
    <col min="9" max="16384" width="9.140625" style="17"/>
  </cols>
  <sheetData>
    <row r="1" spans="1:8" ht="36.75" customHeight="1" thickBot="1">
      <c r="A1" s="50" t="s">
        <v>176</v>
      </c>
      <c r="B1" s="51" t="s">
        <v>177</v>
      </c>
      <c r="C1" s="52" t="s">
        <v>178</v>
      </c>
      <c r="D1" s="51" t="s">
        <v>248</v>
      </c>
      <c r="E1" s="53" t="s">
        <v>179</v>
      </c>
      <c r="F1" s="53" t="s">
        <v>180</v>
      </c>
      <c r="G1" s="54" t="s">
        <v>181</v>
      </c>
      <c r="H1" s="54" t="s">
        <v>182</v>
      </c>
    </row>
    <row r="2" spans="1:8" ht="13.5" thickBot="1">
      <c r="A2" s="18" t="s">
        <v>183</v>
      </c>
      <c r="B2" s="19" t="s">
        <v>184</v>
      </c>
      <c r="C2" s="21" t="s">
        <v>185</v>
      </c>
      <c r="D2" s="22"/>
      <c r="E2" s="19" t="s">
        <v>23</v>
      </c>
      <c r="F2" s="19" t="s">
        <v>186</v>
      </c>
      <c r="G2" s="19" t="s">
        <v>27</v>
      </c>
      <c r="H2" s="20"/>
    </row>
    <row r="3" spans="1:8">
      <c r="A3" s="17" t="s">
        <v>92</v>
      </c>
      <c r="B3" s="17" t="s">
        <v>187</v>
      </c>
      <c r="C3" s="17" t="s">
        <v>93</v>
      </c>
      <c r="D3" s="17" t="s">
        <v>15</v>
      </c>
      <c r="E3" s="61" t="s">
        <v>23</v>
      </c>
      <c r="F3" s="17" t="s">
        <v>265</v>
      </c>
      <c r="G3" s="61" t="s">
        <v>23</v>
      </c>
    </row>
    <row r="4" spans="1:8">
      <c r="A4" s="17" t="s">
        <v>92</v>
      </c>
      <c r="B4" s="17" t="s">
        <v>188</v>
      </c>
      <c r="C4" s="17" t="s">
        <v>142</v>
      </c>
      <c r="D4" s="17" t="s">
        <v>16</v>
      </c>
      <c r="E4" s="61" t="s">
        <v>23</v>
      </c>
      <c r="F4" s="17" t="s">
        <v>265</v>
      </c>
      <c r="G4" s="61" t="s">
        <v>23</v>
      </c>
    </row>
    <row r="5" spans="1:8">
      <c r="A5" s="17" t="s">
        <v>92</v>
      </c>
      <c r="B5" s="17" t="s">
        <v>189</v>
      </c>
      <c r="C5" s="17" t="s">
        <v>94</v>
      </c>
      <c r="D5" s="17" t="s">
        <v>15</v>
      </c>
      <c r="E5" s="61" t="s">
        <v>23</v>
      </c>
      <c r="F5" s="17" t="s">
        <v>265</v>
      </c>
      <c r="G5" s="61" t="s">
        <v>23</v>
      </c>
    </row>
    <row r="6" spans="1:8">
      <c r="A6" s="17" t="s">
        <v>25</v>
      </c>
      <c r="B6" s="17" t="s">
        <v>190</v>
      </c>
      <c r="C6" s="17" t="s">
        <v>26</v>
      </c>
      <c r="D6" s="17" t="s">
        <v>9</v>
      </c>
      <c r="E6" s="61" t="s">
        <v>23</v>
      </c>
      <c r="F6" s="17" t="s">
        <v>226</v>
      </c>
      <c r="G6" s="62" t="s">
        <v>23</v>
      </c>
    </row>
    <row r="7" spans="1:8">
      <c r="A7" s="17" t="s">
        <v>25</v>
      </c>
      <c r="B7" s="17" t="s">
        <v>191</v>
      </c>
      <c r="C7" s="17" t="s">
        <v>28</v>
      </c>
      <c r="D7" s="17" t="s">
        <v>9</v>
      </c>
      <c r="E7" s="61" t="s">
        <v>23</v>
      </c>
      <c r="F7" s="17" t="s">
        <v>226</v>
      </c>
      <c r="G7" s="62" t="s">
        <v>23</v>
      </c>
    </row>
    <row r="8" spans="1:8">
      <c r="A8" s="60" t="s">
        <v>25</v>
      </c>
      <c r="B8" s="60" t="s">
        <v>192</v>
      </c>
      <c r="C8" s="17" t="s">
        <v>29</v>
      </c>
      <c r="D8" s="17" t="s">
        <v>9</v>
      </c>
      <c r="E8" s="61" t="s">
        <v>23</v>
      </c>
      <c r="F8" s="17" t="s">
        <v>226</v>
      </c>
      <c r="G8" s="62" t="s">
        <v>23</v>
      </c>
    </row>
    <row r="9" spans="1:8">
      <c r="A9" s="17" t="s">
        <v>25</v>
      </c>
      <c r="B9" s="17" t="s">
        <v>192</v>
      </c>
      <c r="C9" s="17" t="s">
        <v>30</v>
      </c>
      <c r="D9" s="17" t="s">
        <v>9</v>
      </c>
      <c r="E9" s="61" t="s">
        <v>23</v>
      </c>
      <c r="F9" s="17" t="s">
        <v>226</v>
      </c>
      <c r="G9" s="62" t="s">
        <v>23</v>
      </c>
    </row>
    <row r="10" spans="1:8">
      <c r="A10" s="17" t="s">
        <v>42</v>
      </c>
      <c r="B10" s="17" t="s">
        <v>193</v>
      </c>
      <c r="C10" s="17" t="s">
        <v>43</v>
      </c>
      <c r="D10" s="17" t="s">
        <v>11</v>
      </c>
      <c r="E10" s="61"/>
      <c r="G10" s="62" t="s">
        <v>23</v>
      </c>
      <c r="H10" s="60" t="s">
        <v>255</v>
      </c>
    </row>
    <row r="11" spans="1:8">
      <c r="A11" s="17" t="s">
        <v>42</v>
      </c>
      <c r="B11" s="17" t="s">
        <v>193</v>
      </c>
      <c r="C11" s="17" t="s">
        <v>44</v>
      </c>
      <c r="D11" s="17" t="s">
        <v>11</v>
      </c>
      <c r="E11" s="61"/>
      <c r="G11" s="62" t="s">
        <v>23</v>
      </c>
      <c r="H11" s="60" t="s">
        <v>255</v>
      </c>
    </row>
    <row r="12" spans="1:8">
      <c r="A12" s="17" t="s">
        <v>42</v>
      </c>
      <c r="B12" s="17" t="s">
        <v>193</v>
      </c>
      <c r="C12" s="17" t="s">
        <v>45</v>
      </c>
      <c r="D12" s="17" t="s">
        <v>11</v>
      </c>
      <c r="E12" s="61"/>
      <c r="G12" s="62" t="s">
        <v>23</v>
      </c>
      <c r="H12" s="60" t="s">
        <v>255</v>
      </c>
    </row>
    <row r="13" spans="1:8">
      <c r="A13" s="17" t="s">
        <v>42</v>
      </c>
      <c r="B13" s="17" t="s">
        <v>194</v>
      </c>
      <c r="C13" s="17" t="s">
        <v>64</v>
      </c>
      <c r="D13" s="17" t="s">
        <v>13</v>
      </c>
      <c r="E13" s="61"/>
      <c r="G13" s="62" t="s">
        <v>23</v>
      </c>
      <c r="H13" s="60" t="s">
        <v>255</v>
      </c>
    </row>
    <row r="14" spans="1:8">
      <c r="A14" s="17" t="s">
        <v>42</v>
      </c>
      <c r="B14" s="17" t="s">
        <v>194</v>
      </c>
      <c r="C14" s="17" t="s">
        <v>65</v>
      </c>
      <c r="D14" s="17" t="s">
        <v>13</v>
      </c>
      <c r="E14" s="61"/>
      <c r="G14" s="62" t="s">
        <v>23</v>
      </c>
      <c r="H14" s="60" t="s">
        <v>255</v>
      </c>
    </row>
    <row r="15" spans="1:8">
      <c r="A15" s="17" t="s">
        <v>42</v>
      </c>
      <c r="B15" s="17" t="s">
        <v>195</v>
      </c>
      <c r="C15" s="17" t="s">
        <v>46</v>
      </c>
      <c r="D15" s="17" t="s">
        <v>11</v>
      </c>
      <c r="E15" s="61"/>
      <c r="G15" s="62" t="s">
        <v>23</v>
      </c>
      <c r="H15" s="60" t="s">
        <v>255</v>
      </c>
    </row>
    <row r="16" spans="1:8">
      <c r="A16" s="17" t="s">
        <v>42</v>
      </c>
      <c r="B16" s="17" t="s">
        <v>193</v>
      </c>
      <c r="C16" s="17" t="s">
        <v>47</v>
      </c>
      <c r="D16" s="17" t="s">
        <v>11</v>
      </c>
      <c r="E16" s="61"/>
      <c r="G16" s="62" t="s">
        <v>23</v>
      </c>
      <c r="H16" s="60" t="s">
        <v>255</v>
      </c>
    </row>
    <row r="17" spans="1:8">
      <c r="A17" s="60" t="s">
        <v>42</v>
      </c>
      <c r="B17" s="17" t="s">
        <v>193</v>
      </c>
      <c r="C17" s="17" t="s">
        <v>48</v>
      </c>
      <c r="D17" s="17" t="s">
        <v>11</v>
      </c>
      <c r="E17" s="61"/>
      <c r="G17" s="62" t="s">
        <v>23</v>
      </c>
      <c r="H17" s="60" t="s">
        <v>255</v>
      </c>
    </row>
    <row r="18" spans="1:8">
      <c r="A18" s="17" t="s">
        <v>95</v>
      </c>
      <c r="B18" s="17" t="s">
        <v>196</v>
      </c>
      <c r="C18" s="17" t="s">
        <v>96</v>
      </c>
      <c r="D18" s="17" t="s">
        <v>15</v>
      </c>
      <c r="E18" s="61"/>
      <c r="G18" s="62" t="s">
        <v>27</v>
      </c>
    </row>
    <row r="19" spans="1:8">
      <c r="A19" s="17" t="s">
        <v>95</v>
      </c>
      <c r="B19" s="17" t="s">
        <v>196</v>
      </c>
      <c r="C19" s="17" t="s">
        <v>97</v>
      </c>
      <c r="D19" s="17" t="s">
        <v>15</v>
      </c>
      <c r="E19" s="61"/>
      <c r="G19" s="62" t="s">
        <v>27</v>
      </c>
    </row>
    <row r="20" spans="1:8">
      <c r="A20" s="17" t="s">
        <v>95</v>
      </c>
      <c r="B20" s="17" t="s">
        <v>196</v>
      </c>
      <c r="C20" s="17" t="s">
        <v>98</v>
      </c>
      <c r="D20" s="17" t="s">
        <v>15</v>
      </c>
      <c r="E20" s="61"/>
      <c r="G20" s="62" t="s">
        <v>27</v>
      </c>
    </row>
    <row r="21" spans="1:8">
      <c r="A21" s="17" t="s">
        <v>95</v>
      </c>
      <c r="B21" s="17" t="s">
        <v>196</v>
      </c>
      <c r="C21" s="17" t="s">
        <v>99</v>
      </c>
      <c r="D21" s="17" t="s">
        <v>15</v>
      </c>
      <c r="E21" s="61"/>
      <c r="G21" s="62" t="s">
        <v>27</v>
      </c>
    </row>
    <row r="22" spans="1:8">
      <c r="A22" s="17" t="s">
        <v>95</v>
      </c>
      <c r="B22" s="17" t="s">
        <v>196</v>
      </c>
      <c r="C22" s="17" t="s">
        <v>100</v>
      </c>
      <c r="D22" s="17" t="s">
        <v>15</v>
      </c>
      <c r="E22" s="61"/>
      <c r="G22" s="62" t="s">
        <v>27</v>
      </c>
    </row>
    <row r="23" spans="1:8">
      <c r="A23" s="17" t="s">
        <v>95</v>
      </c>
      <c r="B23" s="17" t="s">
        <v>196</v>
      </c>
      <c r="C23" s="17" t="s">
        <v>101</v>
      </c>
      <c r="D23" s="17" t="s">
        <v>15</v>
      </c>
      <c r="E23" s="61"/>
      <c r="G23" s="62" t="s">
        <v>27</v>
      </c>
    </row>
    <row r="24" spans="1:8">
      <c r="A24" s="17" t="s">
        <v>95</v>
      </c>
      <c r="B24" s="17" t="s">
        <v>196</v>
      </c>
      <c r="C24" s="17" t="s">
        <v>102</v>
      </c>
      <c r="D24" s="17" t="s">
        <v>15</v>
      </c>
      <c r="E24" s="61"/>
      <c r="G24" s="62" t="s">
        <v>27</v>
      </c>
    </row>
    <row r="25" spans="1:8">
      <c r="A25" s="17" t="s">
        <v>95</v>
      </c>
      <c r="B25" s="17" t="s">
        <v>196</v>
      </c>
      <c r="C25" s="17" t="s">
        <v>103</v>
      </c>
      <c r="D25" s="17" t="s">
        <v>15</v>
      </c>
      <c r="E25" s="61"/>
      <c r="G25" s="62" t="s">
        <v>27</v>
      </c>
    </row>
    <row r="26" spans="1:8">
      <c r="A26" s="17" t="s">
        <v>95</v>
      </c>
      <c r="B26" s="17" t="s">
        <v>196</v>
      </c>
      <c r="C26" s="17" t="s">
        <v>104</v>
      </c>
      <c r="D26" s="17" t="s">
        <v>15</v>
      </c>
      <c r="E26" s="61"/>
      <c r="G26" s="62" t="s">
        <v>27</v>
      </c>
    </row>
    <row r="27" spans="1:8">
      <c r="A27" s="17" t="s">
        <v>95</v>
      </c>
      <c r="B27" s="17" t="s">
        <v>196</v>
      </c>
      <c r="C27" s="17" t="s">
        <v>156</v>
      </c>
      <c r="D27" s="17" t="s">
        <v>17</v>
      </c>
      <c r="E27" s="61"/>
      <c r="F27" s="17" t="s">
        <v>17</v>
      </c>
      <c r="G27" s="62" t="s">
        <v>27</v>
      </c>
    </row>
    <row r="28" spans="1:8">
      <c r="A28" s="17" t="s">
        <v>95</v>
      </c>
      <c r="B28" s="17" t="s">
        <v>196</v>
      </c>
      <c r="C28" s="17" t="s">
        <v>143</v>
      </c>
      <c r="D28" s="17" t="s">
        <v>16</v>
      </c>
      <c r="E28" s="61"/>
      <c r="G28" s="62" t="s">
        <v>27</v>
      </c>
    </row>
    <row r="29" spans="1:8">
      <c r="A29" s="17" t="s">
        <v>49</v>
      </c>
      <c r="B29" s="17" t="s">
        <v>197</v>
      </c>
      <c r="C29" s="17" t="s">
        <v>50</v>
      </c>
      <c r="D29" s="17" t="s">
        <v>11</v>
      </c>
      <c r="E29" s="61"/>
      <c r="G29" s="62" t="s">
        <v>23</v>
      </c>
      <c r="H29" s="60" t="s">
        <v>254</v>
      </c>
    </row>
    <row r="30" spans="1:8">
      <c r="A30" s="17" t="s">
        <v>49</v>
      </c>
      <c r="B30" s="17" t="s">
        <v>197</v>
      </c>
      <c r="C30" s="17" t="s">
        <v>51</v>
      </c>
      <c r="D30" s="17" t="s">
        <v>11</v>
      </c>
      <c r="E30" s="61"/>
      <c r="G30" s="62" t="s">
        <v>23</v>
      </c>
      <c r="H30" s="60" t="s">
        <v>254</v>
      </c>
    </row>
    <row r="31" spans="1:8">
      <c r="A31" s="17" t="s">
        <v>49</v>
      </c>
      <c r="B31" s="17" t="s">
        <v>197</v>
      </c>
      <c r="C31" s="17" t="s">
        <v>52</v>
      </c>
      <c r="D31" s="17" t="s">
        <v>11</v>
      </c>
      <c r="E31" s="61"/>
      <c r="G31" s="62" t="s">
        <v>23</v>
      </c>
      <c r="H31" s="60" t="s">
        <v>254</v>
      </c>
    </row>
    <row r="32" spans="1:8">
      <c r="A32" s="17" t="s">
        <v>49</v>
      </c>
      <c r="B32" s="17" t="s">
        <v>197</v>
      </c>
      <c r="C32" s="17" t="s">
        <v>53</v>
      </c>
      <c r="D32" s="17" t="s">
        <v>11</v>
      </c>
      <c r="E32" s="61"/>
      <c r="G32" s="62" t="s">
        <v>23</v>
      </c>
      <c r="H32" s="60" t="s">
        <v>254</v>
      </c>
    </row>
    <row r="33" spans="1:8">
      <c r="A33" s="17" t="s">
        <v>49</v>
      </c>
      <c r="B33" s="17" t="s">
        <v>197</v>
      </c>
      <c r="C33" s="17" t="s">
        <v>54</v>
      </c>
      <c r="D33" s="17" t="s">
        <v>11</v>
      </c>
      <c r="E33" s="61"/>
      <c r="G33" s="62" t="s">
        <v>23</v>
      </c>
      <c r="H33" s="60" t="s">
        <v>253</v>
      </c>
    </row>
    <row r="34" spans="1:8">
      <c r="A34" s="17" t="s">
        <v>49</v>
      </c>
      <c r="B34" s="17" t="s">
        <v>197</v>
      </c>
      <c r="C34" s="17" t="s">
        <v>55</v>
      </c>
      <c r="D34" s="17" t="s">
        <v>11</v>
      </c>
      <c r="E34" s="61"/>
      <c r="G34" s="62" t="s">
        <v>23</v>
      </c>
      <c r="H34" s="60" t="s">
        <v>253</v>
      </c>
    </row>
    <row r="35" spans="1:8">
      <c r="A35" s="17" t="s">
        <v>49</v>
      </c>
      <c r="B35" s="17" t="s">
        <v>197</v>
      </c>
      <c r="C35" s="17" t="s">
        <v>56</v>
      </c>
      <c r="D35" s="17" t="s">
        <v>11</v>
      </c>
      <c r="E35" s="61"/>
      <c r="G35" s="62" t="s">
        <v>23</v>
      </c>
      <c r="H35" s="60" t="s">
        <v>253</v>
      </c>
    </row>
    <row r="36" spans="1:8">
      <c r="A36" s="17" t="s">
        <v>49</v>
      </c>
      <c r="B36" s="17" t="s">
        <v>197</v>
      </c>
      <c r="C36" s="17" t="s">
        <v>57</v>
      </c>
      <c r="D36" s="17" t="s">
        <v>11</v>
      </c>
      <c r="E36" s="61"/>
      <c r="G36" s="62" t="s">
        <v>23</v>
      </c>
      <c r="H36" s="60" t="s">
        <v>253</v>
      </c>
    </row>
    <row r="37" spans="1:8">
      <c r="A37" s="17" t="s">
        <v>21</v>
      </c>
      <c r="B37" s="17" t="s">
        <v>198</v>
      </c>
      <c r="C37" s="17" t="s">
        <v>157</v>
      </c>
      <c r="D37" s="17" t="s">
        <v>17</v>
      </c>
      <c r="E37" s="61"/>
      <c r="F37" s="17" t="s">
        <v>17</v>
      </c>
      <c r="G37" s="62" t="s">
        <v>27</v>
      </c>
    </row>
    <row r="38" spans="1:8">
      <c r="A38" s="17" t="s">
        <v>21</v>
      </c>
      <c r="B38" s="17" t="s">
        <v>199</v>
      </c>
      <c r="C38" s="17" t="s">
        <v>66</v>
      </c>
      <c r="D38" s="17" t="s">
        <v>13</v>
      </c>
      <c r="E38" s="61"/>
      <c r="G38" s="62" t="s">
        <v>27</v>
      </c>
    </row>
    <row r="39" spans="1:8">
      <c r="A39" s="17" t="s">
        <v>21</v>
      </c>
      <c r="B39" s="17" t="s">
        <v>200</v>
      </c>
      <c r="C39" s="17" t="s">
        <v>158</v>
      </c>
      <c r="D39" s="17" t="s">
        <v>17</v>
      </c>
      <c r="E39" s="61"/>
      <c r="F39" s="17" t="s">
        <v>17</v>
      </c>
      <c r="G39" s="62" t="s">
        <v>27</v>
      </c>
    </row>
    <row r="40" spans="1:8">
      <c r="A40" s="17" t="s">
        <v>21</v>
      </c>
      <c r="B40" s="17" t="s">
        <v>201</v>
      </c>
      <c r="C40" s="17" t="s">
        <v>105</v>
      </c>
      <c r="D40" s="17" t="s">
        <v>15</v>
      </c>
      <c r="E40" s="61"/>
      <c r="G40" s="62" t="s">
        <v>27</v>
      </c>
    </row>
    <row r="41" spans="1:8">
      <c r="A41" s="17" t="s">
        <v>21</v>
      </c>
      <c r="B41" s="17" t="s">
        <v>202</v>
      </c>
      <c r="C41" s="17" t="s">
        <v>67</v>
      </c>
      <c r="D41" s="17" t="s">
        <v>13</v>
      </c>
      <c r="E41" s="61"/>
      <c r="G41" s="62" t="s">
        <v>27</v>
      </c>
    </row>
    <row r="42" spans="1:8">
      <c r="A42" s="17" t="s">
        <v>21</v>
      </c>
      <c r="B42" s="17" t="s">
        <v>202</v>
      </c>
      <c r="C42" s="17" t="s">
        <v>68</v>
      </c>
      <c r="D42" s="17" t="s">
        <v>13</v>
      </c>
      <c r="E42" s="61"/>
      <c r="G42" s="62" t="s">
        <v>27</v>
      </c>
    </row>
    <row r="43" spans="1:8">
      <c r="A43" s="17" t="s">
        <v>21</v>
      </c>
      <c r="B43" s="17" t="s">
        <v>202</v>
      </c>
      <c r="C43" s="17" t="s">
        <v>69</v>
      </c>
      <c r="D43" s="17" t="s">
        <v>13</v>
      </c>
      <c r="E43" s="61"/>
      <c r="G43" s="62" t="s">
        <v>27</v>
      </c>
    </row>
    <row r="44" spans="1:8">
      <c r="A44" s="17" t="s">
        <v>21</v>
      </c>
      <c r="B44" s="17" t="s">
        <v>202</v>
      </c>
      <c r="C44" s="17" t="s">
        <v>70</v>
      </c>
      <c r="D44" s="17" t="s">
        <v>13</v>
      </c>
      <c r="E44" s="61"/>
      <c r="G44" s="62" t="s">
        <v>27</v>
      </c>
    </row>
    <row r="45" spans="1:8">
      <c r="A45" s="17" t="s">
        <v>21</v>
      </c>
      <c r="B45" s="17" t="s">
        <v>200</v>
      </c>
      <c r="C45" s="17" t="s">
        <v>159</v>
      </c>
      <c r="D45" s="17" t="s">
        <v>17</v>
      </c>
      <c r="E45" s="61"/>
      <c r="F45" s="17" t="s">
        <v>17</v>
      </c>
      <c r="G45" s="62" t="s">
        <v>27</v>
      </c>
    </row>
    <row r="46" spans="1:8">
      <c r="A46" s="17" t="s">
        <v>21</v>
      </c>
      <c r="B46" s="17" t="s">
        <v>201</v>
      </c>
      <c r="C46" s="17" t="s">
        <v>106</v>
      </c>
      <c r="D46" s="17" t="s">
        <v>15</v>
      </c>
      <c r="E46" s="61"/>
      <c r="G46" s="62" t="s">
        <v>27</v>
      </c>
    </row>
    <row r="47" spans="1:8">
      <c r="A47" s="17" t="s">
        <v>21</v>
      </c>
      <c r="B47" s="17" t="s">
        <v>202</v>
      </c>
      <c r="C47" s="17" t="s">
        <v>71</v>
      </c>
      <c r="D47" s="17" t="s">
        <v>13</v>
      </c>
      <c r="E47" s="61"/>
      <c r="G47" s="62" t="s">
        <v>27</v>
      </c>
    </row>
    <row r="48" spans="1:8">
      <c r="A48" s="17" t="s">
        <v>21</v>
      </c>
      <c r="B48" s="17" t="s">
        <v>203</v>
      </c>
      <c r="C48" s="17" t="s">
        <v>107</v>
      </c>
      <c r="D48" s="17" t="s">
        <v>15</v>
      </c>
      <c r="E48" s="61"/>
      <c r="G48" s="62" t="s">
        <v>27</v>
      </c>
    </row>
    <row r="49" spans="1:7">
      <c r="A49" s="17" t="s">
        <v>21</v>
      </c>
      <c r="B49" s="17" t="s">
        <v>203</v>
      </c>
      <c r="C49" s="17" t="s">
        <v>108</v>
      </c>
      <c r="D49" s="17" t="s">
        <v>15</v>
      </c>
      <c r="E49" s="61"/>
      <c r="G49" s="62" t="s">
        <v>27</v>
      </c>
    </row>
    <row r="50" spans="1:7">
      <c r="A50" s="17" t="s">
        <v>21</v>
      </c>
      <c r="B50" s="17" t="s">
        <v>203</v>
      </c>
      <c r="C50" s="17" t="s">
        <v>109</v>
      </c>
      <c r="D50" s="17" t="s">
        <v>15</v>
      </c>
      <c r="E50" s="61"/>
      <c r="G50" s="62" t="s">
        <v>27</v>
      </c>
    </row>
    <row r="51" spans="1:7">
      <c r="A51" s="17" t="s">
        <v>21</v>
      </c>
      <c r="B51" s="17" t="s">
        <v>200</v>
      </c>
      <c r="C51" s="17" t="s">
        <v>160</v>
      </c>
      <c r="D51" s="17" t="s">
        <v>17</v>
      </c>
      <c r="E51" s="61"/>
      <c r="F51" s="17" t="s">
        <v>17</v>
      </c>
      <c r="G51" s="62" t="s">
        <v>27</v>
      </c>
    </row>
    <row r="52" spans="1:7">
      <c r="A52" s="17" t="s">
        <v>21</v>
      </c>
      <c r="B52" s="17" t="s">
        <v>204</v>
      </c>
      <c r="C52" s="17" t="s">
        <v>110</v>
      </c>
      <c r="D52" s="17" t="s">
        <v>15</v>
      </c>
      <c r="E52" s="61"/>
      <c r="G52" s="62" t="s">
        <v>27</v>
      </c>
    </row>
    <row r="53" spans="1:7">
      <c r="A53" s="17" t="s">
        <v>21</v>
      </c>
      <c r="B53" s="17" t="s">
        <v>203</v>
      </c>
      <c r="C53" s="17" t="s">
        <v>111</v>
      </c>
      <c r="D53" s="17" t="s">
        <v>15</v>
      </c>
      <c r="E53" s="61"/>
      <c r="G53" s="62" t="s">
        <v>27</v>
      </c>
    </row>
    <row r="54" spans="1:7">
      <c r="A54" s="17" t="s">
        <v>21</v>
      </c>
      <c r="B54" s="17" t="s">
        <v>203</v>
      </c>
      <c r="C54" s="17" t="s">
        <v>112</v>
      </c>
      <c r="D54" s="17" t="s">
        <v>15</v>
      </c>
      <c r="E54" s="61"/>
      <c r="G54" s="62" t="s">
        <v>27</v>
      </c>
    </row>
    <row r="55" spans="1:7">
      <c r="A55" s="17" t="s">
        <v>21</v>
      </c>
      <c r="B55" s="17" t="s">
        <v>205</v>
      </c>
      <c r="C55" s="17" t="s">
        <v>113</v>
      </c>
      <c r="D55" s="17" t="s">
        <v>15</v>
      </c>
      <c r="E55" s="61"/>
      <c r="G55" s="62" t="s">
        <v>27</v>
      </c>
    </row>
    <row r="56" spans="1:7">
      <c r="A56" s="17" t="s">
        <v>21</v>
      </c>
      <c r="B56" s="17" t="s">
        <v>206</v>
      </c>
      <c r="C56" s="17" t="s">
        <v>58</v>
      </c>
      <c r="D56" s="17" t="s">
        <v>11</v>
      </c>
      <c r="E56" s="61"/>
      <c r="G56" s="62" t="s">
        <v>27</v>
      </c>
    </row>
    <row r="57" spans="1:7">
      <c r="A57" s="17" t="s">
        <v>21</v>
      </c>
      <c r="B57" s="17" t="s">
        <v>207</v>
      </c>
      <c r="C57" s="17" t="s">
        <v>144</v>
      </c>
      <c r="D57" s="17" t="s">
        <v>16</v>
      </c>
      <c r="E57" s="61"/>
      <c r="G57" s="62" t="s">
        <v>27</v>
      </c>
    </row>
    <row r="58" spans="1:7">
      <c r="A58" s="17" t="s">
        <v>21</v>
      </c>
      <c r="B58" s="17" t="s">
        <v>201</v>
      </c>
      <c r="C58" s="17" t="s">
        <v>114</v>
      </c>
      <c r="D58" s="17" t="s">
        <v>15</v>
      </c>
      <c r="E58" s="61"/>
      <c r="G58" s="62" t="s">
        <v>27</v>
      </c>
    </row>
    <row r="59" spans="1:7">
      <c r="A59" s="17" t="s">
        <v>21</v>
      </c>
      <c r="B59" s="17" t="s">
        <v>208</v>
      </c>
      <c r="C59" s="17" t="s">
        <v>161</v>
      </c>
      <c r="D59" s="17" t="s">
        <v>17</v>
      </c>
      <c r="E59" s="61"/>
      <c r="F59" s="17" t="s">
        <v>17</v>
      </c>
      <c r="G59" s="62" t="s">
        <v>27</v>
      </c>
    </row>
    <row r="60" spans="1:7">
      <c r="A60" s="17" t="s">
        <v>21</v>
      </c>
      <c r="B60" s="17" t="s">
        <v>201</v>
      </c>
      <c r="C60" s="17" t="s">
        <v>115</v>
      </c>
      <c r="D60" s="17" t="s">
        <v>15</v>
      </c>
      <c r="E60" s="61"/>
      <c r="G60" s="62" t="s">
        <v>27</v>
      </c>
    </row>
    <row r="61" spans="1:7">
      <c r="A61" s="17" t="s">
        <v>21</v>
      </c>
      <c r="B61" s="17" t="s">
        <v>209</v>
      </c>
      <c r="C61" s="17" t="s">
        <v>145</v>
      </c>
      <c r="D61" s="17" t="s">
        <v>16</v>
      </c>
      <c r="E61" s="61"/>
      <c r="G61" s="62" t="s">
        <v>27</v>
      </c>
    </row>
    <row r="62" spans="1:7">
      <c r="A62" s="17" t="s">
        <v>21</v>
      </c>
      <c r="B62" s="17" t="s">
        <v>210</v>
      </c>
      <c r="C62" s="17" t="s">
        <v>116</v>
      </c>
      <c r="D62" s="17" t="s">
        <v>15</v>
      </c>
      <c r="E62" s="61"/>
      <c r="G62" s="62" t="s">
        <v>27</v>
      </c>
    </row>
    <row r="63" spans="1:7">
      <c r="A63" s="17" t="s">
        <v>21</v>
      </c>
      <c r="B63" s="17" t="s">
        <v>211</v>
      </c>
      <c r="C63" s="17" t="s">
        <v>162</v>
      </c>
      <c r="D63" s="17" t="s">
        <v>17</v>
      </c>
      <c r="E63" s="61"/>
      <c r="F63" s="17" t="s">
        <v>17</v>
      </c>
      <c r="G63" s="62" t="s">
        <v>27</v>
      </c>
    </row>
    <row r="64" spans="1:7">
      <c r="A64" s="17" t="s">
        <v>21</v>
      </c>
      <c r="B64" s="17" t="s">
        <v>212</v>
      </c>
      <c r="C64" s="17" t="s">
        <v>22</v>
      </c>
      <c r="D64" s="17" t="s">
        <v>7</v>
      </c>
      <c r="E64" s="61"/>
      <c r="F64" s="17" t="s">
        <v>7</v>
      </c>
      <c r="G64" s="62" t="s">
        <v>27</v>
      </c>
    </row>
    <row r="65" spans="1:8">
      <c r="A65" s="17" t="s">
        <v>21</v>
      </c>
      <c r="B65" s="17" t="s">
        <v>212</v>
      </c>
      <c r="C65" s="17" t="s">
        <v>24</v>
      </c>
      <c r="D65" s="17" t="s">
        <v>7</v>
      </c>
      <c r="E65" s="61"/>
      <c r="F65" s="17" t="s">
        <v>7</v>
      </c>
      <c r="G65" s="62" t="s">
        <v>27</v>
      </c>
    </row>
    <row r="66" spans="1:8">
      <c r="A66" s="17" t="s">
        <v>21</v>
      </c>
      <c r="B66" s="17" t="s">
        <v>60</v>
      </c>
      <c r="C66" s="17" t="s">
        <v>59</v>
      </c>
      <c r="D66" s="17" t="s">
        <v>11</v>
      </c>
      <c r="E66" s="61"/>
      <c r="G66" s="62" t="s">
        <v>23</v>
      </c>
      <c r="H66" s="60" t="s">
        <v>253</v>
      </c>
    </row>
    <row r="67" spans="1:8">
      <c r="A67" s="17" t="s">
        <v>21</v>
      </c>
      <c r="B67" s="17" t="s">
        <v>202</v>
      </c>
      <c r="C67" s="17" t="s">
        <v>72</v>
      </c>
      <c r="D67" s="17" t="s">
        <v>13</v>
      </c>
      <c r="E67" s="61"/>
      <c r="G67" s="62" t="s">
        <v>27</v>
      </c>
    </row>
    <row r="68" spans="1:8">
      <c r="A68" s="17" t="s">
        <v>21</v>
      </c>
      <c r="B68" s="17" t="s">
        <v>213</v>
      </c>
      <c r="C68" s="17" t="s">
        <v>163</v>
      </c>
      <c r="D68" s="17" t="s">
        <v>17</v>
      </c>
      <c r="E68" s="61"/>
      <c r="F68" s="17" t="s">
        <v>17</v>
      </c>
      <c r="G68" s="62" t="s">
        <v>27</v>
      </c>
    </row>
    <row r="69" spans="1:8">
      <c r="A69" s="17" t="s">
        <v>21</v>
      </c>
      <c r="B69" s="17" t="s">
        <v>213</v>
      </c>
      <c r="C69" s="17" t="s">
        <v>164</v>
      </c>
      <c r="D69" s="17" t="s">
        <v>17</v>
      </c>
      <c r="E69" s="61"/>
      <c r="F69" s="17" t="s">
        <v>17</v>
      </c>
      <c r="G69" s="62" t="s">
        <v>27</v>
      </c>
    </row>
    <row r="70" spans="1:8">
      <c r="A70" s="17" t="s">
        <v>21</v>
      </c>
      <c r="B70" s="17" t="s">
        <v>213</v>
      </c>
      <c r="C70" s="17" t="s">
        <v>165</v>
      </c>
      <c r="D70" s="17" t="s">
        <v>17</v>
      </c>
      <c r="E70" s="61"/>
      <c r="F70" s="17" t="s">
        <v>17</v>
      </c>
      <c r="G70" s="62" t="s">
        <v>27</v>
      </c>
    </row>
    <row r="71" spans="1:8">
      <c r="A71" s="17" t="s">
        <v>21</v>
      </c>
      <c r="B71" s="17" t="s">
        <v>213</v>
      </c>
      <c r="C71" s="17" t="s">
        <v>166</v>
      </c>
      <c r="D71" s="17" t="s">
        <v>17</v>
      </c>
      <c r="E71" s="61"/>
      <c r="F71" s="17" t="s">
        <v>17</v>
      </c>
      <c r="G71" s="62" t="s">
        <v>27</v>
      </c>
    </row>
    <row r="72" spans="1:8">
      <c r="A72" s="17" t="s">
        <v>21</v>
      </c>
      <c r="B72" s="17" t="s">
        <v>213</v>
      </c>
      <c r="C72" s="17" t="s">
        <v>167</v>
      </c>
      <c r="D72" s="17" t="s">
        <v>17</v>
      </c>
      <c r="E72" s="61"/>
      <c r="F72" s="17" t="s">
        <v>17</v>
      </c>
      <c r="G72" s="62" t="s">
        <v>27</v>
      </c>
    </row>
    <row r="73" spans="1:8">
      <c r="A73" s="17" t="s">
        <v>21</v>
      </c>
      <c r="B73" s="17" t="s">
        <v>200</v>
      </c>
      <c r="C73" s="17" t="s">
        <v>168</v>
      </c>
      <c r="D73" s="17" t="s">
        <v>17</v>
      </c>
      <c r="E73" s="61"/>
      <c r="F73" s="17" t="s">
        <v>17</v>
      </c>
      <c r="G73" s="62" t="s">
        <v>27</v>
      </c>
    </row>
    <row r="74" spans="1:8">
      <c r="A74" s="17" t="s">
        <v>21</v>
      </c>
      <c r="B74" s="17" t="s">
        <v>200</v>
      </c>
      <c r="C74" s="17" t="s">
        <v>169</v>
      </c>
      <c r="D74" s="17" t="s">
        <v>17</v>
      </c>
      <c r="E74" s="61"/>
      <c r="F74" s="17" t="s">
        <v>17</v>
      </c>
      <c r="G74" s="62" t="s">
        <v>27</v>
      </c>
    </row>
    <row r="75" spans="1:8">
      <c r="A75" s="17" t="s">
        <v>21</v>
      </c>
      <c r="B75" s="17" t="s">
        <v>200</v>
      </c>
      <c r="C75" s="17" t="s">
        <v>170</v>
      </c>
      <c r="D75" s="17" t="s">
        <v>17</v>
      </c>
      <c r="E75" s="61"/>
      <c r="F75" s="17" t="s">
        <v>17</v>
      </c>
      <c r="G75" s="62" t="s">
        <v>27</v>
      </c>
    </row>
    <row r="76" spans="1:8">
      <c r="A76" s="17" t="s">
        <v>21</v>
      </c>
      <c r="B76" s="17" t="s">
        <v>209</v>
      </c>
      <c r="C76" s="17" t="s">
        <v>146</v>
      </c>
      <c r="D76" s="17" t="s">
        <v>16</v>
      </c>
      <c r="E76" s="61"/>
      <c r="G76" s="62" t="s">
        <v>27</v>
      </c>
    </row>
    <row r="77" spans="1:8">
      <c r="A77" s="17" t="s">
        <v>21</v>
      </c>
      <c r="B77" s="17" t="s">
        <v>202</v>
      </c>
      <c r="C77" s="17" t="s">
        <v>73</v>
      </c>
      <c r="D77" s="17" t="s">
        <v>13</v>
      </c>
      <c r="E77" s="61"/>
      <c r="G77" s="62" t="s">
        <v>27</v>
      </c>
    </row>
    <row r="78" spans="1:8">
      <c r="A78" s="17" t="s">
        <v>21</v>
      </c>
      <c r="B78" s="17" t="s">
        <v>209</v>
      </c>
      <c r="C78" s="17" t="s">
        <v>147</v>
      </c>
      <c r="D78" s="17" t="s">
        <v>16</v>
      </c>
      <c r="E78" s="61"/>
      <c r="G78" s="62" t="s">
        <v>27</v>
      </c>
    </row>
    <row r="79" spans="1:8">
      <c r="A79" s="17" t="s">
        <v>21</v>
      </c>
      <c r="B79" s="17" t="s">
        <v>209</v>
      </c>
      <c r="C79" s="17" t="s">
        <v>148</v>
      </c>
      <c r="D79" s="17" t="s">
        <v>16</v>
      </c>
      <c r="E79" s="61"/>
      <c r="G79" s="62" t="s">
        <v>27</v>
      </c>
    </row>
    <row r="80" spans="1:8">
      <c r="A80" s="17" t="s">
        <v>21</v>
      </c>
      <c r="B80" s="17" t="s">
        <v>209</v>
      </c>
      <c r="C80" s="17" t="s">
        <v>149</v>
      </c>
      <c r="D80" s="17" t="s">
        <v>16</v>
      </c>
      <c r="E80" s="61"/>
      <c r="G80" s="62" t="s">
        <v>27</v>
      </c>
    </row>
    <row r="81" spans="1:7">
      <c r="A81" s="17" t="s">
        <v>21</v>
      </c>
      <c r="B81" s="17" t="s">
        <v>209</v>
      </c>
      <c r="C81" s="17" t="s">
        <v>150</v>
      </c>
      <c r="D81" s="17" t="s">
        <v>16</v>
      </c>
      <c r="E81" s="61"/>
      <c r="G81" s="62" t="s">
        <v>27</v>
      </c>
    </row>
    <row r="82" spans="1:7">
      <c r="A82" s="17" t="s">
        <v>21</v>
      </c>
      <c r="B82" s="17" t="s">
        <v>201</v>
      </c>
      <c r="C82" s="17" t="s">
        <v>117</v>
      </c>
      <c r="D82" s="17" t="s">
        <v>15</v>
      </c>
      <c r="E82" s="61"/>
      <c r="G82" s="62" t="s">
        <v>27</v>
      </c>
    </row>
    <row r="83" spans="1:7">
      <c r="A83" s="17" t="s">
        <v>21</v>
      </c>
      <c r="B83" s="17" t="s">
        <v>209</v>
      </c>
      <c r="C83" s="17" t="s">
        <v>151</v>
      </c>
      <c r="D83" s="17" t="s">
        <v>16</v>
      </c>
      <c r="E83" s="61"/>
      <c r="G83" s="62" t="s">
        <v>27</v>
      </c>
    </row>
    <row r="84" spans="1:7">
      <c r="A84" s="17" t="s">
        <v>21</v>
      </c>
      <c r="B84" s="17" t="s">
        <v>214</v>
      </c>
      <c r="C84" s="17" t="s">
        <v>31</v>
      </c>
      <c r="D84" s="17" t="s">
        <v>9</v>
      </c>
      <c r="E84" s="61" t="s">
        <v>23</v>
      </c>
      <c r="F84" s="17" t="s">
        <v>226</v>
      </c>
      <c r="G84" s="62" t="s">
        <v>27</v>
      </c>
    </row>
    <row r="85" spans="1:7">
      <c r="A85" s="17" t="s">
        <v>21</v>
      </c>
      <c r="B85" s="17" t="s">
        <v>201</v>
      </c>
      <c r="C85" s="17" t="s">
        <v>118</v>
      </c>
      <c r="D85" s="17" t="s">
        <v>15</v>
      </c>
      <c r="E85" s="61"/>
      <c r="G85" s="62" t="s">
        <v>27</v>
      </c>
    </row>
    <row r="86" spans="1:7">
      <c r="A86" s="17" t="s">
        <v>21</v>
      </c>
      <c r="B86" s="17" t="s">
        <v>203</v>
      </c>
      <c r="C86" s="17" t="s">
        <v>119</v>
      </c>
      <c r="D86" s="17" t="s">
        <v>15</v>
      </c>
      <c r="E86" s="61"/>
      <c r="G86" s="62" t="s">
        <v>27</v>
      </c>
    </row>
    <row r="87" spans="1:7">
      <c r="A87" s="17" t="s">
        <v>21</v>
      </c>
      <c r="B87" s="17" t="s">
        <v>202</v>
      </c>
      <c r="C87" s="17" t="s">
        <v>74</v>
      </c>
      <c r="D87" s="17" t="s">
        <v>13</v>
      </c>
      <c r="E87" s="61"/>
      <c r="G87" s="62" t="s">
        <v>27</v>
      </c>
    </row>
    <row r="88" spans="1:7">
      <c r="A88" s="17" t="s">
        <v>21</v>
      </c>
      <c r="B88" s="17" t="s">
        <v>202</v>
      </c>
      <c r="C88" s="17" t="s">
        <v>75</v>
      </c>
      <c r="D88" s="17" t="s">
        <v>13</v>
      </c>
      <c r="E88" s="61"/>
      <c r="G88" s="62" t="s">
        <v>27</v>
      </c>
    </row>
    <row r="89" spans="1:7">
      <c r="A89" s="17" t="s">
        <v>21</v>
      </c>
      <c r="B89" s="17" t="s">
        <v>215</v>
      </c>
      <c r="C89" s="17" t="s">
        <v>120</v>
      </c>
      <c r="D89" s="17" t="s">
        <v>15</v>
      </c>
      <c r="E89" s="61"/>
      <c r="G89" s="62" t="s">
        <v>27</v>
      </c>
    </row>
    <row r="90" spans="1:7">
      <c r="A90" s="17" t="s">
        <v>21</v>
      </c>
      <c r="B90" s="17" t="s">
        <v>216</v>
      </c>
      <c r="C90" s="17" t="s">
        <v>171</v>
      </c>
      <c r="D90" s="17" t="s">
        <v>17</v>
      </c>
      <c r="E90" s="61"/>
      <c r="F90" s="17" t="s">
        <v>17</v>
      </c>
      <c r="G90" s="62" t="s">
        <v>27</v>
      </c>
    </row>
    <row r="91" spans="1:7">
      <c r="A91" s="17" t="s">
        <v>21</v>
      </c>
      <c r="B91" s="17" t="s">
        <v>209</v>
      </c>
      <c r="C91" s="17" t="s">
        <v>152</v>
      </c>
      <c r="D91" s="17" t="s">
        <v>16</v>
      </c>
      <c r="E91" s="61"/>
      <c r="G91" s="62" t="s">
        <v>27</v>
      </c>
    </row>
    <row r="92" spans="1:7">
      <c r="A92" s="17" t="s">
        <v>21</v>
      </c>
      <c r="B92" s="17" t="s">
        <v>196</v>
      </c>
      <c r="C92" s="17" t="s">
        <v>121</v>
      </c>
      <c r="D92" s="17" t="s">
        <v>15</v>
      </c>
      <c r="E92" s="61"/>
      <c r="G92" s="62" t="s">
        <v>27</v>
      </c>
    </row>
    <row r="93" spans="1:7">
      <c r="A93" s="17" t="s">
        <v>21</v>
      </c>
      <c r="B93" s="17" t="s">
        <v>217</v>
      </c>
      <c r="C93" s="17" t="s">
        <v>122</v>
      </c>
      <c r="D93" s="17" t="s">
        <v>15</v>
      </c>
      <c r="E93" s="61"/>
      <c r="G93" s="62" t="s">
        <v>27</v>
      </c>
    </row>
    <row r="94" spans="1:7">
      <c r="A94" s="17" t="s">
        <v>21</v>
      </c>
      <c r="B94" s="17" t="s">
        <v>203</v>
      </c>
      <c r="C94" s="17" t="s">
        <v>123</v>
      </c>
      <c r="D94" s="17" t="s">
        <v>15</v>
      </c>
      <c r="E94" s="61"/>
      <c r="G94" s="62" t="s">
        <v>27</v>
      </c>
    </row>
    <row r="95" spans="1:7">
      <c r="A95" s="17" t="s">
        <v>21</v>
      </c>
      <c r="B95" s="17" t="s">
        <v>218</v>
      </c>
      <c r="C95" s="17" t="s">
        <v>124</v>
      </c>
      <c r="D95" s="17" t="s">
        <v>15</v>
      </c>
      <c r="E95" s="61"/>
      <c r="G95" s="62" t="s">
        <v>27</v>
      </c>
    </row>
    <row r="96" spans="1:7">
      <c r="A96" s="17" t="s">
        <v>21</v>
      </c>
      <c r="B96" s="17" t="s">
        <v>201</v>
      </c>
      <c r="C96" s="17" t="s">
        <v>125</v>
      </c>
      <c r="D96" s="17" t="s">
        <v>15</v>
      </c>
      <c r="E96" s="61"/>
      <c r="G96" s="62" t="s">
        <v>27</v>
      </c>
    </row>
    <row r="97" spans="1:7">
      <c r="A97" s="17" t="s">
        <v>21</v>
      </c>
      <c r="B97" s="17" t="s">
        <v>219</v>
      </c>
      <c r="C97" s="17" t="s">
        <v>172</v>
      </c>
      <c r="D97" s="17" t="s">
        <v>17</v>
      </c>
      <c r="E97" s="61"/>
      <c r="F97" s="17" t="s">
        <v>17</v>
      </c>
      <c r="G97" s="62" t="s">
        <v>27</v>
      </c>
    </row>
    <row r="98" spans="1:7">
      <c r="A98" s="17" t="s">
        <v>21</v>
      </c>
      <c r="B98" s="17" t="s">
        <v>201</v>
      </c>
      <c r="C98" s="17" t="s">
        <v>126</v>
      </c>
      <c r="D98" s="17" t="s">
        <v>15</v>
      </c>
      <c r="E98" s="61"/>
      <c r="G98" s="62" t="s">
        <v>27</v>
      </c>
    </row>
    <row r="99" spans="1:7">
      <c r="A99" s="17" t="s">
        <v>21</v>
      </c>
      <c r="B99" s="17" t="s">
        <v>201</v>
      </c>
      <c r="C99" s="17" t="s">
        <v>127</v>
      </c>
      <c r="D99" s="17" t="s">
        <v>15</v>
      </c>
      <c r="E99" s="61"/>
      <c r="G99" s="62" t="s">
        <v>27</v>
      </c>
    </row>
    <row r="100" spans="1:7">
      <c r="A100" s="17" t="s">
        <v>21</v>
      </c>
      <c r="B100" s="17" t="s">
        <v>201</v>
      </c>
      <c r="C100" s="17" t="s">
        <v>128</v>
      </c>
      <c r="D100" s="17" t="s">
        <v>15</v>
      </c>
      <c r="E100" s="61"/>
      <c r="G100" s="62" t="s">
        <v>27</v>
      </c>
    </row>
    <row r="101" spans="1:7">
      <c r="A101" s="17" t="s">
        <v>21</v>
      </c>
      <c r="B101" s="17" t="s">
        <v>187</v>
      </c>
      <c r="C101" s="17" t="s">
        <v>129</v>
      </c>
      <c r="D101" s="17" t="s">
        <v>15</v>
      </c>
      <c r="E101" s="61"/>
      <c r="G101" s="62" t="s">
        <v>27</v>
      </c>
    </row>
    <row r="102" spans="1:7">
      <c r="A102" s="17" t="s">
        <v>21</v>
      </c>
      <c r="B102" s="17" t="s">
        <v>203</v>
      </c>
      <c r="C102" s="17" t="s">
        <v>130</v>
      </c>
      <c r="D102" s="17" t="s">
        <v>15</v>
      </c>
      <c r="E102" s="61"/>
      <c r="G102" s="62" t="s">
        <v>27</v>
      </c>
    </row>
    <row r="103" spans="1:7">
      <c r="A103" s="17" t="s">
        <v>21</v>
      </c>
      <c r="B103" s="17" t="s">
        <v>218</v>
      </c>
      <c r="C103" s="17" t="s">
        <v>130</v>
      </c>
      <c r="D103" s="17" t="s">
        <v>15</v>
      </c>
      <c r="E103" s="61"/>
      <c r="G103" s="62" t="s">
        <v>27</v>
      </c>
    </row>
    <row r="104" spans="1:7">
      <c r="A104" s="17" t="s">
        <v>21</v>
      </c>
      <c r="B104" s="17" t="s">
        <v>209</v>
      </c>
      <c r="C104" s="17" t="s">
        <v>153</v>
      </c>
      <c r="D104" s="17" t="s">
        <v>16</v>
      </c>
      <c r="E104" s="61"/>
      <c r="G104" s="62" t="s">
        <v>27</v>
      </c>
    </row>
    <row r="105" spans="1:7">
      <c r="A105" s="17" t="s">
        <v>21</v>
      </c>
      <c r="B105" s="17" t="s">
        <v>199</v>
      </c>
      <c r="C105" s="17" t="s">
        <v>76</v>
      </c>
      <c r="D105" s="17" t="s">
        <v>13</v>
      </c>
      <c r="E105" s="61"/>
      <c r="G105" s="62" t="s">
        <v>27</v>
      </c>
    </row>
    <row r="106" spans="1:7">
      <c r="A106" s="17" t="s">
        <v>21</v>
      </c>
      <c r="B106" s="17" t="s">
        <v>198</v>
      </c>
      <c r="C106" s="17" t="s">
        <v>173</v>
      </c>
      <c r="D106" s="17" t="s">
        <v>17</v>
      </c>
      <c r="E106" s="61"/>
      <c r="F106" s="17" t="s">
        <v>17</v>
      </c>
      <c r="G106" s="62" t="s">
        <v>27</v>
      </c>
    </row>
    <row r="107" spans="1:7">
      <c r="A107" s="17" t="s">
        <v>21</v>
      </c>
      <c r="B107" s="17" t="s">
        <v>198</v>
      </c>
      <c r="C107" s="17" t="s">
        <v>174</v>
      </c>
      <c r="D107" s="17" t="s">
        <v>17</v>
      </c>
      <c r="E107" s="61"/>
      <c r="F107" s="17" t="s">
        <v>17</v>
      </c>
      <c r="G107" s="62" t="s">
        <v>27</v>
      </c>
    </row>
    <row r="108" spans="1:7">
      <c r="A108" s="17" t="s">
        <v>21</v>
      </c>
      <c r="B108" s="17" t="s">
        <v>209</v>
      </c>
      <c r="C108" s="17" t="s">
        <v>154</v>
      </c>
      <c r="D108" s="17" t="s">
        <v>16</v>
      </c>
      <c r="E108" s="61"/>
      <c r="G108" s="62" t="s">
        <v>27</v>
      </c>
    </row>
    <row r="109" spans="1:7">
      <c r="A109" s="17" t="s">
        <v>21</v>
      </c>
      <c r="B109" s="17" t="s">
        <v>220</v>
      </c>
      <c r="C109" s="17" t="s">
        <v>131</v>
      </c>
      <c r="D109" s="17" t="s">
        <v>15</v>
      </c>
      <c r="E109" s="61"/>
      <c r="G109" s="62" t="s">
        <v>27</v>
      </c>
    </row>
    <row r="110" spans="1:7">
      <c r="A110" s="17" t="s">
        <v>21</v>
      </c>
      <c r="B110" s="17" t="s">
        <v>201</v>
      </c>
      <c r="C110" s="17" t="s">
        <v>132</v>
      </c>
      <c r="D110" s="17" t="s">
        <v>15</v>
      </c>
      <c r="E110" s="61"/>
      <c r="G110" s="62" t="s">
        <v>27</v>
      </c>
    </row>
    <row r="111" spans="1:7">
      <c r="A111" s="17" t="s">
        <v>21</v>
      </c>
      <c r="B111" s="17" t="s">
        <v>203</v>
      </c>
      <c r="C111" s="17" t="s">
        <v>133</v>
      </c>
      <c r="D111" s="17" t="s">
        <v>15</v>
      </c>
      <c r="E111" s="61"/>
      <c r="G111" s="62" t="s">
        <v>27</v>
      </c>
    </row>
    <row r="112" spans="1:7">
      <c r="A112" s="17" t="s">
        <v>21</v>
      </c>
      <c r="B112" s="17" t="s">
        <v>203</v>
      </c>
      <c r="C112" s="17" t="s">
        <v>134</v>
      </c>
      <c r="D112" s="17" t="s">
        <v>15</v>
      </c>
      <c r="E112" s="61"/>
      <c r="G112" s="62" t="s">
        <v>27</v>
      </c>
    </row>
    <row r="113" spans="1:8">
      <c r="A113" s="17" t="s">
        <v>21</v>
      </c>
      <c r="B113" s="17" t="s">
        <v>216</v>
      </c>
      <c r="C113" s="17" t="s">
        <v>175</v>
      </c>
      <c r="D113" s="17" t="s">
        <v>17</v>
      </c>
      <c r="E113" s="61"/>
      <c r="F113" s="17" t="s">
        <v>17</v>
      </c>
      <c r="G113" s="62" t="s">
        <v>27</v>
      </c>
    </row>
    <row r="114" spans="1:8">
      <c r="A114" s="17" t="s">
        <v>21</v>
      </c>
      <c r="B114" s="17" t="s">
        <v>201</v>
      </c>
      <c r="C114" s="17" t="s">
        <v>135</v>
      </c>
      <c r="D114" s="17" t="s">
        <v>15</v>
      </c>
      <c r="E114" s="61"/>
      <c r="G114" s="62" t="s">
        <v>27</v>
      </c>
    </row>
    <row r="115" spans="1:8">
      <c r="A115" s="17" t="s">
        <v>42</v>
      </c>
      <c r="B115" s="17" t="s">
        <v>193</v>
      </c>
      <c r="C115" s="17" t="s">
        <v>61</v>
      </c>
      <c r="D115" s="17" t="s">
        <v>11</v>
      </c>
      <c r="E115" s="61"/>
      <c r="G115" s="62" t="s">
        <v>23</v>
      </c>
      <c r="H115" s="60" t="s">
        <v>255</v>
      </c>
    </row>
    <row r="116" spans="1:8">
      <c r="A116" s="17" t="s">
        <v>42</v>
      </c>
      <c r="B116" s="17" t="s">
        <v>193</v>
      </c>
      <c r="C116" s="17" t="s">
        <v>62</v>
      </c>
      <c r="D116" s="17" t="s">
        <v>11</v>
      </c>
      <c r="E116" s="61"/>
      <c r="G116" s="62" t="s">
        <v>23</v>
      </c>
      <c r="H116" s="60" t="s">
        <v>255</v>
      </c>
    </row>
    <row r="117" spans="1:8">
      <c r="A117" s="17" t="s">
        <v>42</v>
      </c>
      <c r="B117" s="17" t="s">
        <v>193</v>
      </c>
      <c r="C117" s="17" t="s">
        <v>63</v>
      </c>
      <c r="D117" s="17" t="s">
        <v>11</v>
      </c>
      <c r="E117" s="61"/>
      <c r="G117" s="62" t="s">
        <v>23</v>
      </c>
      <c r="H117" s="60" t="s">
        <v>255</v>
      </c>
    </row>
    <row r="118" spans="1:8">
      <c r="A118" s="17" t="s">
        <v>32</v>
      </c>
      <c r="B118" s="17" t="s">
        <v>221</v>
      </c>
      <c r="C118" s="17" t="s">
        <v>33</v>
      </c>
      <c r="D118" s="17" t="s">
        <v>9</v>
      </c>
      <c r="E118" s="61" t="s">
        <v>23</v>
      </c>
      <c r="F118" s="17" t="s">
        <v>226</v>
      </c>
      <c r="G118" s="62" t="s">
        <v>27</v>
      </c>
    </row>
    <row r="119" spans="1:8">
      <c r="A119" s="17" t="s">
        <v>32</v>
      </c>
      <c r="B119" s="17" t="s">
        <v>32</v>
      </c>
      <c r="C119" s="17" t="s">
        <v>34</v>
      </c>
      <c r="D119" s="17" t="s">
        <v>9</v>
      </c>
      <c r="E119" s="61" t="s">
        <v>23</v>
      </c>
      <c r="F119" s="17" t="s">
        <v>226</v>
      </c>
      <c r="G119" s="62" t="s">
        <v>27</v>
      </c>
    </row>
    <row r="120" spans="1:8">
      <c r="A120" s="17" t="s">
        <v>32</v>
      </c>
      <c r="B120" s="17" t="s">
        <v>32</v>
      </c>
      <c r="C120" s="17" t="s">
        <v>35</v>
      </c>
      <c r="D120" s="17" t="s">
        <v>9</v>
      </c>
      <c r="E120" s="61" t="s">
        <v>23</v>
      </c>
      <c r="F120" s="17" t="s">
        <v>226</v>
      </c>
      <c r="G120" s="62" t="s">
        <v>27</v>
      </c>
    </row>
    <row r="121" spans="1:8">
      <c r="A121" s="17" t="s">
        <v>32</v>
      </c>
      <c r="B121" s="17" t="s">
        <v>32</v>
      </c>
      <c r="C121" s="17" t="s">
        <v>36</v>
      </c>
      <c r="D121" s="17" t="s">
        <v>9</v>
      </c>
      <c r="E121" s="61" t="s">
        <v>23</v>
      </c>
      <c r="F121" s="17" t="s">
        <v>226</v>
      </c>
      <c r="G121" s="62" t="s">
        <v>27</v>
      </c>
    </row>
    <row r="122" spans="1:8">
      <c r="A122" s="17" t="s">
        <v>21</v>
      </c>
      <c r="B122" s="17" t="s">
        <v>222</v>
      </c>
      <c r="C122" s="17" t="s">
        <v>77</v>
      </c>
      <c r="D122" s="17" t="s">
        <v>13</v>
      </c>
      <c r="E122" s="61"/>
      <c r="G122" s="62" t="s">
        <v>27</v>
      </c>
    </row>
    <row r="123" spans="1:8">
      <c r="A123" s="17" t="s">
        <v>21</v>
      </c>
      <c r="B123" s="17" t="s">
        <v>202</v>
      </c>
      <c r="C123" s="17" t="s">
        <v>78</v>
      </c>
      <c r="D123" s="17" t="s">
        <v>13</v>
      </c>
      <c r="E123" s="61"/>
      <c r="G123" s="62" t="s">
        <v>27</v>
      </c>
    </row>
    <row r="124" spans="1:8">
      <c r="A124" s="17" t="s">
        <v>21</v>
      </c>
      <c r="B124" s="17" t="s">
        <v>202</v>
      </c>
      <c r="C124" s="17" t="s">
        <v>79</v>
      </c>
      <c r="D124" s="17" t="s">
        <v>13</v>
      </c>
      <c r="E124" s="61"/>
      <c r="G124" s="62" t="s">
        <v>27</v>
      </c>
    </row>
    <row r="125" spans="1:8">
      <c r="A125" s="17" t="s">
        <v>21</v>
      </c>
      <c r="B125" s="17" t="s">
        <v>202</v>
      </c>
      <c r="C125" s="17" t="s">
        <v>80</v>
      </c>
      <c r="D125" s="17" t="s">
        <v>13</v>
      </c>
      <c r="E125" s="61"/>
      <c r="G125" s="62" t="s">
        <v>27</v>
      </c>
    </row>
    <row r="126" spans="1:8">
      <c r="A126" s="17" t="s">
        <v>21</v>
      </c>
      <c r="B126" s="17" t="s">
        <v>202</v>
      </c>
      <c r="C126" s="17" t="s">
        <v>81</v>
      </c>
      <c r="D126" s="17" t="s">
        <v>13</v>
      </c>
      <c r="E126" s="61"/>
      <c r="G126" s="62" t="s">
        <v>27</v>
      </c>
    </row>
    <row r="127" spans="1:8">
      <c r="A127" s="17" t="s">
        <v>21</v>
      </c>
      <c r="B127" s="17" t="s">
        <v>202</v>
      </c>
      <c r="C127" s="17" t="s">
        <v>82</v>
      </c>
      <c r="D127" s="17" t="s">
        <v>13</v>
      </c>
      <c r="E127" s="61"/>
      <c r="G127" s="62" t="s">
        <v>27</v>
      </c>
    </row>
    <row r="128" spans="1:8">
      <c r="A128" s="17" t="s">
        <v>21</v>
      </c>
      <c r="B128" s="17" t="s">
        <v>222</v>
      </c>
      <c r="C128" s="17" t="s">
        <v>83</v>
      </c>
      <c r="D128" s="17" t="s">
        <v>13</v>
      </c>
      <c r="E128" s="61"/>
      <c r="G128" s="62" t="s">
        <v>27</v>
      </c>
    </row>
    <row r="129" spans="1:7">
      <c r="A129" s="17" t="s">
        <v>21</v>
      </c>
      <c r="B129" s="17" t="s">
        <v>222</v>
      </c>
      <c r="C129" s="17" t="s">
        <v>84</v>
      </c>
      <c r="D129" s="17" t="s">
        <v>13</v>
      </c>
      <c r="E129" s="61"/>
      <c r="G129" s="62" t="s">
        <v>27</v>
      </c>
    </row>
    <row r="130" spans="1:7">
      <c r="A130" s="17" t="s">
        <v>21</v>
      </c>
      <c r="B130" s="17" t="s">
        <v>222</v>
      </c>
      <c r="C130" s="17" t="s">
        <v>85</v>
      </c>
      <c r="D130" s="17" t="s">
        <v>13</v>
      </c>
      <c r="E130" s="61"/>
      <c r="G130" s="62" t="s">
        <v>27</v>
      </c>
    </row>
    <row r="131" spans="1:7">
      <c r="A131" s="17" t="s">
        <v>21</v>
      </c>
      <c r="B131" s="17" t="s">
        <v>202</v>
      </c>
      <c r="C131" s="17" t="s">
        <v>86</v>
      </c>
      <c r="D131" s="17" t="s">
        <v>13</v>
      </c>
      <c r="E131" s="61"/>
      <c r="G131" s="62" t="s">
        <v>27</v>
      </c>
    </row>
    <row r="132" spans="1:7">
      <c r="A132" s="17" t="s">
        <v>21</v>
      </c>
      <c r="B132" s="17" t="s">
        <v>202</v>
      </c>
      <c r="C132" s="17" t="s">
        <v>87</v>
      </c>
      <c r="D132" s="17" t="s">
        <v>13</v>
      </c>
      <c r="E132" s="61"/>
      <c r="G132" s="62" t="s">
        <v>27</v>
      </c>
    </row>
    <row r="133" spans="1:7">
      <c r="A133" s="17" t="s">
        <v>21</v>
      </c>
      <c r="B133" s="17" t="s">
        <v>203</v>
      </c>
      <c r="C133" s="17" t="s">
        <v>136</v>
      </c>
      <c r="D133" s="17" t="s">
        <v>15</v>
      </c>
      <c r="E133" s="61"/>
      <c r="G133" s="62" t="s">
        <v>27</v>
      </c>
    </row>
    <row r="134" spans="1:7">
      <c r="A134" s="17" t="s">
        <v>21</v>
      </c>
      <c r="B134" s="17" t="s">
        <v>223</v>
      </c>
      <c r="C134" s="17" t="s">
        <v>88</v>
      </c>
      <c r="D134" s="17" t="s">
        <v>13</v>
      </c>
      <c r="E134" s="61"/>
      <c r="G134" s="62" t="s">
        <v>27</v>
      </c>
    </row>
    <row r="135" spans="1:7">
      <c r="A135" s="17" t="s">
        <v>21</v>
      </c>
      <c r="B135" s="17" t="s">
        <v>32</v>
      </c>
      <c r="C135" s="17" t="s">
        <v>37</v>
      </c>
      <c r="D135" s="17" t="s">
        <v>9</v>
      </c>
      <c r="E135" s="61" t="s">
        <v>23</v>
      </c>
      <c r="F135" s="17" t="s">
        <v>226</v>
      </c>
      <c r="G135" s="62" t="s">
        <v>27</v>
      </c>
    </row>
    <row r="136" spans="1:7">
      <c r="A136" s="17" t="s">
        <v>21</v>
      </c>
      <c r="B136" s="17" t="s">
        <v>224</v>
      </c>
      <c r="C136" s="17" t="s">
        <v>137</v>
      </c>
      <c r="D136" s="17" t="s">
        <v>15</v>
      </c>
      <c r="E136" s="61"/>
      <c r="G136" s="62" t="s">
        <v>27</v>
      </c>
    </row>
    <row r="137" spans="1:7">
      <c r="A137" s="17" t="s">
        <v>21</v>
      </c>
      <c r="B137" s="17" t="s">
        <v>32</v>
      </c>
      <c r="C137" s="17" t="s">
        <v>38</v>
      </c>
      <c r="D137" s="17" t="s">
        <v>9</v>
      </c>
      <c r="E137" s="61" t="s">
        <v>23</v>
      </c>
      <c r="F137" s="17" t="s">
        <v>226</v>
      </c>
      <c r="G137" s="62" t="s">
        <v>27</v>
      </c>
    </row>
    <row r="138" spans="1:7">
      <c r="A138" s="17" t="s">
        <v>21</v>
      </c>
      <c r="B138" s="17" t="s">
        <v>222</v>
      </c>
      <c r="C138" s="17" t="s">
        <v>89</v>
      </c>
      <c r="D138" s="17" t="s">
        <v>13</v>
      </c>
      <c r="E138" s="61"/>
      <c r="G138" s="62" t="s">
        <v>27</v>
      </c>
    </row>
    <row r="139" spans="1:7">
      <c r="A139" s="17" t="s">
        <v>21</v>
      </c>
      <c r="B139" s="17" t="s">
        <v>203</v>
      </c>
      <c r="C139" s="17" t="s">
        <v>138</v>
      </c>
      <c r="D139" s="17" t="s">
        <v>15</v>
      </c>
      <c r="E139" s="61"/>
      <c r="G139" s="62" t="s">
        <v>27</v>
      </c>
    </row>
    <row r="140" spans="1:7">
      <c r="A140" s="17" t="s">
        <v>21</v>
      </c>
      <c r="B140" s="17" t="s">
        <v>32</v>
      </c>
      <c r="C140" s="17" t="s">
        <v>39</v>
      </c>
      <c r="D140" s="17" t="s">
        <v>9</v>
      </c>
      <c r="E140" s="61" t="s">
        <v>23</v>
      </c>
      <c r="F140" s="17" t="s">
        <v>226</v>
      </c>
      <c r="G140" s="62" t="s">
        <v>27</v>
      </c>
    </row>
    <row r="141" spans="1:7">
      <c r="A141" s="17" t="s">
        <v>21</v>
      </c>
      <c r="B141" s="17" t="s">
        <v>201</v>
      </c>
      <c r="C141" s="17" t="s">
        <v>139</v>
      </c>
      <c r="D141" s="17" t="s">
        <v>15</v>
      </c>
      <c r="E141" s="61"/>
      <c r="G141" s="62" t="s">
        <v>27</v>
      </c>
    </row>
    <row r="142" spans="1:7">
      <c r="A142" s="17" t="s">
        <v>21</v>
      </c>
      <c r="B142" s="17" t="s">
        <v>209</v>
      </c>
      <c r="C142" s="17" t="s">
        <v>155</v>
      </c>
      <c r="D142" s="17" t="s">
        <v>16</v>
      </c>
      <c r="E142" s="61"/>
      <c r="G142" s="62" t="s">
        <v>27</v>
      </c>
    </row>
    <row r="143" spans="1:7">
      <c r="A143" s="17" t="s">
        <v>21</v>
      </c>
      <c r="B143" s="17" t="s">
        <v>201</v>
      </c>
      <c r="C143" s="17" t="s">
        <v>140</v>
      </c>
      <c r="D143" s="17" t="s">
        <v>15</v>
      </c>
      <c r="E143" s="61"/>
      <c r="G143" s="62" t="s">
        <v>27</v>
      </c>
    </row>
    <row r="144" spans="1:7">
      <c r="A144" s="17" t="s">
        <v>21</v>
      </c>
      <c r="B144" s="17" t="s">
        <v>203</v>
      </c>
      <c r="C144" s="17" t="s">
        <v>141</v>
      </c>
      <c r="D144" s="17" t="s">
        <v>15</v>
      </c>
      <c r="E144" s="61"/>
      <c r="G144" s="62" t="s">
        <v>27</v>
      </c>
    </row>
    <row r="145" spans="1:8">
      <c r="A145" s="17" t="s">
        <v>21</v>
      </c>
      <c r="B145" s="17" t="s">
        <v>222</v>
      </c>
      <c r="C145" s="17" t="s">
        <v>90</v>
      </c>
      <c r="D145" s="17" t="s">
        <v>13</v>
      </c>
      <c r="E145" s="61"/>
      <c r="G145" s="62" t="s">
        <v>27</v>
      </c>
    </row>
    <row r="146" spans="1:8">
      <c r="A146" s="17" t="s">
        <v>21</v>
      </c>
      <c r="B146" s="17" t="s">
        <v>32</v>
      </c>
      <c r="C146" s="17" t="s">
        <v>40</v>
      </c>
      <c r="D146" s="17" t="s">
        <v>9</v>
      </c>
      <c r="E146" s="61" t="s">
        <v>23</v>
      </c>
      <c r="F146" s="17" t="s">
        <v>226</v>
      </c>
      <c r="G146" s="62" t="s">
        <v>27</v>
      </c>
    </row>
    <row r="147" spans="1:8">
      <c r="A147" s="17" t="s">
        <v>21</v>
      </c>
      <c r="B147" s="17" t="s">
        <v>32</v>
      </c>
      <c r="C147" s="17" t="s">
        <v>41</v>
      </c>
      <c r="D147" s="17" t="s">
        <v>9</v>
      </c>
      <c r="E147" s="61" t="s">
        <v>23</v>
      </c>
      <c r="F147" s="17" t="s">
        <v>226</v>
      </c>
      <c r="G147" s="62" t="s">
        <v>27</v>
      </c>
    </row>
    <row r="148" spans="1:8">
      <c r="A148" s="17" t="s">
        <v>21</v>
      </c>
      <c r="B148" s="17" t="s">
        <v>225</v>
      </c>
      <c r="C148" s="17" t="s">
        <v>91</v>
      </c>
      <c r="D148" s="17" t="s">
        <v>13</v>
      </c>
      <c r="E148" s="61"/>
      <c r="G148" s="62" t="s">
        <v>27</v>
      </c>
    </row>
    <row r="149" spans="1:8" ht="15">
      <c r="A149" s="59" t="s">
        <v>252</v>
      </c>
      <c r="B149" s="17" t="s">
        <v>250</v>
      </c>
      <c r="C149" s="17" t="s">
        <v>251</v>
      </c>
      <c r="E149" s="61" t="s">
        <v>27</v>
      </c>
      <c r="G149" s="62" t="s">
        <v>23</v>
      </c>
      <c r="H149" s="60" t="s">
        <v>260</v>
      </c>
    </row>
    <row r="150" spans="1:8">
      <c r="A150" s="17" t="s">
        <v>257</v>
      </c>
      <c r="B150" s="17" t="s">
        <v>257</v>
      </c>
      <c r="C150" s="17" t="s">
        <v>256</v>
      </c>
      <c r="E150" s="61" t="s">
        <v>27</v>
      </c>
      <c r="G150" s="63" t="s">
        <v>23</v>
      </c>
      <c r="H150" s="17" t="s">
        <v>259</v>
      </c>
    </row>
    <row r="151" spans="1:8">
      <c r="A151" s="17" t="s">
        <v>261</v>
      </c>
      <c r="B151" s="17" t="s">
        <v>258</v>
      </c>
      <c r="C151" s="17" t="s">
        <v>256</v>
      </c>
      <c r="E151" s="61" t="s">
        <v>27</v>
      </c>
      <c r="G151" s="63" t="s">
        <v>23</v>
      </c>
      <c r="H151" s="17" t="s">
        <v>262</v>
      </c>
    </row>
    <row r="152" spans="1:8">
      <c r="A152" s="17" t="s">
        <v>263</v>
      </c>
      <c r="B152" s="17" t="s">
        <v>263</v>
      </c>
      <c r="C152" s="17" t="s">
        <v>185</v>
      </c>
      <c r="E152" s="61" t="s">
        <v>27</v>
      </c>
      <c r="G152" s="63" t="s">
        <v>23</v>
      </c>
      <c r="H152" s="17" t="s">
        <v>264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workbookViewId="0">
      <selection activeCell="R7" sqref="R7"/>
    </sheetView>
  </sheetViews>
  <sheetFormatPr defaultRowHeight="12.75"/>
  <cols>
    <col min="8" max="8" width="9.85546875" bestFit="1" customWidth="1"/>
    <col min="11" max="11" width="12" bestFit="1" customWidth="1"/>
    <col min="12" max="12" width="11.5703125" bestFit="1" customWidth="1"/>
  </cols>
  <sheetData>
    <row r="1" spans="1:26" ht="23.25" customHeight="1">
      <c r="A1" s="23"/>
      <c r="B1" s="44" t="s">
        <v>227</v>
      </c>
      <c r="C1" s="44"/>
      <c r="D1" s="44"/>
      <c r="E1" s="44"/>
      <c r="F1" s="44"/>
      <c r="G1" s="44"/>
      <c r="H1" s="44"/>
      <c r="I1" s="44"/>
      <c r="J1" s="23"/>
      <c r="K1" s="23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51">
      <c r="A2" s="23"/>
      <c r="B2" s="45" t="s">
        <v>228</v>
      </c>
      <c r="C2" s="45"/>
      <c r="D2" s="45"/>
      <c r="E2" s="45"/>
      <c r="F2" s="45"/>
      <c r="G2" s="45"/>
      <c r="H2" s="45"/>
      <c r="I2" s="23"/>
      <c r="J2" s="25" t="s">
        <v>229</v>
      </c>
      <c r="K2" s="23"/>
      <c r="L2" s="24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 thickBot="1">
      <c r="A3" s="23"/>
      <c r="B3" s="26"/>
      <c r="C3" s="26"/>
      <c r="D3" s="26"/>
      <c r="E3" s="26"/>
      <c r="F3" s="23"/>
      <c r="G3" s="26"/>
      <c r="H3" s="26"/>
      <c r="I3" s="23"/>
      <c r="J3" s="23"/>
      <c r="K3" s="23"/>
      <c r="L3" s="2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24.75" thickBot="1">
      <c r="A4" s="27"/>
      <c r="B4" s="28" t="s">
        <v>230</v>
      </c>
      <c r="C4" s="46"/>
      <c r="D4" s="47"/>
      <c r="E4" s="48"/>
      <c r="F4" s="27"/>
      <c r="G4" s="28" t="s">
        <v>231</v>
      </c>
      <c r="H4" s="31" t="s">
        <v>247</v>
      </c>
      <c r="I4" s="29"/>
      <c r="J4" s="23"/>
      <c r="K4" s="23"/>
      <c r="L4" s="56"/>
      <c r="M4" s="55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64.5" thickBot="1">
      <c r="A5" s="23"/>
      <c r="B5" s="32" t="s">
        <v>232</v>
      </c>
      <c r="C5" s="26"/>
      <c r="D5" s="26"/>
      <c r="E5" s="26"/>
      <c r="F5" s="26"/>
      <c r="G5" s="26"/>
      <c r="H5" s="26"/>
      <c r="I5" s="23"/>
      <c r="J5" s="33" t="s">
        <v>233</v>
      </c>
      <c r="K5" s="26"/>
      <c r="M5" s="58" t="s">
        <v>249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24.75" thickBot="1">
      <c r="A6" s="27"/>
      <c r="B6" s="38" t="s">
        <v>234</v>
      </c>
      <c r="C6" s="40"/>
      <c r="D6" s="40"/>
      <c r="E6" s="40"/>
      <c r="F6" s="40"/>
      <c r="G6" s="39"/>
      <c r="H6" s="37">
        <v>1892615</v>
      </c>
      <c r="I6" s="27"/>
      <c r="J6" s="28" t="s">
        <v>235</v>
      </c>
      <c r="K6" s="49">
        <f>SUM((H6-(H7+H8))/H6)</f>
        <v>0.81725020672455839</v>
      </c>
      <c r="M6" s="57">
        <f>(H7+H8)/H6</f>
        <v>0.18274979327544166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36.75" thickBot="1">
      <c r="A7" s="27"/>
      <c r="B7" s="41" t="s">
        <v>236</v>
      </c>
      <c r="C7" s="42"/>
      <c r="D7" s="42"/>
      <c r="E7" s="42"/>
      <c r="F7" s="42"/>
      <c r="G7" s="43"/>
      <c r="H7" s="36">
        <v>315197</v>
      </c>
      <c r="I7" s="27"/>
      <c r="J7" s="28" t="s">
        <v>237</v>
      </c>
      <c r="K7" s="49">
        <f>H7/H6</f>
        <v>0.16654047442295447</v>
      </c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36.75" thickBot="1">
      <c r="A8" s="27"/>
      <c r="B8" s="41" t="s">
        <v>238</v>
      </c>
      <c r="C8" s="42"/>
      <c r="D8" s="42"/>
      <c r="E8" s="42"/>
      <c r="F8" s="42"/>
      <c r="G8" s="43"/>
      <c r="H8" s="37">
        <v>30678</v>
      </c>
      <c r="I8" s="27"/>
      <c r="J8" s="28" t="s">
        <v>239</v>
      </c>
      <c r="K8" s="49">
        <f>H8/H6</f>
        <v>1.6209318852487168E-2</v>
      </c>
      <c r="L8" s="24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3.5" thickBot="1">
      <c r="A9" s="23"/>
      <c r="B9" s="32" t="s">
        <v>240</v>
      </c>
      <c r="C9" s="30"/>
      <c r="D9" s="30"/>
      <c r="E9" s="26"/>
      <c r="F9" s="26"/>
      <c r="G9" s="26"/>
      <c r="H9" s="30"/>
      <c r="I9" s="23"/>
      <c r="J9" s="30"/>
      <c r="K9" s="30"/>
      <c r="L9" s="24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48.75" thickBot="1">
      <c r="A10" s="27"/>
      <c r="B10" s="38" t="s">
        <v>241</v>
      </c>
      <c r="C10" s="40"/>
      <c r="D10" s="40"/>
      <c r="E10" s="40"/>
      <c r="F10" s="40"/>
      <c r="G10" s="39"/>
      <c r="H10" s="37">
        <v>292801</v>
      </c>
      <c r="I10" s="27"/>
      <c r="J10" s="28" t="s">
        <v>242</v>
      </c>
      <c r="K10" s="49">
        <f>SUM((H10-(H11+H12))/H6)</f>
        <v>-1.5663513181497557E-2</v>
      </c>
      <c r="L10" s="24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48.75" thickBot="1">
      <c r="A11" s="27"/>
      <c r="B11" s="41" t="s">
        <v>243</v>
      </c>
      <c r="C11" s="42"/>
      <c r="D11" s="42"/>
      <c r="E11" s="42"/>
      <c r="F11" s="42"/>
      <c r="G11" s="43"/>
      <c r="H11" s="37">
        <v>292801</v>
      </c>
      <c r="I11" s="27"/>
      <c r="J11" s="28" t="s">
        <v>244</v>
      </c>
      <c r="K11" s="49">
        <f>SUM((H11+H12)/H6)</f>
        <v>0.1703706247704895</v>
      </c>
      <c r="L11" s="24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36.75" thickBot="1">
      <c r="A12" s="27"/>
      <c r="B12" s="41" t="s">
        <v>245</v>
      </c>
      <c r="C12" s="42"/>
      <c r="D12" s="42"/>
      <c r="E12" s="42"/>
      <c r="F12" s="42"/>
      <c r="G12" s="43"/>
      <c r="H12" s="37">
        <v>29645</v>
      </c>
      <c r="I12" s="27"/>
      <c r="J12" s="28" t="s">
        <v>246</v>
      </c>
      <c r="K12" s="49">
        <f>SUM((H6-H10)/H6)</f>
        <v>0.84529288841100803</v>
      </c>
      <c r="L12" s="24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3.5" thickBo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</sheetData>
  <mergeCells count="9">
    <mergeCell ref="B10:G10"/>
    <mergeCell ref="B11:G11"/>
    <mergeCell ref="B12:G12"/>
    <mergeCell ref="B1:I1"/>
    <mergeCell ref="B2:H2"/>
    <mergeCell ref="C4:E4"/>
    <mergeCell ref="B6:G6"/>
    <mergeCell ref="B7:G7"/>
    <mergeCell ref="B8:G8"/>
  </mergeCells>
  <hyperlinks>
    <hyperlink ref="J2" r:id="rId1" display="https://support.google.com/docs/answer/1218656?co=GENIE.Platform%3DDesktop&amp;hl=en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32"/>
  <sheetViews>
    <sheetView workbookViewId="0">
      <selection activeCell="D14" sqref="D14"/>
    </sheetView>
  </sheetViews>
  <sheetFormatPr defaultRowHeight="12.75"/>
  <cols>
    <col min="1" max="1" width="25.85546875" bestFit="1" customWidth="1"/>
    <col min="2" max="2" width="10.5703125" bestFit="1" customWidth="1"/>
    <col min="3" max="3" width="14.42578125" bestFit="1" customWidth="1"/>
    <col min="4" max="4" width="19" bestFit="1" customWidth="1"/>
    <col min="5" max="5" width="14.5703125" bestFit="1" customWidth="1"/>
  </cols>
  <sheetData>
    <row r="1" spans="1:5">
      <c r="B1" s="1"/>
      <c r="C1" s="1"/>
      <c r="D1" s="1"/>
      <c r="E1" s="1"/>
    </row>
    <row r="2" spans="1:5" ht="13.5" thickBot="1">
      <c r="A2" t="s">
        <v>0</v>
      </c>
      <c r="B2" s="1"/>
      <c r="C2" s="1" t="s">
        <v>1</v>
      </c>
      <c r="D2" s="1" t="s">
        <v>1</v>
      </c>
      <c r="E2" s="1" t="s">
        <v>1</v>
      </c>
    </row>
    <row r="3" spans="1:5" ht="13.5" thickBot="1">
      <c r="A3" s="10" t="s">
        <v>20</v>
      </c>
      <c r="B3" s="2" t="s">
        <v>3</v>
      </c>
      <c r="C3" s="2" t="s">
        <v>4</v>
      </c>
      <c r="D3" s="2" t="s">
        <v>5</v>
      </c>
      <c r="E3" s="3" t="s">
        <v>6</v>
      </c>
    </row>
    <row r="4" spans="1:5" ht="13.5" thickBot="1">
      <c r="A4" s="13" t="s">
        <v>1</v>
      </c>
      <c r="B4" s="14" t="s">
        <v>2</v>
      </c>
      <c r="C4" s="15">
        <v>8493.33</v>
      </c>
      <c r="D4" s="15">
        <v>7585.6304</v>
      </c>
      <c r="E4" s="16">
        <v>0.89312794863734302</v>
      </c>
    </row>
    <row r="5" spans="1:5">
      <c r="A5" s="4" t="s">
        <v>7</v>
      </c>
      <c r="B5" s="5" t="s">
        <v>8</v>
      </c>
      <c r="C5" s="6">
        <v>3960</v>
      </c>
      <c r="D5" s="6">
        <v>3960</v>
      </c>
      <c r="E5" s="7">
        <v>1</v>
      </c>
    </row>
    <row r="6" spans="1:5">
      <c r="A6" s="4" t="s">
        <v>9</v>
      </c>
      <c r="B6" s="5" t="s">
        <v>10</v>
      </c>
      <c r="C6" s="6">
        <v>75.75</v>
      </c>
      <c r="D6" s="6">
        <v>75.75</v>
      </c>
      <c r="E6" s="7">
        <v>1</v>
      </c>
    </row>
    <row r="7" spans="1:5">
      <c r="A7" s="4" t="s">
        <v>11</v>
      </c>
      <c r="B7" s="5" t="s">
        <v>12</v>
      </c>
      <c r="C7" s="6">
        <v>388.1875</v>
      </c>
      <c r="D7" s="6">
        <v>61.1875</v>
      </c>
      <c r="E7" s="7">
        <v>0.15762357108356101</v>
      </c>
    </row>
    <row r="8" spans="1:5">
      <c r="A8" s="4" t="s">
        <v>13</v>
      </c>
      <c r="B8" s="5" t="s">
        <v>14</v>
      </c>
      <c r="C8" s="6">
        <v>21</v>
      </c>
      <c r="D8" s="6">
        <v>21</v>
      </c>
      <c r="E8" s="7">
        <v>1</v>
      </c>
    </row>
    <row r="9" spans="1:5">
      <c r="A9" s="4" t="s">
        <v>15</v>
      </c>
      <c r="B9" s="5" t="s">
        <v>10</v>
      </c>
      <c r="C9" s="6">
        <v>3390</v>
      </c>
      <c r="D9" s="6">
        <v>2930</v>
      </c>
      <c r="E9" s="7">
        <v>0.86430678466076705</v>
      </c>
    </row>
    <row r="10" spans="1:5">
      <c r="A10" s="4" t="s">
        <v>16</v>
      </c>
      <c r="B10" s="5" t="s">
        <v>10</v>
      </c>
      <c r="C10" s="6">
        <v>295.58</v>
      </c>
      <c r="D10" s="6">
        <v>174.88040000000001</v>
      </c>
      <c r="E10" s="7">
        <v>0.59165166790716595</v>
      </c>
    </row>
    <row r="11" spans="1:5" ht="13.5" thickBot="1">
      <c r="A11" s="8" t="s">
        <v>17</v>
      </c>
      <c r="B11" s="9" t="s">
        <v>10</v>
      </c>
      <c r="C11" s="11">
        <v>362.8125</v>
      </c>
      <c r="D11" s="11">
        <v>362.8125</v>
      </c>
      <c r="E11" s="12">
        <v>1</v>
      </c>
    </row>
    <row r="12" spans="1:5" ht="13.5" thickBot="1"/>
    <row r="13" spans="1:5" ht="13.5" thickBot="1">
      <c r="A13" s="10" t="s">
        <v>19</v>
      </c>
      <c r="B13" s="2" t="s">
        <v>3</v>
      </c>
      <c r="C13" s="2" t="s">
        <v>4</v>
      </c>
      <c r="D13" s="2" t="s">
        <v>5</v>
      </c>
      <c r="E13" s="3" t="s">
        <v>6</v>
      </c>
    </row>
    <row r="14" spans="1:5" ht="13.5" thickBot="1">
      <c r="A14" s="13" t="s">
        <v>1</v>
      </c>
      <c r="B14" s="14" t="s">
        <v>2</v>
      </c>
      <c r="C14" s="15">
        <v>144384.69450000001</v>
      </c>
      <c r="D14" s="15">
        <v>132728.94450000001</v>
      </c>
      <c r="E14" s="16">
        <v>0.91927295313146895</v>
      </c>
    </row>
    <row r="15" spans="1:5">
      <c r="A15" s="4" t="s">
        <v>7</v>
      </c>
      <c r="B15" s="5" t="s">
        <v>8</v>
      </c>
      <c r="C15" s="6">
        <v>44297.712</v>
      </c>
      <c r="D15" s="6">
        <v>44297.712</v>
      </c>
      <c r="E15" s="7">
        <v>1</v>
      </c>
    </row>
    <row r="16" spans="1:5">
      <c r="A16" s="4" t="s">
        <v>9</v>
      </c>
      <c r="B16" s="5" t="s">
        <v>10</v>
      </c>
      <c r="C16" s="6">
        <v>2229.5</v>
      </c>
      <c r="D16" s="6">
        <v>2071.75</v>
      </c>
      <c r="E16" s="7">
        <v>0.92924422516259297</v>
      </c>
    </row>
    <row r="17" spans="1:5">
      <c r="A17" s="4" t="s">
        <v>11</v>
      </c>
      <c r="B17" s="5" t="s">
        <v>12</v>
      </c>
      <c r="C17" s="6">
        <v>4425.375</v>
      </c>
      <c r="D17" s="6">
        <v>1847.375</v>
      </c>
      <c r="E17" s="7">
        <v>0.41745049854532101</v>
      </c>
    </row>
    <row r="18" spans="1:5">
      <c r="A18" s="4" t="s">
        <v>13</v>
      </c>
      <c r="B18" s="5" t="s">
        <v>14</v>
      </c>
      <c r="C18" s="6">
        <v>637</v>
      </c>
      <c r="D18" s="6">
        <v>637</v>
      </c>
      <c r="E18" s="7">
        <v>1</v>
      </c>
    </row>
    <row r="19" spans="1:5">
      <c r="A19" s="4" t="s">
        <v>15</v>
      </c>
      <c r="B19" s="5" t="s">
        <v>10</v>
      </c>
      <c r="C19" s="6">
        <v>74443.009999999995</v>
      </c>
      <c r="D19" s="6">
        <v>66611.009999999995</v>
      </c>
      <c r="E19" s="7">
        <v>0.89479200263396097</v>
      </c>
    </row>
    <row r="20" spans="1:5">
      <c r="A20" s="4" t="s">
        <v>16</v>
      </c>
      <c r="B20" s="5" t="s">
        <v>10</v>
      </c>
      <c r="C20" s="6">
        <v>9447.16</v>
      </c>
      <c r="D20" s="6">
        <v>8657.16</v>
      </c>
      <c r="E20" s="7">
        <v>0.91637698525271105</v>
      </c>
    </row>
    <row r="21" spans="1:5" ht="13.5" thickBot="1">
      <c r="A21" s="8" t="s">
        <v>17</v>
      </c>
      <c r="B21" s="9" t="s">
        <v>10</v>
      </c>
      <c r="C21" s="11">
        <v>8904.9375</v>
      </c>
      <c r="D21" s="11">
        <v>8606.9375</v>
      </c>
      <c r="E21" s="12">
        <v>0.96653541925476705</v>
      </c>
    </row>
    <row r="22" spans="1:5" ht="13.5" thickBot="1"/>
    <row r="23" spans="1:5" ht="13.5" thickBot="1">
      <c r="A23" s="10" t="s">
        <v>18</v>
      </c>
      <c r="B23" s="2" t="s">
        <v>3</v>
      </c>
      <c r="C23" s="2" t="s">
        <v>4</v>
      </c>
      <c r="D23" s="2" t="s">
        <v>5</v>
      </c>
      <c r="E23" s="3" t="s">
        <v>6</v>
      </c>
    </row>
    <row r="24" spans="1:5" ht="13.5" thickBot="1">
      <c r="A24" s="13" t="s">
        <v>1</v>
      </c>
      <c r="B24" s="14" t="s">
        <v>2</v>
      </c>
      <c r="C24" s="15">
        <v>131182.29790000001</v>
      </c>
      <c r="D24" s="15">
        <v>112695.2424</v>
      </c>
      <c r="E24" s="16">
        <v>0.85907355034981403</v>
      </c>
    </row>
    <row r="25" spans="1:5">
      <c r="A25" s="4" t="s">
        <v>7</v>
      </c>
      <c r="B25" s="5" t="s">
        <v>8</v>
      </c>
      <c r="C25" s="6">
        <v>32418.959999999999</v>
      </c>
      <c r="D25" s="6">
        <v>28991.592000000001</v>
      </c>
      <c r="E25" s="7">
        <v>0.89427890345649597</v>
      </c>
    </row>
    <row r="26" spans="1:5">
      <c r="A26" s="4" t="s">
        <v>9</v>
      </c>
      <c r="B26" s="5" t="s">
        <v>10</v>
      </c>
      <c r="C26" s="6">
        <v>2657.5</v>
      </c>
      <c r="D26" s="6">
        <v>1933</v>
      </c>
      <c r="E26" s="7">
        <v>0.72737535277516496</v>
      </c>
    </row>
    <row r="27" spans="1:5">
      <c r="A27" s="4" t="s">
        <v>11</v>
      </c>
      <c r="B27" s="5" t="s">
        <v>12</v>
      </c>
      <c r="C27" s="6">
        <v>3396.5</v>
      </c>
      <c r="D27" s="6">
        <v>2525.5</v>
      </c>
      <c r="E27" s="7">
        <v>0.74355954659208001</v>
      </c>
    </row>
    <row r="28" spans="1:5">
      <c r="A28" s="4" t="s">
        <v>13</v>
      </c>
      <c r="B28" s="5" t="s">
        <v>14</v>
      </c>
      <c r="C28" s="6">
        <v>574</v>
      </c>
      <c r="D28" s="6">
        <v>574</v>
      </c>
      <c r="E28" s="7">
        <v>1</v>
      </c>
    </row>
    <row r="29" spans="1:5">
      <c r="A29" s="4" t="s">
        <v>15</v>
      </c>
      <c r="B29" s="5" t="s">
        <v>10</v>
      </c>
      <c r="C29" s="6">
        <v>73316.25</v>
      </c>
      <c r="D29" s="6">
        <v>60940</v>
      </c>
      <c r="E29" s="7">
        <v>0.83119363033433902</v>
      </c>
    </row>
    <row r="30" spans="1:5">
      <c r="A30" s="4" t="s">
        <v>16</v>
      </c>
      <c r="B30" s="5" t="s">
        <v>10</v>
      </c>
      <c r="C30" s="6">
        <v>10378.4</v>
      </c>
      <c r="D30" s="6">
        <v>9932.4</v>
      </c>
      <c r="E30" s="7">
        <v>0.95702613119556001</v>
      </c>
    </row>
    <row r="31" spans="1:5">
      <c r="A31" s="4" t="s">
        <v>17</v>
      </c>
      <c r="B31" s="5" t="s">
        <v>14</v>
      </c>
      <c r="C31" s="6">
        <v>9</v>
      </c>
      <c r="D31" s="6">
        <v>9</v>
      </c>
      <c r="E31" s="7">
        <v>1</v>
      </c>
    </row>
    <row r="32" spans="1:5" ht="13.5" thickBot="1">
      <c r="A32" s="8" t="s">
        <v>17</v>
      </c>
      <c r="B32" s="9" t="s">
        <v>10</v>
      </c>
      <c r="C32" s="11">
        <v>8431.6879000000008</v>
      </c>
      <c r="D32" s="11">
        <v>7789.7503999999999</v>
      </c>
      <c r="E32" s="12">
        <v>0.92386607431235701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</vt:lpstr>
      <vt:lpstr>Expenditures</vt:lpstr>
      <vt:lpstr>Sustainability Category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Salvaggio, Joseph(Food services)</dc:creator>
  <cp:lastModifiedBy>Lafleur,Jenna (Institute for Sustainable Energy)</cp:lastModifiedBy>
  <dcterms:created xsi:type="dcterms:W3CDTF">2019-03-07T20:23:40Z</dcterms:created>
  <dcterms:modified xsi:type="dcterms:W3CDTF">2019-04-05T16:06:47Z</dcterms:modified>
</cp:coreProperties>
</file>