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O\Dept\Sustainability\Planning\STARS 2019- 2020\data credits\AC 2 Learning outcomes\"/>
    </mc:Choice>
  </mc:AlternateContent>
  <bookViews>
    <workbookView xWindow="0" yWindow="0" windowWidth="14415" windowHeight="6210"/>
  </bookViews>
  <sheets>
    <sheet name="STARS data_susti program level " sheetId="1" r:id="rId1"/>
    <sheet name="Overall Degree Totals" sheetId="2" r:id="rId2"/>
    <sheet name="Detail Degrees" sheetId="3" r:id="rId3"/>
  </sheets>
  <definedNames>
    <definedName name="_xlnm._FilterDatabase" localSheetId="2" hidden="1">'Detail Degrees'!$B$4:$H$4</definedName>
    <definedName name="_xlnm._FilterDatabase" localSheetId="0" hidden="1">'STARS data_susti program level '!$B$3:$F$3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3" l="1"/>
  <c r="F8" i="1"/>
  <c r="F5" i="1"/>
  <c r="F16" i="1"/>
  <c r="G105" i="3"/>
  <c r="G127" i="3"/>
  <c r="G43" i="3"/>
  <c r="F22" i="1"/>
  <c r="F21" i="1" l="1"/>
  <c r="G44" i="3"/>
  <c r="G25" i="3"/>
  <c r="G19" i="3"/>
  <c r="F4" i="1"/>
  <c r="G147" i="3"/>
  <c r="F147" i="3"/>
  <c r="G136" i="3"/>
  <c r="G132" i="3"/>
  <c r="G114" i="3"/>
  <c r="G111" i="3"/>
  <c r="G81" i="3"/>
  <c r="G70" i="3"/>
  <c r="G55" i="3"/>
  <c r="G5" i="3"/>
  <c r="G49" i="3"/>
  <c r="F20" i="1"/>
  <c r="G118" i="3"/>
  <c r="F18" i="1" s="1"/>
  <c r="F17" i="1"/>
  <c r="G106" i="3"/>
  <c r="F15" i="1" s="1"/>
  <c r="F14" i="1"/>
  <c r="F13" i="1"/>
  <c r="G63" i="3"/>
  <c r="F12" i="1" s="1"/>
  <c r="G61" i="3"/>
  <c r="F11" i="1" s="1"/>
  <c r="G56" i="3"/>
  <c r="F10" i="1" s="1"/>
  <c r="F9" i="1"/>
  <c r="F7" i="1"/>
  <c r="F6" i="1"/>
  <c r="F24" i="1" l="1"/>
  <c r="F2" i="1" s="1"/>
</calcChain>
</file>

<file path=xl/sharedStrings.xml><?xml version="1.0" encoding="utf-8"?>
<sst xmlns="http://schemas.openxmlformats.org/spreadsheetml/2006/main" count="657" uniqueCount="340">
  <si>
    <t>Program Name</t>
  </si>
  <si>
    <t>Environmental Resources Engineering BS</t>
  </si>
  <si>
    <t>Environmental Science &amp; Management BS</t>
  </si>
  <si>
    <t>Environmental Studies BA</t>
  </si>
  <si>
    <t>Social Science MA in Environment &amp; Community</t>
  </si>
  <si>
    <t>Business MBA</t>
  </si>
  <si>
    <t>Business BS</t>
  </si>
  <si>
    <t>Anthropology BA</t>
  </si>
  <si>
    <t>Forestry BS</t>
  </si>
  <si>
    <t>Native American Studies BA</t>
  </si>
  <si>
    <t>Political Science BA</t>
  </si>
  <si>
    <t>Social Work BA</t>
  </si>
  <si>
    <t>Social Work MSW</t>
  </si>
  <si>
    <t>Geography BA</t>
  </si>
  <si>
    <t>Fisheries Biology BS</t>
  </si>
  <si>
    <t>Philosophy BA</t>
  </si>
  <si>
    <t>Wildlife</t>
  </si>
  <si>
    <t>Degree</t>
  </si>
  <si>
    <t>BA</t>
  </si>
  <si>
    <t>BS</t>
  </si>
  <si>
    <t>MA</t>
  </si>
  <si>
    <t>MBA</t>
  </si>
  <si>
    <t>MS</t>
  </si>
  <si>
    <t>MSW</t>
  </si>
  <si>
    <t>Grand Total</t>
  </si>
  <si>
    <t>Academic Year 18/19</t>
  </si>
  <si>
    <t>Program</t>
  </si>
  <si>
    <t>Major</t>
  </si>
  <si>
    <t>Anthropology</t>
  </si>
  <si>
    <t>Applied Anth -Extend Educ</t>
  </si>
  <si>
    <t>Art</t>
  </si>
  <si>
    <t>Art (Education)</t>
  </si>
  <si>
    <t>Art (History)</t>
  </si>
  <si>
    <t>Art (Studio)</t>
  </si>
  <si>
    <t>Biology</t>
  </si>
  <si>
    <t>Biology (Cellular/Molecular)</t>
  </si>
  <si>
    <t>Biology (Ecol &amp; Biodiversity)</t>
  </si>
  <si>
    <t>Biology (Environmental)</t>
  </si>
  <si>
    <t>Biology (General)</t>
  </si>
  <si>
    <t>Biology (Marine)</t>
  </si>
  <si>
    <t>Biology (Microbiology)</t>
  </si>
  <si>
    <t>Biology (Science Education)</t>
  </si>
  <si>
    <t>Botany</t>
  </si>
  <si>
    <t>Business Administration</t>
  </si>
  <si>
    <t>Business Admin (Accounting)</t>
  </si>
  <si>
    <t>Business Admin (Finance)</t>
  </si>
  <si>
    <t>Business Admin (International)</t>
  </si>
  <si>
    <t>Business Admin (Management)</t>
  </si>
  <si>
    <t>Business Admin (Marketing)</t>
  </si>
  <si>
    <t>Business Admn (Economics)</t>
  </si>
  <si>
    <t>Chemistry</t>
  </si>
  <si>
    <t>Chemistry (Biochemistry)</t>
  </si>
  <si>
    <t>Communication</t>
  </si>
  <si>
    <t>Computer Information Systems</t>
  </si>
  <si>
    <t>Computer Science</t>
  </si>
  <si>
    <t>Criminology &amp; Justice Studies</t>
  </si>
  <si>
    <t>Crit Race, Gender &amp; Sexuality</t>
  </si>
  <si>
    <t>Economics</t>
  </si>
  <si>
    <t>Education</t>
  </si>
  <si>
    <t>English</t>
  </si>
  <si>
    <t>English (Comp Std &amp; Pedagogy)</t>
  </si>
  <si>
    <t>English (Literary &amp; Cultural)</t>
  </si>
  <si>
    <t>English (Literary Studies)</t>
  </si>
  <si>
    <t>English (Teach the Lang Arts)</t>
  </si>
  <si>
    <t>English (Writing Practices)</t>
  </si>
  <si>
    <t>English(International Program)</t>
  </si>
  <si>
    <t>Environmental Managemnt &amp; Prot</t>
  </si>
  <si>
    <t>EMP Environ Nat Res Planning</t>
  </si>
  <si>
    <t>Environmental Resources Engr</t>
  </si>
  <si>
    <t>Environmental Science</t>
  </si>
  <si>
    <t>Environmental Sci (Ecological</t>
  </si>
  <si>
    <t>Environmental Sci (Energy and</t>
  </si>
  <si>
    <t>Environmental Sci (Environment</t>
  </si>
  <si>
    <t>Environmental Sci (Geospatial)</t>
  </si>
  <si>
    <t>Environmental Science &amp; Mgmt</t>
  </si>
  <si>
    <t>Environ Sci &amp; Mngnt (Eco Resto</t>
  </si>
  <si>
    <t>Environ Sci &amp; Mngnt (Env P&amp;P)</t>
  </si>
  <si>
    <t>Environ Sci &amp; Mngnt (Geos Sci)</t>
  </si>
  <si>
    <t>Environ Sci &amp; Mngnt(En &amp; Clim)</t>
  </si>
  <si>
    <t>Environ Sci &amp; Mngnt(Env &amp; NRR)</t>
  </si>
  <si>
    <t>Environ Sci &amp; Mngnt(Env Ed &amp;I)</t>
  </si>
  <si>
    <t>Environmental Studies</t>
  </si>
  <si>
    <t>Environmental Systems (Engr)</t>
  </si>
  <si>
    <t>Env Systems(Enrgy Tech &amp; Polic</t>
  </si>
  <si>
    <t>Environmental Systems (Geol)</t>
  </si>
  <si>
    <t>Film</t>
  </si>
  <si>
    <t>Fisheries Biology</t>
  </si>
  <si>
    <t>Fisheries Biology (Freshwater)</t>
  </si>
  <si>
    <t>Fisheries Biology (Marine)</t>
  </si>
  <si>
    <t>Forestry</t>
  </si>
  <si>
    <t>Forestry (Conservation)</t>
  </si>
  <si>
    <t>Forestry (Forest Operations)</t>
  </si>
  <si>
    <t>Forestry (Hydrology)</t>
  </si>
  <si>
    <t>Forestry (Resource Conserv)</t>
  </si>
  <si>
    <t>Forestry (Soils)</t>
  </si>
  <si>
    <t>Forestry (Wildland Fire Mgmt)</t>
  </si>
  <si>
    <t>French</t>
  </si>
  <si>
    <t>French &amp; Francophone Studies</t>
  </si>
  <si>
    <t>Geography</t>
  </si>
  <si>
    <t>Geology</t>
  </si>
  <si>
    <t>Geology (Geoscience)</t>
  </si>
  <si>
    <t>History</t>
  </si>
  <si>
    <t>History (Education)</t>
  </si>
  <si>
    <t>Interdisciplinary Studies</t>
  </si>
  <si>
    <t>IS - Leadership Studies</t>
  </si>
  <si>
    <t>International Studies</t>
  </si>
  <si>
    <t>INTL Std Global Cultural Stds</t>
  </si>
  <si>
    <t>INTL Std Latin American Stds</t>
  </si>
  <si>
    <t>INTL Std Third World Dev Stds</t>
  </si>
  <si>
    <t>INTL Studies Chinese Studies</t>
  </si>
  <si>
    <t>INTL Studies European Studies</t>
  </si>
  <si>
    <t>IS - Dance Studies</t>
  </si>
  <si>
    <t>IS-INTL- International Studies</t>
  </si>
  <si>
    <t>IS-INTL- European Studies</t>
  </si>
  <si>
    <t>IS-INTL- Latin Amer Studies</t>
  </si>
  <si>
    <t>Journalism</t>
  </si>
  <si>
    <t>Journalism (Public Relations)</t>
  </si>
  <si>
    <t>Journalism News</t>
  </si>
  <si>
    <t>Kinesiology</t>
  </si>
  <si>
    <t>Kinesiology (Education)</t>
  </si>
  <si>
    <t>Kinesiology (Ex Sci/Hlth Prom)</t>
  </si>
  <si>
    <t>Kinesiology (Pre-Phys Therapy)</t>
  </si>
  <si>
    <t>Liberal Studies-Child Develop</t>
  </si>
  <si>
    <t>Liberal Studies-Elementary Ed</t>
  </si>
  <si>
    <t>Liberal Studies-Recreation Adm</t>
  </si>
  <si>
    <t>Mathematics</t>
  </si>
  <si>
    <t>Mathematics (Applied)</t>
  </si>
  <si>
    <t>Mathematics (Education)</t>
  </si>
  <si>
    <t>Music</t>
  </si>
  <si>
    <t>Music (Composition)</t>
  </si>
  <si>
    <t>Music (Education)</t>
  </si>
  <si>
    <t>Music (General Music Studies)</t>
  </si>
  <si>
    <t>Music (Performance)</t>
  </si>
  <si>
    <t>Nat Resources (Plan &amp; Interp)</t>
  </si>
  <si>
    <t>Environ &amp; Nat Resourcs Sci</t>
  </si>
  <si>
    <t>Native American Studies</t>
  </si>
  <si>
    <t>Natv Amer Studies (General)</t>
  </si>
  <si>
    <t>Natv Amer Studies (Law &amp; Govt)</t>
  </si>
  <si>
    <t>Natural Resources</t>
  </si>
  <si>
    <t>Nat Resources-Fst,Wtrshd,Wldln</t>
  </si>
  <si>
    <t>Natural Resources (Fisheries)</t>
  </si>
  <si>
    <t>Natural Resources (Wildlife)</t>
  </si>
  <si>
    <t>Oceanography</t>
  </si>
  <si>
    <t>Philosophy</t>
  </si>
  <si>
    <t>Physics</t>
  </si>
  <si>
    <t>Physics (Astronomy)</t>
  </si>
  <si>
    <t>Political Science</t>
  </si>
  <si>
    <t>Political Sci(Env &amp; Sustain)</t>
  </si>
  <si>
    <t>Political Sci(Global Politics)</t>
  </si>
  <si>
    <t>Political Sci(Law &amp; Policy)</t>
  </si>
  <si>
    <t>Psychology</t>
  </si>
  <si>
    <t>Psychology Masters Group</t>
  </si>
  <si>
    <t>Psychology (Academic Research)</t>
  </si>
  <si>
    <t>Psychology (Counseling)</t>
  </si>
  <si>
    <t>Psychology (School Psychology)</t>
  </si>
  <si>
    <t>Rangeland Resource Science</t>
  </si>
  <si>
    <t>Range Res Sci (Wildland Soils)</t>
  </si>
  <si>
    <t>Recreation Administration</t>
  </si>
  <si>
    <t>Religious Studies</t>
  </si>
  <si>
    <t>Social Science</t>
  </si>
  <si>
    <t>Social Science (Education)</t>
  </si>
  <si>
    <t>Social Work</t>
  </si>
  <si>
    <t>Social Work - Extend Educ</t>
  </si>
  <si>
    <t>Sociology</t>
  </si>
  <si>
    <t>Spanish</t>
  </si>
  <si>
    <t>Spanish (Education)</t>
  </si>
  <si>
    <t>Theatre Arts</t>
  </si>
  <si>
    <t>Theatre, Film &amp; Dance(Theatre)</t>
  </si>
  <si>
    <t>Wildlife (Mgmt &amp; Conservation)</t>
  </si>
  <si>
    <t>WLDF(Conserv Bio/App Vert Eco)</t>
  </si>
  <si>
    <t>Zoology</t>
  </si>
  <si>
    <t># of Degrees</t>
  </si>
  <si>
    <t>Majcode</t>
  </si>
  <si>
    <t>ANTH</t>
  </si>
  <si>
    <t>ANAE</t>
  </si>
  <si>
    <t>ARHI</t>
  </si>
  <si>
    <t>ARSS</t>
  </si>
  <si>
    <t>ARST</t>
  </si>
  <si>
    <t>BICM</t>
  </si>
  <si>
    <t>BIEB</t>
  </si>
  <si>
    <t>BIEN</t>
  </si>
  <si>
    <t>BIGE</t>
  </si>
  <si>
    <t>BIGR</t>
  </si>
  <si>
    <t>BIMA</t>
  </si>
  <si>
    <t>BIMI</t>
  </si>
  <si>
    <t>BSSS</t>
  </si>
  <si>
    <t>BOT</t>
  </si>
  <si>
    <t>BAAC</t>
  </si>
  <si>
    <t>BAEC</t>
  </si>
  <si>
    <t>BAFI</t>
  </si>
  <si>
    <t>BAIN</t>
  </si>
  <si>
    <t>BAMG</t>
  </si>
  <si>
    <t>BAMK</t>
  </si>
  <si>
    <t>CHBI</t>
  </si>
  <si>
    <t>CHEM</t>
  </si>
  <si>
    <t>COMM</t>
  </si>
  <si>
    <t>CIS</t>
  </si>
  <si>
    <t>CSCI</t>
  </si>
  <si>
    <t>CJS</t>
  </si>
  <si>
    <t>RGSS</t>
  </si>
  <si>
    <t>ECON</t>
  </si>
  <si>
    <t>EDUC</t>
  </si>
  <si>
    <t>ENCP</t>
  </si>
  <si>
    <t>ENGL</t>
  </si>
  <si>
    <t>ENIP</t>
  </si>
  <si>
    <t>ENLA</t>
  </si>
  <si>
    <t>ENLC</t>
  </si>
  <si>
    <t>ENLS</t>
  </si>
  <si>
    <t>ENWP</t>
  </si>
  <si>
    <t>EMPP</t>
  </si>
  <si>
    <t>ERE</t>
  </si>
  <si>
    <t>ENSC</t>
  </si>
  <si>
    <t>ENSG</t>
  </si>
  <si>
    <t>ENSN</t>
  </si>
  <si>
    <t>ENSR</t>
  </si>
  <si>
    <t>ESMC</t>
  </si>
  <si>
    <t>ESMG</t>
  </si>
  <si>
    <t>ESMI</t>
  </si>
  <si>
    <t>ESMN</t>
  </si>
  <si>
    <t>ESMP</t>
  </si>
  <si>
    <t>ESMR</t>
  </si>
  <si>
    <t>EST</t>
  </si>
  <si>
    <t>ESER</t>
  </si>
  <si>
    <t>ESTP</t>
  </si>
  <si>
    <t>ESGE</t>
  </si>
  <si>
    <t>FILM</t>
  </si>
  <si>
    <t>FIFR</t>
  </si>
  <si>
    <t>FIMA</t>
  </si>
  <si>
    <t>FORC</t>
  </si>
  <si>
    <t>FORF</t>
  </si>
  <si>
    <t>FORH</t>
  </si>
  <si>
    <t>FORL</t>
  </si>
  <si>
    <t>FORO</t>
  </si>
  <si>
    <t>FORV</t>
  </si>
  <si>
    <t>FRFR</t>
  </si>
  <si>
    <t>GEOG</t>
  </si>
  <si>
    <t>GEOL</t>
  </si>
  <si>
    <t>GEOS</t>
  </si>
  <si>
    <t>HISS</t>
  </si>
  <si>
    <t>HIST</t>
  </si>
  <si>
    <t>ISLE</t>
  </si>
  <si>
    <t>INCH</t>
  </si>
  <si>
    <t>INEU</t>
  </si>
  <si>
    <t>INGC</t>
  </si>
  <si>
    <t>INLA</t>
  </si>
  <si>
    <t>INTW</t>
  </si>
  <si>
    <t>ISDS</t>
  </si>
  <si>
    <t>ISEU</t>
  </si>
  <si>
    <t>ISLA</t>
  </si>
  <si>
    <t>JNJN</t>
  </si>
  <si>
    <t>JNNW</t>
  </si>
  <si>
    <t>JNPR</t>
  </si>
  <si>
    <t>KIHP</t>
  </si>
  <si>
    <t>KINE</t>
  </si>
  <si>
    <t>KIPT</t>
  </si>
  <si>
    <t>KISS</t>
  </si>
  <si>
    <t>LSCD</t>
  </si>
  <si>
    <t>LSEE</t>
  </si>
  <si>
    <t>LSMS</t>
  </si>
  <si>
    <t>LSRA</t>
  </si>
  <si>
    <t>MAAP</t>
  </si>
  <si>
    <t>MASS</t>
  </si>
  <si>
    <t>MATH</t>
  </si>
  <si>
    <t>MUS</t>
  </si>
  <si>
    <t>MUSC</t>
  </si>
  <si>
    <t>MUSG</t>
  </si>
  <si>
    <t>MUSP</t>
  </si>
  <si>
    <t>MUSS</t>
  </si>
  <si>
    <t>ENRS</t>
  </si>
  <si>
    <t>NAGE</t>
  </si>
  <si>
    <t>NALG</t>
  </si>
  <si>
    <t>NAST</t>
  </si>
  <si>
    <t>NRFW</t>
  </si>
  <si>
    <t>NRFI</t>
  </si>
  <si>
    <t>NRWI</t>
  </si>
  <si>
    <t>OCN</t>
  </si>
  <si>
    <t>PHIL</t>
  </si>
  <si>
    <t>PHYX</t>
  </si>
  <si>
    <t>PXAS</t>
  </si>
  <si>
    <t>PSCG</t>
  </si>
  <si>
    <t>PSCI</t>
  </si>
  <si>
    <t>PSCL</t>
  </si>
  <si>
    <t>PSCP</t>
  </si>
  <si>
    <t>PSYC</t>
  </si>
  <si>
    <t>PSAR</t>
  </si>
  <si>
    <t>PSCO</t>
  </si>
  <si>
    <t>PSSP</t>
  </si>
  <si>
    <t>RRS</t>
  </si>
  <si>
    <t>RRWS</t>
  </si>
  <si>
    <t>RADM</t>
  </si>
  <si>
    <t>RS</t>
  </si>
  <si>
    <t>SS</t>
  </si>
  <si>
    <t>SSMA</t>
  </si>
  <si>
    <t>SSSS</t>
  </si>
  <si>
    <t>MSWE</t>
  </si>
  <si>
    <t>SW</t>
  </si>
  <si>
    <t>SOC</t>
  </si>
  <si>
    <t>SOCM</t>
  </si>
  <si>
    <t>SPAN</t>
  </si>
  <si>
    <t>SPSS</t>
  </si>
  <si>
    <t>TFDT</t>
  </si>
  <si>
    <t>THEA</t>
  </si>
  <si>
    <t>WLCB</t>
  </si>
  <si>
    <t>WLMC</t>
  </si>
  <si>
    <t>ZOOL</t>
  </si>
  <si>
    <r>
      <t xml:space="preserve">1. Students will be able to apply and analyze basic knowledge of core business disciplines in a global context.
2. Students will demonstrate effective writing skills.
3. Students will demonstrate effective presentation skills.
4. Students will be able to analyze and evaluate ethical issues in business conduct/ performance.
</t>
    </r>
    <r>
      <rPr>
        <sz val="11"/>
        <color rgb="FFFF0000"/>
        <rFont val="Calibri"/>
        <family val="2"/>
        <scheme val="minor"/>
      </rPr>
      <t>5. Students will be able to apply and evaluate sustainability (triple bottom line) from a long term strategic point of view.</t>
    </r>
    <r>
      <rPr>
        <sz val="11"/>
        <color theme="1"/>
        <rFont val="Calibri"/>
        <family val="2"/>
        <scheme val="minor"/>
      </rPr>
      <t xml:space="preserve">
6. Students will be able to integrate knowledge from various business disciplines for creating an effective strategy.</t>
    </r>
  </si>
  <si>
    <r>
      <t>Demonstrate:
--understanding of the diversity of cultural values reflected in different patterns of social and political organization and systems of communication (symbolic and linguistic)
--the ability to think critically and to apply scientific method in the various subfields of the discipline (cultural, biological, archeological, linguistics, and applied)
--understanding of the complex and inter-related processes of change (</t>
    </r>
    <r>
      <rPr>
        <sz val="11"/>
        <color rgb="FFFF0000"/>
        <rFont val="Calibri"/>
        <family val="2"/>
        <scheme val="minor"/>
      </rPr>
      <t>biological and cultural evolution, diffusion, colonialism, globalization</t>
    </r>
    <r>
      <rPr>
        <sz val="11"/>
        <color theme="1"/>
        <rFont val="Calibri"/>
        <family val="2"/>
        <scheme val="minor"/>
      </rPr>
      <t>) both within cultures and across cultural boundaries
--</t>
    </r>
    <r>
      <rPr>
        <sz val="11"/>
        <color rgb="FFFF0000"/>
        <rFont val="Calibri"/>
        <family val="2"/>
        <scheme val="minor"/>
      </rPr>
      <t>a solid grasp of the relevance of anthropology to present-day policy and social issues such as human rights, health, historical preservation, conservation, economic development, language use, and cultural practices</t>
    </r>
    <r>
      <rPr>
        <sz val="11"/>
        <color theme="1"/>
        <rFont val="Calibri"/>
        <family val="2"/>
        <scheme val="minor"/>
      </rPr>
      <t xml:space="preserve">
--practical skills needed to assume the roles and responsibilities of a productive member of an increasingly global society (oral and written skills, research and library skills, technical computer skills) through classroom assignments, fieldwork, and professional service opportunities</t>
    </r>
  </si>
  <si>
    <r>
      <t xml:space="preserve">Students completing this program will have demonstrated:
1.  understanding of taxonomy, autecology of trees, plant and wood identification; physiology of trees; ecological concepts, ecosystem processes, structure and function; soil formation, classification, composition and properties; silvicultural principles, stand structure and composition; growth and quality of forests and forest health; fire ecology and use of fire; entomology and pathology; wildlife and fish ecology; plant, soil, water interactions, watershed processes, land measurement, mapping, photogrammetry, remote sensing; sampling theory and methods, statistical literacy; measurement of trees, </t>
    </r>
    <r>
      <rPr>
        <sz val="11"/>
        <color rgb="FFFF0000"/>
        <rFont val="Calibri"/>
        <family val="2"/>
        <scheme val="minor"/>
      </rPr>
      <t>forests, and forest products</t>
    </r>
    <r>
      <rPr>
        <sz val="11"/>
        <color theme="1"/>
        <rFont val="Calibri"/>
        <family val="2"/>
        <scheme val="minor"/>
      </rPr>
      <t xml:space="preserve">; wildlife habitat assessment; measurement of water yields and quality; </t>
    </r>
    <r>
      <rPr>
        <sz val="11"/>
        <color rgb="FFFF0000"/>
        <rFont val="Calibri"/>
        <family val="2"/>
        <scheme val="minor"/>
      </rPr>
      <t>assessment of non-timber forest values; integrated forest management, multiple-use principles; stand scale management; system and landscape management; forest engineering and road design; harvesting systems; utilization; policy development, sociological influences; administration, environmental regulation; land and resource planning; budgeting, finance, personnel management, cost, and economics</t>
    </r>
  </si>
  <si>
    <r>
      <t>** knowledge of and the ability to communicate significant information regarding Native American</t>
    </r>
    <r>
      <rPr>
        <sz val="11"/>
        <color rgb="FFFF0000"/>
        <rFont val="Calibri"/>
        <family val="2"/>
        <scheme val="minor"/>
      </rPr>
      <t xml:space="preserve"> cultures, histories, federal and tribal law and government, community development, language and tradition, stewardship, sovereignty, and other issues affecting life in Indian country, </t>
    </r>
    <r>
      <rPr>
        <sz val="11"/>
        <color theme="1"/>
        <rFont val="Calibri"/>
        <family val="2"/>
        <scheme val="minor"/>
      </rPr>
      <t>especially from a Native American perspective 
** knowledge of Indigenous environmental relationships through an awareness of</t>
    </r>
    <r>
      <rPr>
        <sz val="11"/>
        <color rgb="FFFF0000"/>
        <rFont val="Calibri"/>
        <family val="2"/>
        <scheme val="minor"/>
      </rPr>
      <t xml:space="preserve"> diverse Indigenous cultural and scientific perspectives, and the importance of protection of sacred and historical sites</t>
    </r>
  </si>
  <si>
    <r>
      <t xml:space="preserve">Demonstrate:
--knowledge of </t>
    </r>
    <r>
      <rPr>
        <sz val="11"/>
        <color rgb="FFFF0000"/>
        <rFont val="Calibri"/>
        <family val="2"/>
        <scheme val="minor"/>
      </rPr>
      <t>political theories, institutions, and processes in the U.S. and internationally
--the ability to identify, access, read, and evaluate political science research
--the ability to critically analyze social, political, and environmental challenges</t>
    </r>
    <r>
      <rPr>
        <sz val="11"/>
        <color theme="1"/>
        <rFont val="Calibri"/>
        <family val="2"/>
        <scheme val="minor"/>
      </rPr>
      <t xml:space="preserve"> facing contemporary polities, using support from appropriate sources
--knowledge of the practice of politics through experience and reflection on their experience in relation to </t>
    </r>
    <r>
      <rPr>
        <sz val="11"/>
        <color rgb="FFFF0000"/>
        <rFont val="Calibri"/>
        <family val="2"/>
        <scheme val="minor"/>
      </rPr>
      <t>social responsibility, sustainability, and/or the obligations of citizenship in a globalized world</t>
    </r>
  </si>
  <si>
    <r>
      <t xml:space="preserve">Competency 1: Demonstrate Ethical and Professional Behavior Particularly with Respect to Work with Indigenous and Rural Communities.
Competency 2: Engage Diversity and Difference in Practice  Particularly with respect to Work with Indigenous and Rural Communities. 
</t>
    </r>
    <r>
      <rPr>
        <sz val="11"/>
        <color rgb="FFFF0000"/>
        <rFont val="Calibri"/>
        <family val="2"/>
        <scheme val="minor"/>
      </rPr>
      <t xml:space="preserve">Competency 3: Advance Human Rights and Social, Economic, and Environmental Justice  </t>
    </r>
    <r>
      <rPr>
        <sz val="11"/>
        <color theme="1"/>
        <rFont val="Calibri"/>
        <family val="2"/>
        <scheme val="minor"/>
      </rPr>
      <t xml:space="preserve">
Particularly with Respect to work with Indigenous and Rural Communities.
Competency 4: Engage In Practice- informed Research and Research- informed Practice Particularly with Respect to work with Indigenous and Rural Communities.
Competency 5: Engage in Policy Practice
Particularly with Respect to work with Indigenous and Rural Communities.
Competency 6: Engage with Individuals, Families, Groups, Organizations, and Communities 
Particularly with Respect to work with Indigenous and Rural Communities.
Competency 7: Assess Individuals, Families, Groups, Organizations, and Communities 
Particularly with Respect to work with Indigenous and Rural Communities.
Competency 8: Intervene with Individuals, Families, Groups, Organizations, and Communities 
Particularly with Respect to work with Indigenous and Rural Communities.
Competency 9: Evaluate Practice with Individuals, Families, Groups, Organizations, and Communities Particularly with Respect to work with Indigenous and Rural Communities.</t>
    </r>
  </si>
  <si>
    <t>Yes</t>
  </si>
  <si>
    <t>Environmental Systems MS - concentrations in ERE or Energy Technology &amp; Policy only</t>
  </si>
  <si>
    <t># of graduates</t>
  </si>
  <si>
    <t>Is this a sustainability focused program (included in STARS submission to AC 3 or AC 4)</t>
  </si>
  <si>
    <t>No</t>
  </si>
  <si>
    <t>Many concentrations require a sustainability-focused course</t>
  </si>
  <si>
    <t>All Fisheries majors are required to take FISH 260: Fish Conservation &amp; Mgmt</t>
  </si>
  <si>
    <t>All Geography majors are required to take GEOG 105: Human Geography</t>
  </si>
  <si>
    <t>International Studies BA- Third World Dev Studies Concentration ONLY</t>
  </si>
  <si>
    <t xml:space="preserve">All students in this concentration are required to take ECON 306: Economics of the Developing World </t>
  </si>
  <si>
    <t>All NAS majors are required to take NAS 331: Indigenous Natural Resource Management &amp; Practices</t>
  </si>
  <si>
    <t>Requirement to take sustainability focused courses?</t>
  </si>
  <si>
    <t xml:space="preserve">Natural Resources MS- Env Sci &amp; Management concentration and Fisheries concentration ONLY </t>
  </si>
  <si>
    <t>Fisheries concentration requires all students to take FISH 460: Advanced Fish Conservation &amp; Mgmt</t>
  </si>
  <si>
    <t>All Philosophy majors are required to take PHIL 302: Environmental Ethics</t>
  </si>
  <si>
    <t>Wildlife BS</t>
  </si>
  <si>
    <t>All Wildlife majors are required to take WLDF 210: Intro to Wildlife Conservation &amp; Administration</t>
  </si>
  <si>
    <t>sums</t>
  </si>
  <si>
    <t>Program has a sustainability focus</t>
  </si>
  <si>
    <t>Yellow cell denotes degree is used for sum of sustainability program</t>
  </si>
  <si>
    <t>sum</t>
  </si>
  <si>
    <r>
      <t xml:space="preserve">Key: </t>
    </r>
    <r>
      <rPr>
        <sz val="11"/>
        <color rgb="FFFF0000"/>
        <rFont val="Calibri"/>
        <family val="2"/>
        <scheme val="minor"/>
      </rPr>
      <t>red text</t>
    </r>
    <r>
      <rPr>
        <sz val="11"/>
        <color theme="1"/>
        <rFont val="Calibri"/>
        <family val="2"/>
        <scheme val="minor"/>
      </rPr>
      <t xml:space="preserve"> indicates content brings together intersections of society/economy/environment for a sustainability focus</t>
    </r>
  </si>
  <si>
    <t>Rangeland Resource Science BS</t>
  </si>
  <si>
    <t>RRS majors are all required to take RRS 306: Wildland Resource Principles and RRS 370: Wildland Ecology Principles</t>
  </si>
  <si>
    <t>Yes- ESM concentration only</t>
  </si>
  <si>
    <t>This was the old name for the current ESM Concentration and qualifies based on being a sustainability focused program.</t>
  </si>
  <si>
    <t>Notes</t>
  </si>
  <si>
    <t>This is an old degree that students are grandfathered into, for which program content is now clustered under Envi Sci &amp; Mgmt</t>
  </si>
  <si>
    <t>Sustainability Program Learning Outcomes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</si>
</sst>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/>
    <xf numFmtId="0" fontId="1" fillId="0" borderId="0" xfId="0" applyFont="1" applyBorder="1" applyAlignment="1"/>
    <xf numFmtId="0" fontId="0" fillId="0" borderId="0" xfId="0" applyAlignment="1">
      <alignment horizontal="right"/>
    </xf>
    <xf numFmtId="0" fontId="0" fillId="4" borderId="1" xfId="0" applyFill="1" applyBorder="1" applyAlignment="1">
      <alignment horizontal="right" wrapText="1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5" borderId="4" xfId="0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4" borderId="1" xfId="0" applyFill="1" applyBorder="1" applyAlignment="1">
      <alignment wrapText="1"/>
    </xf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5" borderId="2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right"/>
    </xf>
    <xf numFmtId="0" fontId="0" fillId="5" borderId="3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tabSelected="1" zoomScale="85" zoomScaleNormal="85" workbookViewId="0">
      <pane ySplit="3" topLeftCell="A14" activePane="bottomLeft" state="frozen"/>
      <selection pane="bottomLeft" activeCell="G15" sqref="G15"/>
    </sheetView>
  </sheetViews>
  <sheetFormatPr defaultColWidth="47" defaultRowHeight="15" x14ac:dyDescent="0.25"/>
  <cols>
    <col min="1" max="1" width="5.28515625" style="2" customWidth="1"/>
    <col min="2" max="2" width="32.28515625" style="3" customWidth="1"/>
    <col min="3" max="3" width="19.7109375" style="3" customWidth="1"/>
    <col min="4" max="4" width="113.5703125" style="2" customWidth="1"/>
    <col min="5" max="5" width="21.42578125" style="3" customWidth="1"/>
    <col min="6" max="6" width="15.85546875" style="2" bestFit="1" customWidth="1"/>
    <col min="7" max="16384" width="47" style="2"/>
  </cols>
  <sheetData>
    <row r="1" spans="2:6" x14ac:dyDescent="0.25">
      <c r="B1" s="25" t="s">
        <v>332</v>
      </c>
      <c r="C1" s="25"/>
      <c r="D1" s="25"/>
    </row>
    <row r="2" spans="2:6" x14ac:dyDescent="0.25">
      <c r="E2" s="22" t="s">
        <v>331</v>
      </c>
      <c r="F2" s="23">
        <f>F24</f>
        <v>872</v>
      </c>
    </row>
    <row r="3" spans="2:6" s="4" customFormat="1" ht="90" x14ac:dyDescent="0.25">
      <c r="B3" s="7" t="s">
        <v>0</v>
      </c>
      <c r="C3" s="7" t="s">
        <v>314</v>
      </c>
      <c r="D3" s="8" t="s">
        <v>339</v>
      </c>
      <c r="E3" s="7" t="s">
        <v>322</v>
      </c>
      <c r="F3" s="8" t="s">
        <v>313</v>
      </c>
    </row>
    <row r="4" spans="2:6" ht="180" x14ac:dyDescent="0.25">
      <c r="B4" s="5" t="s">
        <v>7</v>
      </c>
      <c r="C4" s="5" t="s">
        <v>315</v>
      </c>
      <c r="D4" s="5" t="s">
        <v>306</v>
      </c>
      <c r="E4" s="5"/>
      <c r="F4" s="6">
        <f>'Detail Degrees'!G5</f>
        <v>39</v>
      </c>
    </row>
    <row r="5" spans="2:6" ht="135" x14ac:dyDescent="0.25">
      <c r="B5" s="5" t="s">
        <v>6</v>
      </c>
      <c r="C5" s="5" t="s">
        <v>315</v>
      </c>
      <c r="D5" s="5" t="s">
        <v>305</v>
      </c>
      <c r="E5" s="5" t="s">
        <v>316</v>
      </c>
      <c r="F5" s="6">
        <f>SUM('Detail Degrees'!F19:F24)</f>
        <v>179</v>
      </c>
    </row>
    <row r="6" spans="2:6" x14ac:dyDescent="0.25">
      <c r="B6" s="5" t="s">
        <v>5</v>
      </c>
      <c r="C6" s="5" t="s">
        <v>311</v>
      </c>
      <c r="D6" s="6"/>
      <c r="E6" s="5"/>
      <c r="F6" s="6">
        <f>'Detail Degrees'!F25</f>
        <v>21</v>
      </c>
    </row>
    <row r="7" spans="2:6" ht="30" x14ac:dyDescent="0.25">
      <c r="B7" s="5" t="s">
        <v>1</v>
      </c>
      <c r="C7" s="5" t="s">
        <v>311</v>
      </c>
      <c r="D7" s="6"/>
      <c r="E7" s="5"/>
      <c r="F7" s="6">
        <f>'Detail Degrees'!F44</f>
        <v>49</v>
      </c>
    </row>
    <row r="8" spans="2:6" ht="30" x14ac:dyDescent="0.25">
      <c r="B8" s="5" t="s">
        <v>2</v>
      </c>
      <c r="C8" s="5" t="s">
        <v>311</v>
      </c>
      <c r="D8" s="6"/>
      <c r="E8" s="5"/>
      <c r="F8" s="6">
        <f>SUM('Detail Degrees'!G43,'Detail Degrees'!G45:G48,'Detail Degrees'!G49:G54)</f>
        <v>155</v>
      </c>
    </row>
    <row r="9" spans="2:6" x14ac:dyDescent="0.25">
      <c r="B9" s="5" t="s">
        <v>3</v>
      </c>
      <c r="C9" s="5" t="s">
        <v>311</v>
      </c>
      <c r="D9" s="6"/>
      <c r="E9" s="5"/>
      <c r="F9" s="6">
        <f>'Detail Degrees'!F55</f>
        <v>38</v>
      </c>
    </row>
    <row r="10" spans="2:6" ht="45" x14ac:dyDescent="0.25">
      <c r="B10" s="5" t="s">
        <v>312</v>
      </c>
      <c r="C10" s="5" t="s">
        <v>311</v>
      </c>
      <c r="D10" s="6"/>
      <c r="E10" s="5"/>
      <c r="F10" s="6">
        <f>'Detail Degrees'!G56</f>
        <v>6</v>
      </c>
    </row>
    <row r="11" spans="2:6" ht="60" x14ac:dyDescent="0.25">
      <c r="B11" s="9" t="s">
        <v>14</v>
      </c>
      <c r="C11" s="5" t="s">
        <v>315</v>
      </c>
      <c r="D11" s="6"/>
      <c r="E11" s="5" t="s">
        <v>317</v>
      </c>
      <c r="F11" s="6">
        <f>'Detail Degrees'!G61</f>
        <v>19</v>
      </c>
    </row>
    <row r="12" spans="2:6" ht="165" x14ac:dyDescent="0.25">
      <c r="B12" s="5" t="s">
        <v>8</v>
      </c>
      <c r="C12" s="5" t="s">
        <v>315</v>
      </c>
      <c r="D12" s="5" t="s">
        <v>307</v>
      </c>
      <c r="E12" s="5"/>
      <c r="F12" s="6">
        <f>'Detail Degrees'!G63</f>
        <v>43</v>
      </c>
    </row>
    <row r="13" spans="2:6" ht="60" x14ac:dyDescent="0.25">
      <c r="B13" s="5" t="s">
        <v>13</v>
      </c>
      <c r="C13" s="5" t="s">
        <v>315</v>
      </c>
      <c r="D13" s="5"/>
      <c r="E13" s="5" t="s">
        <v>318</v>
      </c>
      <c r="F13" s="6">
        <f>'Detail Degrees'!F70</f>
        <v>25</v>
      </c>
    </row>
    <row r="14" spans="2:6" ht="75" x14ac:dyDescent="0.25">
      <c r="B14" s="5" t="s">
        <v>319</v>
      </c>
      <c r="C14" s="5" t="s">
        <v>315</v>
      </c>
      <c r="D14" s="5"/>
      <c r="E14" s="5" t="s">
        <v>320</v>
      </c>
      <c r="F14" s="6">
        <f>'Detail Degrees'!F81</f>
        <v>2</v>
      </c>
    </row>
    <row r="15" spans="2:6" ht="90" x14ac:dyDescent="0.25">
      <c r="B15" s="5" t="s">
        <v>9</v>
      </c>
      <c r="C15" s="5" t="s">
        <v>315</v>
      </c>
      <c r="D15" s="5" t="s">
        <v>308</v>
      </c>
      <c r="E15" s="5" t="s">
        <v>321</v>
      </c>
      <c r="F15" s="6">
        <f>'Detail Degrees'!G106</f>
        <v>10</v>
      </c>
    </row>
    <row r="16" spans="2:6" ht="90" x14ac:dyDescent="0.25">
      <c r="B16" s="5" t="s">
        <v>323</v>
      </c>
      <c r="C16" s="5" t="s">
        <v>335</v>
      </c>
      <c r="D16" s="6"/>
      <c r="E16" s="5" t="s">
        <v>324</v>
      </c>
      <c r="F16" s="6">
        <f>SUM('Detail Degrees'!G111,'Detail Degrees'!G105)</f>
        <v>11</v>
      </c>
    </row>
    <row r="17" spans="2:6" ht="60" x14ac:dyDescent="0.25">
      <c r="B17" s="5" t="s">
        <v>15</v>
      </c>
      <c r="C17" s="5" t="s">
        <v>315</v>
      </c>
      <c r="D17" s="6"/>
      <c r="E17" s="5" t="s">
        <v>325</v>
      </c>
      <c r="F17" s="6">
        <f>'Detail Degrees'!F114</f>
        <v>18</v>
      </c>
    </row>
    <row r="18" spans="2:6" ht="105" x14ac:dyDescent="0.25">
      <c r="B18" s="5" t="s">
        <v>10</v>
      </c>
      <c r="C18" s="5" t="s">
        <v>315</v>
      </c>
      <c r="D18" s="5" t="s">
        <v>309</v>
      </c>
      <c r="E18" s="5"/>
      <c r="F18" s="6">
        <f>'Detail Degrees'!G118</f>
        <v>25</v>
      </c>
    </row>
    <row r="19" spans="2:6" ht="90" x14ac:dyDescent="0.25">
      <c r="B19" s="5" t="s">
        <v>333</v>
      </c>
      <c r="C19" s="5" t="s">
        <v>315</v>
      </c>
      <c r="D19" s="5"/>
      <c r="E19" s="5" t="s">
        <v>334</v>
      </c>
      <c r="F19" s="6">
        <v>12</v>
      </c>
    </row>
    <row r="20" spans="2:6" ht="30" x14ac:dyDescent="0.25">
      <c r="B20" s="5" t="s">
        <v>4</v>
      </c>
      <c r="C20" s="5" t="s">
        <v>311</v>
      </c>
      <c r="D20" s="6"/>
      <c r="E20" s="5"/>
      <c r="F20" s="6">
        <f>'Detail Degrees'!F132</f>
        <v>11</v>
      </c>
    </row>
    <row r="21" spans="2:6" ht="270" x14ac:dyDescent="0.25">
      <c r="B21" s="5" t="s">
        <v>11</v>
      </c>
      <c r="C21" s="5" t="s">
        <v>315</v>
      </c>
      <c r="D21" s="5" t="s">
        <v>310</v>
      </c>
      <c r="E21" s="5"/>
      <c r="F21" s="6">
        <f>'Detail Degrees'!F136</f>
        <v>56</v>
      </c>
    </row>
    <row r="22" spans="2:6" ht="270" x14ac:dyDescent="0.25">
      <c r="B22" s="5" t="s">
        <v>12</v>
      </c>
      <c r="C22" s="5" t="s">
        <v>315</v>
      </c>
      <c r="D22" s="5" t="s">
        <v>310</v>
      </c>
      <c r="E22" s="5"/>
      <c r="F22" s="6">
        <f>48</f>
        <v>48</v>
      </c>
    </row>
    <row r="23" spans="2:6" ht="75" x14ac:dyDescent="0.25">
      <c r="B23" s="5" t="s">
        <v>326</v>
      </c>
      <c r="C23" s="5" t="s">
        <v>315</v>
      </c>
      <c r="D23" s="5"/>
      <c r="E23" s="5" t="s">
        <v>327</v>
      </c>
      <c r="F23" s="6">
        <v>105</v>
      </c>
    </row>
    <row r="24" spans="2:6" x14ac:dyDescent="0.25">
      <c r="E24" s="22" t="s">
        <v>331</v>
      </c>
      <c r="F24" s="23">
        <f>SUM(F4:F23)</f>
        <v>872</v>
      </c>
    </row>
  </sheetData>
  <autoFilter ref="B3:F3">
    <sortState ref="B4:F24">
      <sortCondition ref="B3"/>
    </sortState>
  </autoFilter>
  <sortState ref="B2:E25">
    <sortCondition ref="B2:B25"/>
  </sortState>
  <mergeCells count="1">
    <mergeCell ref="B1:D1"/>
  </mergeCells>
  <pageMargins left="0.7" right="0.7" top="0.75" bottom="0.75" header="0.3" footer="0.3"/>
  <pageSetup orientation="portrait" r:id="rId1"/>
  <ignoredErrors>
    <ignoredError sqref="F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D7" sqref="D7"/>
    </sheetView>
  </sheetViews>
  <sheetFormatPr defaultRowHeight="15" x14ac:dyDescent="0.25"/>
  <cols>
    <col min="1" max="1" width="11.140625" bestFit="1" customWidth="1"/>
  </cols>
  <sheetData>
    <row r="1" spans="1:2" x14ac:dyDescent="0.25">
      <c r="A1" s="26" t="s">
        <v>25</v>
      </c>
      <c r="B1" s="26"/>
    </row>
    <row r="2" spans="1:2" x14ac:dyDescent="0.25">
      <c r="A2" t="s">
        <v>17</v>
      </c>
    </row>
    <row r="3" spans="1:2" x14ac:dyDescent="0.25">
      <c r="A3" t="s">
        <v>18</v>
      </c>
      <c r="B3" s="1">
        <v>1052</v>
      </c>
    </row>
    <row r="4" spans="1:2" x14ac:dyDescent="0.25">
      <c r="A4" t="s">
        <v>19</v>
      </c>
      <c r="B4" s="1">
        <v>1011</v>
      </c>
    </row>
    <row r="5" spans="1:2" x14ac:dyDescent="0.25">
      <c r="A5" t="s">
        <v>20</v>
      </c>
      <c r="B5">
        <v>84</v>
      </c>
    </row>
    <row r="6" spans="1:2" x14ac:dyDescent="0.25">
      <c r="A6" t="s">
        <v>21</v>
      </c>
      <c r="B6">
        <v>21</v>
      </c>
    </row>
    <row r="7" spans="1:2" x14ac:dyDescent="0.25">
      <c r="A7" t="s">
        <v>22</v>
      </c>
      <c r="B7">
        <v>70</v>
      </c>
    </row>
    <row r="8" spans="1:2" x14ac:dyDescent="0.25">
      <c r="A8" t="s">
        <v>23</v>
      </c>
      <c r="B8">
        <v>48</v>
      </c>
    </row>
    <row r="9" spans="1:2" x14ac:dyDescent="0.25">
      <c r="A9" t="s">
        <v>24</v>
      </c>
      <c r="B9" s="1">
        <v>2286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7"/>
  <sheetViews>
    <sheetView topLeftCell="A84" workbookViewId="0">
      <selection activeCell="G93" sqref="G93:G94"/>
    </sheetView>
  </sheetViews>
  <sheetFormatPr defaultRowHeight="15" x14ac:dyDescent="0.25"/>
  <cols>
    <col min="1" max="1" width="4.7109375" customWidth="1"/>
    <col min="2" max="2" width="31.7109375" bestFit="1" customWidth="1"/>
    <col min="3" max="3" width="17.7109375" customWidth="1"/>
    <col min="4" max="4" width="30.7109375" bestFit="1" customWidth="1"/>
    <col min="5" max="6" width="12" bestFit="1" customWidth="1"/>
    <col min="7" max="7" width="15" style="15" customWidth="1"/>
    <col min="8" max="8" width="49" customWidth="1"/>
  </cols>
  <sheetData>
    <row r="1" spans="2:8" x14ac:dyDescent="0.25">
      <c r="B1" s="29" t="s">
        <v>330</v>
      </c>
      <c r="C1" s="29"/>
    </row>
    <row r="3" spans="2:8" x14ac:dyDescent="0.25">
      <c r="B3" s="14" t="s">
        <v>25</v>
      </c>
      <c r="C3" s="14"/>
      <c r="D3" s="14"/>
      <c r="E3" s="14"/>
    </row>
    <row r="4" spans="2:8" ht="45" x14ac:dyDescent="0.25">
      <c r="B4" s="11" t="s">
        <v>26</v>
      </c>
      <c r="C4" s="11" t="s">
        <v>172</v>
      </c>
      <c r="D4" s="11" t="s">
        <v>27</v>
      </c>
      <c r="E4" s="11" t="s">
        <v>17</v>
      </c>
      <c r="F4" s="11" t="s">
        <v>171</v>
      </c>
      <c r="G4" s="16" t="s">
        <v>329</v>
      </c>
      <c r="H4" s="24" t="s">
        <v>337</v>
      </c>
    </row>
    <row r="5" spans="2:8" x14ac:dyDescent="0.25">
      <c r="B5" s="10" t="s">
        <v>28</v>
      </c>
      <c r="C5" s="10" t="s">
        <v>173</v>
      </c>
      <c r="D5" s="10" t="s">
        <v>28</v>
      </c>
      <c r="E5" s="10" t="s">
        <v>18</v>
      </c>
      <c r="F5" s="12">
        <v>39</v>
      </c>
      <c r="G5" s="17">
        <f>F5</f>
        <v>39</v>
      </c>
      <c r="H5" s="9"/>
    </row>
    <row r="6" spans="2:8" x14ac:dyDescent="0.25">
      <c r="B6" s="10" t="s">
        <v>29</v>
      </c>
      <c r="C6" s="10" t="s">
        <v>174</v>
      </c>
      <c r="D6" s="10" t="s">
        <v>29</v>
      </c>
      <c r="E6" s="10" t="s">
        <v>20</v>
      </c>
      <c r="F6" s="10">
        <v>8</v>
      </c>
      <c r="G6" s="18"/>
      <c r="H6" s="9"/>
    </row>
    <row r="7" spans="2:8" x14ac:dyDescent="0.25">
      <c r="B7" s="10" t="s">
        <v>30</v>
      </c>
      <c r="C7" s="10" t="s">
        <v>175</v>
      </c>
      <c r="D7" s="10" t="s">
        <v>32</v>
      </c>
      <c r="E7" s="10" t="s">
        <v>18</v>
      </c>
      <c r="F7" s="10">
        <v>9</v>
      </c>
      <c r="G7" s="18"/>
      <c r="H7" s="9"/>
    </row>
    <row r="8" spans="2:8" x14ac:dyDescent="0.25">
      <c r="B8" s="10" t="s">
        <v>30</v>
      </c>
      <c r="C8" s="10" t="s">
        <v>176</v>
      </c>
      <c r="D8" s="10" t="s">
        <v>31</v>
      </c>
      <c r="E8" s="10" t="s">
        <v>18</v>
      </c>
      <c r="F8" s="10">
        <v>9</v>
      </c>
      <c r="G8" s="18"/>
      <c r="H8" s="9"/>
    </row>
    <row r="9" spans="2:8" x14ac:dyDescent="0.25">
      <c r="B9" s="10" t="s">
        <v>30</v>
      </c>
      <c r="C9" s="10" t="s">
        <v>177</v>
      </c>
      <c r="D9" s="10" t="s">
        <v>33</v>
      </c>
      <c r="E9" s="10" t="s">
        <v>18</v>
      </c>
      <c r="F9" s="10">
        <v>51</v>
      </c>
      <c r="G9" s="18"/>
      <c r="H9" s="9"/>
    </row>
    <row r="10" spans="2:8" x14ac:dyDescent="0.25">
      <c r="B10" s="10" t="s">
        <v>34</v>
      </c>
      <c r="C10" s="10" t="s">
        <v>178</v>
      </c>
      <c r="D10" s="10" t="s">
        <v>35</v>
      </c>
      <c r="E10" s="10" t="s">
        <v>19</v>
      </c>
      <c r="F10" s="10">
        <v>52</v>
      </c>
      <c r="G10" s="18"/>
      <c r="H10" s="9"/>
    </row>
    <row r="11" spans="2:8" x14ac:dyDescent="0.25">
      <c r="B11" s="10" t="s">
        <v>34</v>
      </c>
      <c r="C11" s="10" t="s">
        <v>179</v>
      </c>
      <c r="D11" s="10" t="s">
        <v>36</v>
      </c>
      <c r="E11" s="10" t="s">
        <v>19</v>
      </c>
      <c r="F11" s="10">
        <v>17</v>
      </c>
      <c r="G11" s="18"/>
      <c r="H11" s="9"/>
    </row>
    <row r="12" spans="2:8" x14ac:dyDescent="0.25">
      <c r="B12" s="10" t="s">
        <v>34</v>
      </c>
      <c r="C12" s="10" t="s">
        <v>180</v>
      </c>
      <c r="D12" s="10" t="s">
        <v>37</v>
      </c>
      <c r="E12" s="10" t="s">
        <v>19</v>
      </c>
      <c r="F12" s="10">
        <v>10</v>
      </c>
      <c r="G12" s="18"/>
      <c r="H12" s="9"/>
    </row>
    <row r="13" spans="2:8" x14ac:dyDescent="0.25">
      <c r="B13" s="10" t="s">
        <v>34</v>
      </c>
      <c r="C13" s="10" t="s">
        <v>181</v>
      </c>
      <c r="D13" s="10" t="s">
        <v>38</v>
      </c>
      <c r="E13" s="10" t="s">
        <v>19</v>
      </c>
      <c r="F13" s="10">
        <v>25</v>
      </c>
      <c r="G13" s="18"/>
      <c r="H13" s="9"/>
    </row>
    <row r="14" spans="2:8" x14ac:dyDescent="0.25">
      <c r="B14" s="10" t="s">
        <v>34</v>
      </c>
      <c r="C14" s="10" t="s">
        <v>182</v>
      </c>
      <c r="D14" s="10" t="s">
        <v>34</v>
      </c>
      <c r="E14" s="10" t="s">
        <v>22</v>
      </c>
      <c r="F14" s="10">
        <v>9</v>
      </c>
      <c r="G14" s="18"/>
      <c r="H14" s="9"/>
    </row>
    <row r="15" spans="2:8" x14ac:dyDescent="0.25">
      <c r="B15" s="10" t="s">
        <v>34</v>
      </c>
      <c r="C15" s="10" t="s">
        <v>183</v>
      </c>
      <c r="D15" s="10" t="s">
        <v>39</v>
      </c>
      <c r="E15" s="10" t="s">
        <v>19</v>
      </c>
      <c r="F15" s="10">
        <v>37</v>
      </c>
      <c r="G15" s="18"/>
      <c r="H15" s="9"/>
    </row>
    <row r="16" spans="2:8" x14ac:dyDescent="0.25">
      <c r="B16" s="10" t="s">
        <v>34</v>
      </c>
      <c r="C16" s="10" t="s">
        <v>184</v>
      </c>
      <c r="D16" s="10" t="s">
        <v>40</v>
      </c>
      <c r="E16" s="10" t="s">
        <v>19</v>
      </c>
      <c r="F16" s="10">
        <v>11</v>
      </c>
      <c r="G16" s="18"/>
      <c r="H16" s="9"/>
    </row>
    <row r="17" spans="2:8" x14ac:dyDescent="0.25">
      <c r="B17" s="10" t="s">
        <v>34</v>
      </c>
      <c r="C17" s="10" t="s">
        <v>185</v>
      </c>
      <c r="D17" s="10" t="s">
        <v>41</v>
      </c>
      <c r="E17" s="10" t="s">
        <v>19</v>
      </c>
      <c r="F17" s="10">
        <v>4</v>
      </c>
      <c r="G17" s="18"/>
      <c r="H17" s="9"/>
    </row>
    <row r="18" spans="2:8" x14ac:dyDescent="0.25">
      <c r="B18" s="10" t="s">
        <v>42</v>
      </c>
      <c r="C18" s="10" t="s">
        <v>186</v>
      </c>
      <c r="D18" s="10" t="s">
        <v>42</v>
      </c>
      <c r="E18" s="10" t="s">
        <v>19</v>
      </c>
      <c r="F18" s="10">
        <v>19</v>
      </c>
      <c r="G18" s="18"/>
      <c r="H18" s="9"/>
    </row>
    <row r="19" spans="2:8" x14ac:dyDescent="0.25">
      <c r="B19" s="10" t="s">
        <v>43</v>
      </c>
      <c r="C19" s="10" t="s">
        <v>187</v>
      </c>
      <c r="D19" s="10" t="s">
        <v>44</v>
      </c>
      <c r="E19" s="10" t="s">
        <v>19</v>
      </c>
      <c r="F19" s="12">
        <v>48</v>
      </c>
      <c r="G19" s="30">
        <f>SUM(F19:F24)</f>
        <v>179</v>
      </c>
      <c r="H19" s="9"/>
    </row>
    <row r="20" spans="2:8" x14ac:dyDescent="0.25">
      <c r="B20" s="10" t="s">
        <v>43</v>
      </c>
      <c r="C20" s="10" t="s">
        <v>188</v>
      </c>
      <c r="D20" s="10" t="s">
        <v>49</v>
      </c>
      <c r="E20" s="10" t="s">
        <v>19</v>
      </c>
      <c r="F20" s="12">
        <v>5</v>
      </c>
      <c r="G20" s="30"/>
      <c r="H20" s="9"/>
    </row>
    <row r="21" spans="2:8" x14ac:dyDescent="0.25">
      <c r="B21" s="10" t="s">
        <v>43</v>
      </c>
      <c r="C21" s="10" t="s">
        <v>189</v>
      </c>
      <c r="D21" s="10" t="s">
        <v>45</v>
      </c>
      <c r="E21" s="10" t="s">
        <v>19</v>
      </c>
      <c r="F21" s="12">
        <v>20</v>
      </c>
      <c r="G21" s="30"/>
      <c r="H21" s="9"/>
    </row>
    <row r="22" spans="2:8" x14ac:dyDescent="0.25">
      <c r="B22" s="10" t="s">
        <v>43</v>
      </c>
      <c r="C22" s="10" t="s">
        <v>190</v>
      </c>
      <c r="D22" s="10" t="s">
        <v>46</v>
      </c>
      <c r="E22" s="10" t="s">
        <v>19</v>
      </c>
      <c r="F22" s="12">
        <v>6</v>
      </c>
      <c r="G22" s="30"/>
      <c r="H22" s="9"/>
    </row>
    <row r="23" spans="2:8" x14ac:dyDescent="0.25">
      <c r="B23" s="10" t="s">
        <v>43</v>
      </c>
      <c r="C23" s="10" t="s">
        <v>191</v>
      </c>
      <c r="D23" s="10" t="s">
        <v>47</v>
      </c>
      <c r="E23" s="10" t="s">
        <v>19</v>
      </c>
      <c r="F23" s="12">
        <v>57</v>
      </c>
      <c r="G23" s="30"/>
      <c r="H23" s="9"/>
    </row>
    <row r="24" spans="2:8" x14ac:dyDescent="0.25">
      <c r="B24" s="10" t="s">
        <v>43</v>
      </c>
      <c r="C24" s="10" t="s">
        <v>192</v>
      </c>
      <c r="D24" s="10" t="s">
        <v>48</v>
      </c>
      <c r="E24" s="10" t="s">
        <v>19</v>
      </c>
      <c r="F24" s="12">
        <v>43</v>
      </c>
      <c r="G24" s="30"/>
      <c r="H24" s="9"/>
    </row>
    <row r="25" spans="2:8" x14ac:dyDescent="0.25">
      <c r="B25" s="10" t="s">
        <v>43</v>
      </c>
      <c r="C25" s="10" t="s">
        <v>21</v>
      </c>
      <c r="D25" s="10" t="s">
        <v>43</v>
      </c>
      <c r="E25" s="10" t="s">
        <v>21</v>
      </c>
      <c r="F25" s="12">
        <v>21</v>
      </c>
      <c r="G25" s="19">
        <f>F25</f>
        <v>21</v>
      </c>
      <c r="H25" s="9"/>
    </row>
    <row r="26" spans="2:8" x14ac:dyDescent="0.25">
      <c r="B26" s="10" t="s">
        <v>50</v>
      </c>
      <c r="C26" s="10" t="s">
        <v>193</v>
      </c>
      <c r="D26" s="10" t="s">
        <v>51</v>
      </c>
      <c r="E26" s="10" t="s">
        <v>19</v>
      </c>
      <c r="F26" s="10">
        <v>15</v>
      </c>
      <c r="G26" s="18"/>
      <c r="H26" s="9"/>
    </row>
    <row r="27" spans="2:8" x14ac:dyDescent="0.25">
      <c r="B27" s="10" t="s">
        <v>50</v>
      </c>
      <c r="C27" s="10" t="s">
        <v>194</v>
      </c>
      <c r="D27" s="10" t="s">
        <v>50</v>
      </c>
      <c r="E27" s="10" t="s">
        <v>18</v>
      </c>
      <c r="F27" s="10">
        <v>3</v>
      </c>
      <c r="G27" s="18"/>
      <c r="H27" s="9"/>
    </row>
    <row r="28" spans="2:8" x14ac:dyDescent="0.25">
      <c r="B28" s="10" t="s">
        <v>50</v>
      </c>
      <c r="C28" s="10" t="s">
        <v>194</v>
      </c>
      <c r="D28" s="10" t="s">
        <v>50</v>
      </c>
      <c r="E28" s="10" t="s">
        <v>19</v>
      </c>
      <c r="F28" s="10">
        <v>4</v>
      </c>
      <c r="G28" s="18"/>
      <c r="H28" s="9"/>
    </row>
    <row r="29" spans="2:8" x14ac:dyDescent="0.25">
      <c r="B29" s="10" t="s">
        <v>52</v>
      </c>
      <c r="C29" s="10" t="s">
        <v>195</v>
      </c>
      <c r="D29" s="10" t="s">
        <v>52</v>
      </c>
      <c r="E29" s="10" t="s">
        <v>18</v>
      </c>
      <c r="F29" s="10">
        <v>42</v>
      </c>
      <c r="G29" s="18"/>
      <c r="H29" s="9"/>
    </row>
    <row r="30" spans="2:8" x14ac:dyDescent="0.25">
      <c r="B30" s="10" t="s">
        <v>53</v>
      </c>
      <c r="C30" s="10" t="s">
        <v>196</v>
      </c>
      <c r="D30" s="10" t="s">
        <v>53</v>
      </c>
      <c r="E30" s="10" t="s">
        <v>19</v>
      </c>
      <c r="F30" s="10">
        <v>1</v>
      </c>
      <c r="G30" s="18"/>
      <c r="H30" s="9"/>
    </row>
    <row r="31" spans="2:8" x14ac:dyDescent="0.25">
      <c r="B31" s="10" t="s">
        <v>54</v>
      </c>
      <c r="C31" s="10" t="s">
        <v>197</v>
      </c>
      <c r="D31" s="10" t="s">
        <v>54</v>
      </c>
      <c r="E31" s="10" t="s">
        <v>19</v>
      </c>
      <c r="F31" s="10">
        <v>38</v>
      </c>
      <c r="G31" s="18"/>
      <c r="H31" s="9"/>
    </row>
    <row r="32" spans="2:8" x14ac:dyDescent="0.25">
      <c r="B32" s="10" t="s">
        <v>55</v>
      </c>
      <c r="C32" s="10" t="s">
        <v>198</v>
      </c>
      <c r="D32" s="10" t="s">
        <v>55</v>
      </c>
      <c r="E32" s="10" t="s">
        <v>18</v>
      </c>
      <c r="F32" s="10">
        <v>55</v>
      </c>
      <c r="G32" s="18"/>
      <c r="H32" s="9"/>
    </row>
    <row r="33" spans="2:8" x14ac:dyDescent="0.25">
      <c r="B33" s="10" t="s">
        <v>56</v>
      </c>
      <c r="C33" s="10" t="s">
        <v>199</v>
      </c>
      <c r="D33" s="10" t="s">
        <v>56</v>
      </c>
      <c r="E33" s="10" t="s">
        <v>18</v>
      </c>
      <c r="F33" s="10">
        <v>16</v>
      </c>
      <c r="G33" s="18"/>
      <c r="H33" s="9"/>
    </row>
    <row r="34" spans="2:8" x14ac:dyDescent="0.25">
      <c r="B34" s="10" t="s">
        <v>57</v>
      </c>
      <c r="C34" s="10" t="s">
        <v>200</v>
      </c>
      <c r="D34" s="10" t="s">
        <v>57</v>
      </c>
      <c r="E34" s="10" t="s">
        <v>18</v>
      </c>
      <c r="F34" s="10">
        <v>12</v>
      </c>
      <c r="G34" s="18"/>
      <c r="H34" s="9"/>
    </row>
    <row r="35" spans="2:8" x14ac:dyDescent="0.25">
      <c r="B35" s="10" t="s">
        <v>58</v>
      </c>
      <c r="C35" s="10" t="s">
        <v>201</v>
      </c>
      <c r="D35" s="10" t="s">
        <v>58</v>
      </c>
      <c r="E35" s="10" t="s">
        <v>20</v>
      </c>
      <c r="F35" s="10">
        <v>13</v>
      </c>
      <c r="G35" s="18"/>
      <c r="H35" s="9"/>
    </row>
    <row r="36" spans="2:8" x14ac:dyDescent="0.25">
      <c r="B36" s="10" t="s">
        <v>59</v>
      </c>
      <c r="C36" s="10" t="s">
        <v>202</v>
      </c>
      <c r="D36" s="10" t="s">
        <v>60</v>
      </c>
      <c r="E36" s="10" t="s">
        <v>20</v>
      </c>
      <c r="F36" s="10">
        <v>1</v>
      </c>
      <c r="G36" s="18"/>
      <c r="H36" s="9"/>
    </row>
    <row r="37" spans="2:8" x14ac:dyDescent="0.25">
      <c r="B37" s="10" t="s">
        <v>59</v>
      </c>
      <c r="C37" s="10" t="s">
        <v>203</v>
      </c>
      <c r="D37" s="10" t="s">
        <v>59</v>
      </c>
      <c r="E37" s="10" t="s">
        <v>18</v>
      </c>
      <c r="F37" s="10">
        <v>3</v>
      </c>
      <c r="G37" s="18"/>
      <c r="H37" s="9"/>
    </row>
    <row r="38" spans="2:8" x14ac:dyDescent="0.25">
      <c r="B38" s="10" t="s">
        <v>59</v>
      </c>
      <c r="C38" s="10" t="s">
        <v>204</v>
      </c>
      <c r="D38" s="10" t="s">
        <v>65</v>
      </c>
      <c r="E38" s="10" t="s">
        <v>20</v>
      </c>
      <c r="F38" s="10">
        <v>1</v>
      </c>
      <c r="G38" s="18"/>
      <c r="H38" s="9"/>
    </row>
    <row r="39" spans="2:8" x14ac:dyDescent="0.25">
      <c r="B39" s="10" t="s">
        <v>59</v>
      </c>
      <c r="C39" s="10" t="s">
        <v>205</v>
      </c>
      <c r="D39" s="10" t="s">
        <v>63</v>
      </c>
      <c r="E39" s="10" t="s">
        <v>18</v>
      </c>
      <c r="F39" s="10">
        <v>12</v>
      </c>
      <c r="G39" s="18"/>
      <c r="H39" s="9"/>
    </row>
    <row r="40" spans="2:8" x14ac:dyDescent="0.25">
      <c r="B40" s="10" t="s">
        <v>59</v>
      </c>
      <c r="C40" s="10" t="s">
        <v>206</v>
      </c>
      <c r="D40" s="10" t="s">
        <v>61</v>
      </c>
      <c r="E40" s="10" t="s">
        <v>20</v>
      </c>
      <c r="F40" s="10">
        <v>5</v>
      </c>
      <c r="G40" s="18"/>
      <c r="H40" s="9"/>
    </row>
    <row r="41" spans="2:8" x14ac:dyDescent="0.25">
      <c r="B41" s="10" t="s">
        <v>59</v>
      </c>
      <c r="C41" s="10" t="s">
        <v>207</v>
      </c>
      <c r="D41" s="10" t="s">
        <v>62</v>
      </c>
      <c r="E41" s="10" t="s">
        <v>18</v>
      </c>
      <c r="F41" s="10">
        <v>13</v>
      </c>
      <c r="G41" s="18"/>
      <c r="H41" s="9"/>
    </row>
    <row r="42" spans="2:8" x14ac:dyDescent="0.25">
      <c r="B42" s="10" t="s">
        <v>59</v>
      </c>
      <c r="C42" s="10" t="s">
        <v>208</v>
      </c>
      <c r="D42" s="10" t="s">
        <v>64</v>
      </c>
      <c r="E42" s="10" t="s">
        <v>18</v>
      </c>
      <c r="F42" s="10">
        <v>30</v>
      </c>
      <c r="G42" s="18"/>
      <c r="H42" s="9"/>
    </row>
    <row r="43" spans="2:8" ht="30" x14ac:dyDescent="0.25">
      <c r="B43" s="10" t="s">
        <v>66</v>
      </c>
      <c r="C43" s="10" t="s">
        <v>209</v>
      </c>
      <c r="D43" s="10" t="s">
        <v>67</v>
      </c>
      <c r="E43" s="10" t="s">
        <v>19</v>
      </c>
      <c r="F43" s="12">
        <v>3</v>
      </c>
      <c r="G43" s="21">
        <f>F43</f>
        <v>3</v>
      </c>
      <c r="H43" s="5" t="s">
        <v>338</v>
      </c>
    </row>
    <row r="44" spans="2:8" x14ac:dyDescent="0.25">
      <c r="B44" s="10" t="s">
        <v>68</v>
      </c>
      <c r="C44" s="10" t="s">
        <v>210</v>
      </c>
      <c r="D44" s="10" t="s">
        <v>68</v>
      </c>
      <c r="E44" s="10" t="s">
        <v>19</v>
      </c>
      <c r="F44" s="12">
        <v>49</v>
      </c>
      <c r="G44" s="17">
        <f>F44</f>
        <v>49</v>
      </c>
      <c r="H44" s="9"/>
    </row>
    <row r="45" spans="2:8" ht="30" x14ac:dyDescent="0.25">
      <c r="B45" s="10" t="s">
        <v>69</v>
      </c>
      <c r="C45" s="10" t="s">
        <v>211</v>
      </c>
      <c r="D45" s="10" t="s">
        <v>71</v>
      </c>
      <c r="E45" s="10" t="s">
        <v>19</v>
      </c>
      <c r="F45" s="12">
        <v>1</v>
      </c>
      <c r="G45" s="27">
        <f>SUM(F45:F48)</f>
        <v>8</v>
      </c>
      <c r="H45" s="5" t="s">
        <v>338</v>
      </c>
    </row>
    <row r="46" spans="2:8" ht="30" x14ac:dyDescent="0.25">
      <c r="B46" s="10" t="s">
        <v>69</v>
      </c>
      <c r="C46" s="10" t="s">
        <v>212</v>
      </c>
      <c r="D46" s="10" t="s">
        <v>73</v>
      </c>
      <c r="E46" s="10" t="s">
        <v>19</v>
      </c>
      <c r="F46" s="12">
        <v>1</v>
      </c>
      <c r="G46" s="31"/>
      <c r="H46" s="5" t="s">
        <v>338</v>
      </c>
    </row>
    <row r="47" spans="2:8" ht="30" x14ac:dyDescent="0.25">
      <c r="B47" s="10" t="s">
        <v>69</v>
      </c>
      <c r="C47" s="10" t="s">
        <v>213</v>
      </c>
      <c r="D47" s="10" t="s">
        <v>70</v>
      </c>
      <c r="E47" s="10" t="s">
        <v>19</v>
      </c>
      <c r="F47" s="12">
        <v>1</v>
      </c>
      <c r="G47" s="31"/>
      <c r="H47" s="5" t="s">
        <v>338</v>
      </c>
    </row>
    <row r="48" spans="2:8" ht="30" x14ac:dyDescent="0.25">
      <c r="B48" s="10" t="s">
        <v>69</v>
      </c>
      <c r="C48" s="10" t="s">
        <v>214</v>
      </c>
      <c r="D48" s="10" t="s">
        <v>72</v>
      </c>
      <c r="E48" s="10" t="s">
        <v>19</v>
      </c>
      <c r="F48" s="12">
        <v>5</v>
      </c>
      <c r="G48" s="28"/>
      <c r="H48" s="5" t="s">
        <v>338</v>
      </c>
    </row>
    <row r="49" spans="2:8" x14ac:dyDescent="0.25">
      <c r="B49" s="10" t="s">
        <v>74</v>
      </c>
      <c r="C49" s="10" t="s">
        <v>215</v>
      </c>
      <c r="D49" s="10" t="s">
        <v>78</v>
      </c>
      <c r="E49" s="10" t="s">
        <v>19</v>
      </c>
      <c r="F49" s="12">
        <v>12</v>
      </c>
      <c r="G49" s="27">
        <f>SUM(F49:F54)</f>
        <v>144</v>
      </c>
      <c r="H49" s="9"/>
    </row>
    <row r="50" spans="2:8" x14ac:dyDescent="0.25">
      <c r="B50" s="10" t="s">
        <v>74</v>
      </c>
      <c r="C50" s="10" t="s">
        <v>216</v>
      </c>
      <c r="D50" s="10" t="s">
        <v>77</v>
      </c>
      <c r="E50" s="10" t="s">
        <v>19</v>
      </c>
      <c r="F50" s="12">
        <v>9</v>
      </c>
      <c r="G50" s="31"/>
      <c r="H50" s="9"/>
    </row>
    <row r="51" spans="2:8" x14ac:dyDescent="0.25">
      <c r="B51" s="10" t="s">
        <v>74</v>
      </c>
      <c r="C51" s="10" t="s">
        <v>217</v>
      </c>
      <c r="D51" s="10" t="s">
        <v>80</v>
      </c>
      <c r="E51" s="10" t="s">
        <v>19</v>
      </c>
      <c r="F51" s="12">
        <v>22</v>
      </c>
      <c r="G51" s="31"/>
      <c r="H51" s="9"/>
    </row>
    <row r="52" spans="2:8" x14ac:dyDescent="0.25">
      <c r="B52" s="10" t="s">
        <v>74</v>
      </c>
      <c r="C52" s="10" t="s">
        <v>218</v>
      </c>
      <c r="D52" s="10" t="s">
        <v>75</v>
      </c>
      <c r="E52" s="10" t="s">
        <v>19</v>
      </c>
      <c r="F52" s="12">
        <v>58</v>
      </c>
      <c r="G52" s="31"/>
      <c r="H52" s="9"/>
    </row>
    <row r="53" spans="2:8" x14ac:dyDescent="0.25">
      <c r="B53" s="10" t="s">
        <v>74</v>
      </c>
      <c r="C53" s="10" t="s">
        <v>219</v>
      </c>
      <c r="D53" s="10" t="s">
        <v>76</v>
      </c>
      <c r="E53" s="10" t="s">
        <v>19</v>
      </c>
      <c r="F53" s="12">
        <v>31</v>
      </c>
      <c r="G53" s="31"/>
      <c r="H53" s="9"/>
    </row>
    <row r="54" spans="2:8" x14ac:dyDescent="0.25">
      <c r="B54" s="10" t="s">
        <v>74</v>
      </c>
      <c r="C54" s="10" t="s">
        <v>220</v>
      </c>
      <c r="D54" s="10" t="s">
        <v>79</v>
      </c>
      <c r="E54" s="10" t="s">
        <v>19</v>
      </c>
      <c r="F54" s="12">
        <v>12</v>
      </c>
      <c r="G54" s="28"/>
      <c r="H54" s="9"/>
    </row>
    <row r="55" spans="2:8" x14ac:dyDescent="0.25">
      <c r="B55" s="10" t="s">
        <v>81</v>
      </c>
      <c r="C55" s="10" t="s">
        <v>221</v>
      </c>
      <c r="D55" s="10" t="s">
        <v>81</v>
      </c>
      <c r="E55" s="10" t="s">
        <v>18</v>
      </c>
      <c r="F55" s="12">
        <v>38</v>
      </c>
      <c r="G55" s="17">
        <f>F55</f>
        <v>38</v>
      </c>
      <c r="H55" s="9"/>
    </row>
    <row r="56" spans="2:8" x14ac:dyDescent="0.25">
      <c r="B56" s="10" t="s">
        <v>82</v>
      </c>
      <c r="C56" s="10" t="s">
        <v>222</v>
      </c>
      <c r="D56" s="10" t="s">
        <v>82</v>
      </c>
      <c r="E56" s="10" t="s">
        <v>22</v>
      </c>
      <c r="F56" s="12">
        <v>2</v>
      </c>
      <c r="G56" s="27">
        <f>SUM(F56:F57)</f>
        <v>6</v>
      </c>
      <c r="H56" s="9"/>
    </row>
    <row r="57" spans="2:8" x14ac:dyDescent="0.25">
      <c r="B57" s="10" t="s">
        <v>82</v>
      </c>
      <c r="C57" s="10" t="s">
        <v>223</v>
      </c>
      <c r="D57" s="10" t="s">
        <v>83</v>
      </c>
      <c r="E57" s="10" t="s">
        <v>22</v>
      </c>
      <c r="F57" s="12">
        <v>4</v>
      </c>
      <c r="G57" s="28"/>
      <c r="H57" s="9"/>
    </row>
    <row r="58" spans="2:8" x14ac:dyDescent="0.25">
      <c r="B58" s="10" t="s">
        <v>84</v>
      </c>
      <c r="C58" s="10" t="s">
        <v>224</v>
      </c>
      <c r="D58" s="10" t="s">
        <v>84</v>
      </c>
      <c r="E58" s="10" t="s">
        <v>22</v>
      </c>
      <c r="F58" s="10">
        <v>1</v>
      </c>
      <c r="G58" s="18"/>
      <c r="H58" s="9"/>
    </row>
    <row r="59" spans="2:8" x14ac:dyDescent="0.25">
      <c r="B59" s="10" t="s">
        <v>85</v>
      </c>
      <c r="C59" s="10" t="s">
        <v>225</v>
      </c>
      <c r="D59" s="10" t="s">
        <v>85</v>
      </c>
      <c r="E59" s="10" t="s">
        <v>18</v>
      </c>
      <c r="F59" s="10">
        <v>17</v>
      </c>
      <c r="G59" s="18"/>
      <c r="H59" s="9"/>
    </row>
    <row r="60" spans="2:8" x14ac:dyDescent="0.25">
      <c r="B60" s="10" t="s">
        <v>85</v>
      </c>
      <c r="C60" s="10" t="s">
        <v>225</v>
      </c>
      <c r="D60" s="10" t="s">
        <v>85</v>
      </c>
      <c r="E60" s="10" t="s">
        <v>19</v>
      </c>
      <c r="F60" s="10">
        <v>1</v>
      </c>
      <c r="G60" s="18"/>
      <c r="H60" s="9"/>
    </row>
    <row r="61" spans="2:8" x14ac:dyDescent="0.25">
      <c r="B61" s="10" t="s">
        <v>86</v>
      </c>
      <c r="C61" s="10" t="s">
        <v>226</v>
      </c>
      <c r="D61" s="10" t="s">
        <v>87</v>
      </c>
      <c r="E61" s="10" t="s">
        <v>19</v>
      </c>
      <c r="F61" s="12">
        <v>9</v>
      </c>
      <c r="G61" s="27">
        <f>SUM(F61:F62)</f>
        <v>19</v>
      </c>
      <c r="H61" s="9"/>
    </row>
    <row r="62" spans="2:8" x14ac:dyDescent="0.25">
      <c r="B62" s="10" t="s">
        <v>86</v>
      </c>
      <c r="C62" s="10" t="s">
        <v>227</v>
      </c>
      <c r="D62" s="10" t="s">
        <v>88</v>
      </c>
      <c r="E62" s="10" t="s">
        <v>19</v>
      </c>
      <c r="F62" s="12">
        <v>10</v>
      </c>
      <c r="G62" s="28"/>
      <c r="H62" s="9"/>
    </row>
    <row r="63" spans="2:8" x14ac:dyDescent="0.25">
      <c r="B63" s="10" t="s">
        <v>89</v>
      </c>
      <c r="C63" s="10" t="s">
        <v>228</v>
      </c>
      <c r="D63" s="10" t="s">
        <v>93</v>
      </c>
      <c r="E63" s="10" t="s">
        <v>19</v>
      </c>
      <c r="F63" s="12">
        <v>4</v>
      </c>
      <c r="G63" s="27">
        <f>SUM(F63:F68)</f>
        <v>43</v>
      </c>
      <c r="H63" s="9"/>
    </row>
    <row r="64" spans="2:8" x14ac:dyDescent="0.25">
      <c r="B64" s="10" t="s">
        <v>89</v>
      </c>
      <c r="C64" s="10" t="s">
        <v>229</v>
      </c>
      <c r="D64" s="10" t="s">
        <v>95</v>
      </c>
      <c r="E64" s="10" t="s">
        <v>19</v>
      </c>
      <c r="F64" s="12">
        <v>8</v>
      </c>
      <c r="G64" s="31"/>
      <c r="H64" s="9"/>
    </row>
    <row r="65" spans="2:8" x14ac:dyDescent="0.25">
      <c r="B65" s="10" t="s">
        <v>89</v>
      </c>
      <c r="C65" s="10" t="s">
        <v>230</v>
      </c>
      <c r="D65" s="10" t="s">
        <v>92</v>
      </c>
      <c r="E65" s="10" t="s">
        <v>19</v>
      </c>
      <c r="F65" s="12">
        <v>3</v>
      </c>
      <c r="G65" s="31"/>
      <c r="H65" s="9"/>
    </row>
    <row r="66" spans="2:8" x14ac:dyDescent="0.25">
      <c r="B66" s="10" t="s">
        <v>89</v>
      </c>
      <c r="C66" s="10" t="s">
        <v>231</v>
      </c>
      <c r="D66" s="10" t="s">
        <v>94</v>
      </c>
      <c r="E66" s="10" t="s">
        <v>19</v>
      </c>
      <c r="F66" s="12">
        <v>8</v>
      </c>
      <c r="G66" s="31"/>
      <c r="H66" s="9"/>
    </row>
    <row r="67" spans="2:8" x14ac:dyDescent="0.25">
      <c r="B67" s="10" t="s">
        <v>89</v>
      </c>
      <c r="C67" s="10" t="s">
        <v>232</v>
      </c>
      <c r="D67" s="10" t="s">
        <v>91</v>
      </c>
      <c r="E67" s="10" t="s">
        <v>19</v>
      </c>
      <c r="F67" s="12">
        <v>5</v>
      </c>
      <c r="G67" s="31"/>
      <c r="H67" s="9"/>
    </row>
    <row r="68" spans="2:8" x14ac:dyDescent="0.25">
      <c r="B68" s="10" t="s">
        <v>89</v>
      </c>
      <c r="C68" s="10" t="s">
        <v>233</v>
      </c>
      <c r="D68" s="10" t="s">
        <v>90</v>
      </c>
      <c r="E68" s="10" t="s">
        <v>19</v>
      </c>
      <c r="F68" s="12">
        <v>15</v>
      </c>
      <c r="G68" s="28"/>
      <c r="H68" s="9"/>
    </row>
    <row r="69" spans="2:8" x14ac:dyDescent="0.25">
      <c r="B69" s="10" t="s">
        <v>96</v>
      </c>
      <c r="C69" s="10" t="s">
        <v>234</v>
      </c>
      <c r="D69" s="10" t="s">
        <v>97</v>
      </c>
      <c r="E69" s="10" t="s">
        <v>18</v>
      </c>
      <c r="F69" s="10">
        <v>2</v>
      </c>
      <c r="G69" s="18"/>
      <c r="H69" s="9"/>
    </row>
    <row r="70" spans="2:8" x14ac:dyDescent="0.25">
      <c r="B70" s="10" t="s">
        <v>98</v>
      </c>
      <c r="C70" s="10" t="s">
        <v>235</v>
      </c>
      <c r="D70" s="10" t="s">
        <v>98</v>
      </c>
      <c r="E70" s="10" t="s">
        <v>18</v>
      </c>
      <c r="F70" s="12">
        <v>25</v>
      </c>
      <c r="G70" s="17">
        <f>F70</f>
        <v>25</v>
      </c>
      <c r="H70" s="9"/>
    </row>
    <row r="71" spans="2:8" x14ac:dyDescent="0.25">
      <c r="B71" s="10" t="s">
        <v>99</v>
      </c>
      <c r="C71" s="10" t="s">
        <v>236</v>
      </c>
      <c r="D71" s="10" t="s">
        <v>99</v>
      </c>
      <c r="E71" s="10" t="s">
        <v>18</v>
      </c>
      <c r="F71" s="10">
        <v>2</v>
      </c>
      <c r="G71" s="18"/>
      <c r="H71" s="9"/>
    </row>
    <row r="72" spans="2:8" x14ac:dyDescent="0.25">
      <c r="B72" s="10" t="s">
        <v>99</v>
      </c>
      <c r="C72" s="10" t="s">
        <v>236</v>
      </c>
      <c r="D72" s="10" t="s">
        <v>99</v>
      </c>
      <c r="E72" s="10" t="s">
        <v>19</v>
      </c>
      <c r="F72" s="10">
        <v>23</v>
      </c>
      <c r="G72" s="18"/>
      <c r="H72" s="9"/>
    </row>
    <row r="73" spans="2:8" x14ac:dyDescent="0.25">
      <c r="B73" s="10" t="s">
        <v>99</v>
      </c>
      <c r="C73" s="10" t="s">
        <v>237</v>
      </c>
      <c r="D73" s="10" t="s">
        <v>100</v>
      </c>
      <c r="E73" s="10" t="s">
        <v>18</v>
      </c>
      <c r="F73" s="10">
        <v>5</v>
      </c>
      <c r="G73" s="18"/>
      <c r="H73" s="9"/>
    </row>
    <row r="74" spans="2:8" x14ac:dyDescent="0.25">
      <c r="B74" s="10" t="s">
        <v>101</v>
      </c>
      <c r="C74" s="10" t="s">
        <v>238</v>
      </c>
      <c r="D74" s="10" t="s">
        <v>102</v>
      </c>
      <c r="E74" s="10" t="s">
        <v>18</v>
      </c>
      <c r="F74" s="10">
        <v>15</v>
      </c>
      <c r="G74" s="18"/>
      <c r="H74" s="9"/>
    </row>
    <row r="75" spans="2:8" x14ac:dyDescent="0.25">
      <c r="B75" s="10" t="s">
        <v>101</v>
      </c>
      <c r="C75" s="10" t="s">
        <v>239</v>
      </c>
      <c r="D75" s="10" t="s">
        <v>101</v>
      </c>
      <c r="E75" s="10" t="s">
        <v>18</v>
      </c>
      <c r="F75" s="10">
        <v>24</v>
      </c>
      <c r="G75" s="18"/>
      <c r="H75" s="9"/>
    </row>
    <row r="76" spans="2:8" x14ac:dyDescent="0.25">
      <c r="B76" s="10" t="s">
        <v>103</v>
      </c>
      <c r="C76" s="10" t="s">
        <v>240</v>
      </c>
      <c r="D76" s="10" t="s">
        <v>104</v>
      </c>
      <c r="E76" s="10" t="s">
        <v>18</v>
      </c>
      <c r="F76" s="10">
        <v>40</v>
      </c>
      <c r="G76" s="18"/>
      <c r="H76" s="9"/>
    </row>
    <row r="77" spans="2:8" x14ac:dyDescent="0.25">
      <c r="B77" s="10" t="s">
        <v>105</v>
      </c>
      <c r="C77" s="10" t="s">
        <v>241</v>
      </c>
      <c r="D77" s="10" t="s">
        <v>109</v>
      </c>
      <c r="E77" s="10" t="s">
        <v>18</v>
      </c>
      <c r="F77" s="10">
        <v>1</v>
      </c>
      <c r="G77" s="18"/>
      <c r="H77" s="9"/>
    </row>
    <row r="78" spans="2:8" x14ac:dyDescent="0.25">
      <c r="B78" s="10" t="s">
        <v>105</v>
      </c>
      <c r="C78" s="10" t="s">
        <v>242</v>
      </c>
      <c r="D78" s="10" t="s">
        <v>110</v>
      </c>
      <c r="E78" s="10" t="s">
        <v>18</v>
      </c>
      <c r="F78" s="10">
        <v>1</v>
      </c>
      <c r="G78" s="18"/>
      <c r="H78" s="9"/>
    </row>
    <row r="79" spans="2:8" x14ac:dyDescent="0.25">
      <c r="B79" s="10" t="s">
        <v>105</v>
      </c>
      <c r="C79" s="10" t="s">
        <v>243</v>
      </c>
      <c r="D79" s="10" t="s">
        <v>106</v>
      </c>
      <c r="E79" s="10" t="s">
        <v>18</v>
      </c>
      <c r="F79" s="10">
        <v>7</v>
      </c>
      <c r="G79" s="18"/>
      <c r="H79" s="9"/>
    </row>
    <row r="80" spans="2:8" x14ac:dyDescent="0.25">
      <c r="B80" s="10" t="s">
        <v>105</v>
      </c>
      <c r="C80" s="10" t="s">
        <v>244</v>
      </c>
      <c r="D80" s="10" t="s">
        <v>107</v>
      </c>
      <c r="E80" s="10" t="s">
        <v>18</v>
      </c>
      <c r="F80" s="10">
        <v>2</v>
      </c>
      <c r="G80" s="18"/>
      <c r="H80" s="9"/>
    </row>
    <row r="81" spans="2:8" x14ac:dyDescent="0.25">
      <c r="B81" s="10" t="s">
        <v>105</v>
      </c>
      <c r="C81" s="10" t="s">
        <v>245</v>
      </c>
      <c r="D81" s="10" t="s">
        <v>108</v>
      </c>
      <c r="E81" s="10" t="s">
        <v>18</v>
      </c>
      <c r="F81" s="12">
        <v>2</v>
      </c>
      <c r="G81" s="17">
        <f>F81</f>
        <v>2</v>
      </c>
      <c r="H81" s="9"/>
    </row>
    <row r="82" spans="2:8" x14ac:dyDescent="0.25">
      <c r="B82" s="10" t="s">
        <v>111</v>
      </c>
      <c r="C82" s="10" t="s">
        <v>246</v>
      </c>
      <c r="D82" s="10" t="s">
        <v>111</v>
      </c>
      <c r="E82" s="10" t="s">
        <v>18</v>
      </c>
      <c r="F82" s="10">
        <v>6</v>
      </c>
      <c r="G82" s="18"/>
      <c r="H82" s="9"/>
    </row>
    <row r="83" spans="2:8" x14ac:dyDescent="0.25">
      <c r="B83" s="10" t="s">
        <v>112</v>
      </c>
      <c r="C83" s="10" t="s">
        <v>247</v>
      </c>
      <c r="D83" s="10" t="s">
        <v>113</v>
      </c>
      <c r="E83" s="10" t="s">
        <v>18</v>
      </c>
      <c r="F83" s="10">
        <v>1</v>
      </c>
      <c r="G83" s="18"/>
      <c r="H83" s="9"/>
    </row>
    <row r="84" spans="2:8" x14ac:dyDescent="0.25">
      <c r="B84" s="10" t="s">
        <v>112</v>
      </c>
      <c r="C84" s="10" t="s">
        <v>248</v>
      </c>
      <c r="D84" s="10" t="s">
        <v>114</v>
      </c>
      <c r="E84" s="10" t="s">
        <v>18</v>
      </c>
      <c r="F84" s="10">
        <v>1</v>
      </c>
      <c r="G84" s="18"/>
      <c r="H84" s="9"/>
    </row>
    <row r="85" spans="2:8" x14ac:dyDescent="0.25">
      <c r="B85" s="10" t="s">
        <v>115</v>
      </c>
      <c r="C85" s="10" t="s">
        <v>249</v>
      </c>
      <c r="D85" s="10" t="s">
        <v>115</v>
      </c>
      <c r="E85" s="10" t="s">
        <v>18</v>
      </c>
      <c r="F85" s="10">
        <v>2</v>
      </c>
      <c r="G85" s="18"/>
      <c r="H85" s="9"/>
    </row>
    <row r="86" spans="2:8" x14ac:dyDescent="0.25">
      <c r="B86" s="10" t="s">
        <v>115</v>
      </c>
      <c r="C86" s="10" t="s">
        <v>250</v>
      </c>
      <c r="D86" s="10" t="s">
        <v>117</v>
      </c>
      <c r="E86" s="10" t="s">
        <v>18</v>
      </c>
      <c r="F86" s="10">
        <v>11</v>
      </c>
      <c r="G86" s="18"/>
      <c r="H86" s="9"/>
    </row>
    <row r="87" spans="2:8" x14ac:dyDescent="0.25">
      <c r="B87" s="10" t="s">
        <v>115</v>
      </c>
      <c r="C87" s="10" t="s">
        <v>251</v>
      </c>
      <c r="D87" s="10" t="s">
        <v>116</v>
      </c>
      <c r="E87" s="10" t="s">
        <v>18</v>
      </c>
      <c r="F87" s="10">
        <v>12</v>
      </c>
      <c r="G87" s="18"/>
      <c r="H87" s="9"/>
    </row>
    <row r="88" spans="2:8" x14ac:dyDescent="0.25">
      <c r="B88" s="10" t="s">
        <v>118</v>
      </c>
      <c r="C88" s="10" t="s">
        <v>252</v>
      </c>
      <c r="D88" s="10" t="s">
        <v>120</v>
      </c>
      <c r="E88" s="10" t="s">
        <v>19</v>
      </c>
      <c r="F88" s="10">
        <v>64</v>
      </c>
      <c r="G88" s="18"/>
      <c r="H88" s="9"/>
    </row>
    <row r="89" spans="2:8" x14ac:dyDescent="0.25">
      <c r="B89" s="10" t="s">
        <v>118</v>
      </c>
      <c r="C89" s="10" t="s">
        <v>253</v>
      </c>
      <c r="D89" s="10" t="s">
        <v>118</v>
      </c>
      <c r="E89" s="10" t="s">
        <v>22</v>
      </c>
      <c r="F89" s="10">
        <v>28</v>
      </c>
      <c r="G89" s="18"/>
      <c r="H89" s="9"/>
    </row>
    <row r="90" spans="2:8" x14ac:dyDescent="0.25">
      <c r="B90" s="10" t="s">
        <v>118</v>
      </c>
      <c r="C90" s="10" t="s">
        <v>254</v>
      </c>
      <c r="D90" s="10" t="s">
        <v>121</v>
      </c>
      <c r="E90" s="10" t="s">
        <v>19</v>
      </c>
      <c r="F90" s="10">
        <v>49</v>
      </c>
      <c r="G90" s="18"/>
      <c r="H90" s="9"/>
    </row>
    <row r="91" spans="2:8" x14ac:dyDescent="0.25">
      <c r="B91" s="10" t="s">
        <v>118</v>
      </c>
      <c r="C91" s="10" t="s">
        <v>255</v>
      </c>
      <c r="D91" s="10" t="s">
        <v>119</v>
      </c>
      <c r="E91" s="10" t="s">
        <v>19</v>
      </c>
      <c r="F91" s="10">
        <v>8</v>
      </c>
      <c r="G91" s="18"/>
      <c r="H91" s="9"/>
    </row>
    <row r="92" spans="2:8" x14ac:dyDescent="0.25">
      <c r="B92" s="10" t="s">
        <v>122</v>
      </c>
      <c r="C92" s="10" t="s">
        <v>256</v>
      </c>
      <c r="D92" s="10" t="s">
        <v>122</v>
      </c>
      <c r="E92" s="10" t="s">
        <v>18</v>
      </c>
      <c r="F92" s="10">
        <v>51</v>
      </c>
      <c r="G92" s="18"/>
      <c r="H92" s="9"/>
    </row>
    <row r="93" spans="2:8" x14ac:dyDescent="0.25">
      <c r="B93" s="10" t="s">
        <v>123</v>
      </c>
      <c r="C93" s="10" t="s">
        <v>257</v>
      </c>
      <c r="D93" s="10" t="s">
        <v>123</v>
      </c>
      <c r="E93" s="10" t="s">
        <v>18</v>
      </c>
      <c r="F93" s="6">
        <v>35</v>
      </c>
      <c r="G93" s="18"/>
      <c r="H93" s="9"/>
    </row>
    <row r="94" spans="2:8" x14ac:dyDescent="0.25">
      <c r="B94" s="10" t="s">
        <v>123</v>
      </c>
      <c r="C94" s="10" t="s">
        <v>258</v>
      </c>
      <c r="D94" s="10" t="s">
        <v>123</v>
      </c>
      <c r="E94" s="10" t="s">
        <v>18</v>
      </c>
      <c r="F94" s="6">
        <v>1</v>
      </c>
      <c r="G94" s="18"/>
      <c r="H94" s="9"/>
    </row>
    <row r="95" spans="2:8" x14ac:dyDescent="0.25">
      <c r="B95" s="10" t="s">
        <v>124</v>
      </c>
      <c r="C95" s="10" t="s">
        <v>259</v>
      </c>
      <c r="D95" s="10" t="s">
        <v>124</v>
      </c>
      <c r="E95" s="10" t="s">
        <v>18</v>
      </c>
      <c r="F95" s="10">
        <v>9</v>
      </c>
      <c r="G95" s="18"/>
      <c r="H95" s="9"/>
    </row>
    <row r="96" spans="2:8" x14ac:dyDescent="0.25">
      <c r="B96" s="10" t="s">
        <v>125</v>
      </c>
      <c r="C96" s="10" t="s">
        <v>260</v>
      </c>
      <c r="D96" s="10" t="s">
        <v>126</v>
      </c>
      <c r="E96" s="10" t="s">
        <v>18</v>
      </c>
      <c r="F96" s="10">
        <v>9</v>
      </c>
      <c r="G96" s="18"/>
      <c r="H96" s="9"/>
    </row>
    <row r="97" spans="2:8" x14ac:dyDescent="0.25">
      <c r="B97" s="10" t="s">
        <v>125</v>
      </c>
      <c r="C97" s="10" t="s">
        <v>260</v>
      </c>
      <c r="D97" s="10" t="s">
        <v>126</v>
      </c>
      <c r="E97" s="10" t="s">
        <v>19</v>
      </c>
      <c r="F97" s="10">
        <v>2</v>
      </c>
      <c r="G97" s="18"/>
      <c r="H97" s="9"/>
    </row>
    <row r="98" spans="2:8" x14ac:dyDescent="0.25">
      <c r="B98" s="10" t="s">
        <v>125</v>
      </c>
      <c r="C98" s="10" t="s">
        <v>261</v>
      </c>
      <c r="D98" s="10" t="s">
        <v>127</v>
      </c>
      <c r="E98" s="10" t="s">
        <v>18</v>
      </c>
      <c r="F98" s="10">
        <v>6</v>
      </c>
      <c r="G98" s="18"/>
      <c r="H98" s="9"/>
    </row>
    <row r="99" spans="2:8" x14ac:dyDescent="0.25">
      <c r="B99" s="10" t="s">
        <v>125</v>
      </c>
      <c r="C99" s="10" t="s">
        <v>262</v>
      </c>
      <c r="D99" s="10" t="s">
        <v>125</v>
      </c>
      <c r="E99" s="10" t="s">
        <v>18</v>
      </c>
      <c r="F99" s="10">
        <v>2</v>
      </c>
      <c r="G99" s="18"/>
      <c r="H99" s="9"/>
    </row>
    <row r="100" spans="2:8" x14ac:dyDescent="0.25">
      <c r="B100" s="10" t="s">
        <v>128</v>
      </c>
      <c r="C100" s="10" t="s">
        <v>263</v>
      </c>
      <c r="D100" s="10" t="s">
        <v>128</v>
      </c>
      <c r="E100" s="10" t="s">
        <v>18</v>
      </c>
      <c r="F100" s="10">
        <v>7</v>
      </c>
      <c r="G100" s="18"/>
      <c r="H100" s="9"/>
    </row>
    <row r="101" spans="2:8" x14ac:dyDescent="0.25">
      <c r="B101" s="10" t="s">
        <v>128</v>
      </c>
      <c r="C101" s="10" t="s">
        <v>264</v>
      </c>
      <c r="D101" s="10" t="s">
        <v>129</v>
      </c>
      <c r="E101" s="10" t="s">
        <v>18</v>
      </c>
      <c r="F101" s="10">
        <v>1</v>
      </c>
      <c r="G101" s="18"/>
      <c r="H101" s="9"/>
    </row>
    <row r="102" spans="2:8" x14ac:dyDescent="0.25">
      <c r="B102" s="10" t="s">
        <v>128</v>
      </c>
      <c r="C102" s="10" t="s">
        <v>265</v>
      </c>
      <c r="D102" s="10" t="s">
        <v>131</v>
      </c>
      <c r="E102" s="10" t="s">
        <v>18</v>
      </c>
      <c r="F102" s="10">
        <v>1</v>
      </c>
      <c r="G102" s="18"/>
      <c r="H102" s="9"/>
    </row>
    <row r="103" spans="2:8" x14ac:dyDescent="0.25">
      <c r="B103" s="10" t="s">
        <v>128</v>
      </c>
      <c r="C103" s="10" t="s">
        <v>266</v>
      </c>
      <c r="D103" s="10" t="s">
        <v>132</v>
      </c>
      <c r="E103" s="10" t="s">
        <v>18</v>
      </c>
      <c r="F103" s="10">
        <v>5</v>
      </c>
      <c r="G103" s="18"/>
      <c r="H103" s="9"/>
    </row>
    <row r="104" spans="2:8" x14ac:dyDescent="0.25">
      <c r="B104" s="10" t="s">
        <v>128</v>
      </c>
      <c r="C104" s="10" t="s">
        <v>267</v>
      </c>
      <c r="D104" s="10" t="s">
        <v>130</v>
      </c>
      <c r="E104" s="10" t="s">
        <v>18</v>
      </c>
      <c r="F104" s="10">
        <v>2</v>
      </c>
      <c r="G104" s="18"/>
      <c r="H104" s="9"/>
    </row>
    <row r="105" spans="2:8" ht="30" x14ac:dyDescent="0.25">
      <c r="B105" s="10" t="s">
        <v>133</v>
      </c>
      <c r="C105" s="10" t="s">
        <v>268</v>
      </c>
      <c r="D105" s="10" t="s">
        <v>134</v>
      </c>
      <c r="E105" s="10" t="s">
        <v>22</v>
      </c>
      <c r="F105" s="12">
        <v>7</v>
      </c>
      <c r="G105" s="21">
        <f>F105</f>
        <v>7</v>
      </c>
      <c r="H105" s="5" t="s">
        <v>336</v>
      </c>
    </row>
    <row r="106" spans="2:8" x14ac:dyDescent="0.25">
      <c r="B106" s="10" t="s">
        <v>135</v>
      </c>
      <c r="C106" s="10" t="s">
        <v>269</v>
      </c>
      <c r="D106" s="10" t="s">
        <v>136</v>
      </c>
      <c r="E106" s="10" t="s">
        <v>18</v>
      </c>
      <c r="F106" s="12">
        <v>1</v>
      </c>
      <c r="G106" s="27">
        <f>SUM(F106:F109)</f>
        <v>10</v>
      </c>
      <c r="H106" s="9"/>
    </row>
    <row r="107" spans="2:8" x14ac:dyDescent="0.25">
      <c r="B107" s="10" t="s">
        <v>135</v>
      </c>
      <c r="C107" s="10" t="s">
        <v>270</v>
      </c>
      <c r="D107" s="10" t="s">
        <v>137</v>
      </c>
      <c r="E107" s="10" t="s">
        <v>18</v>
      </c>
      <c r="F107" s="12">
        <v>1</v>
      </c>
      <c r="G107" s="31"/>
      <c r="H107" s="9"/>
    </row>
    <row r="108" spans="2:8" x14ac:dyDescent="0.25">
      <c r="B108" s="10" t="s">
        <v>135</v>
      </c>
      <c r="C108" s="10" t="s">
        <v>271</v>
      </c>
      <c r="D108" s="10" t="s">
        <v>135</v>
      </c>
      <c r="E108" s="10" t="s">
        <v>18</v>
      </c>
      <c r="F108" s="12">
        <v>7</v>
      </c>
      <c r="G108" s="31"/>
      <c r="H108" s="9"/>
    </row>
    <row r="109" spans="2:8" x14ac:dyDescent="0.25">
      <c r="B109" s="10" t="s">
        <v>135</v>
      </c>
      <c r="C109" s="10" t="s">
        <v>271</v>
      </c>
      <c r="D109" s="10" t="s">
        <v>135</v>
      </c>
      <c r="E109" s="10" t="s">
        <v>19</v>
      </c>
      <c r="F109" s="12">
        <v>1</v>
      </c>
      <c r="G109" s="28"/>
      <c r="H109" s="9"/>
    </row>
    <row r="110" spans="2:8" x14ac:dyDescent="0.25">
      <c r="B110" s="10" t="s">
        <v>138</v>
      </c>
      <c r="C110" s="10" t="s">
        <v>272</v>
      </c>
      <c r="D110" s="10" t="s">
        <v>139</v>
      </c>
      <c r="E110" s="10" t="s">
        <v>22</v>
      </c>
      <c r="F110" s="10">
        <v>3</v>
      </c>
      <c r="G110" s="18"/>
      <c r="H110" s="9"/>
    </row>
    <row r="111" spans="2:8" x14ac:dyDescent="0.25">
      <c r="B111" s="10" t="s">
        <v>140</v>
      </c>
      <c r="C111" s="10" t="s">
        <v>273</v>
      </c>
      <c r="D111" s="10" t="s">
        <v>140</v>
      </c>
      <c r="E111" s="10" t="s">
        <v>22</v>
      </c>
      <c r="F111" s="12">
        <v>4</v>
      </c>
      <c r="G111" s="17">
        <f>F111</f>
        <v>4</v>
      </c>
      <c r="H111" s="9"/>
    </row>
    <row r="112" spans="2:8" x14ac:dyDescent="0.25">
      <c r="B112" s="10" t="s">
        <v>141</v>
      </c>
      <c r="C112" s="10" t="s">
        <v>274</v>
      </c>
      <c r="D112" s="10" t="s">
        <v>141</v>
      </c>
      <c r="E112" s="10" t="s">
        <v>22</v>
      </c>
      <c r="F112" s="10">
        <v>12</v>
      </c>
      <c r="G112" s="18"/>
      <c r="H112" s="9"/>
    </row>
    <row r="113" spans="2:8" x14ac:dyDescent="0.25">
      <c r="B113" s="10" t="s">
        <v>142</v>
      </c>
      <c r="C113" s="10" t="s">
        <v>275</v>
      </c>
      <c r="D113" s="10" t="s">
        <v>142</v>
      </c>
      <c r="E113" s="10" t="s">
        <v>19</v>
      </c>
      <c r="F113" s="10">
        <v>16</v>
      </c>
      <c r="G113" s="18"/>
      <c r="H113" s="9"/>
    </row>
    <row r="114" spans="2:8" x14ac:dyDescent="0.25">
      <c r="B114" s="10" t="s">
        <v>143</v>
      </c>
      <c r="C114" s="10" t="s">
        <v>276</v>
      </c>
      <c r="D114" s="10" t="s">
        <v>143</v>
      </c>
      <c r="E114" s="10" t="s">
        <v>18</v>
      </c>
      <c r="F114" s="12">
        <v>18</v>
      </c>
      <c r="G114" s="17">
        <f>F114</f>
        <v>18</v>
      </c>
      <c r="H114" s="9"/>
    </row>
    <row r="115" spans="2:8" x14ac:dyDescent="0.25">
      <c r="B115" s="10" t="s">
        <v>144</v>
      </c>
      <c r="C115" s="10" t="s">
        <v>277</v>
      </c>
      <c r="D115" s="10" t="s">
        <v>144</v>
      </c>
      <c r="E115" s="10" t="s">
        <v>18</v>
      </c>
      <c r="F115" s="10">
        <v>1</v>
      </c>
      <c r="G115" s="18"/>
      <c r="H115" s="9"/>
    </row>
    <row r="116" spans="2:8" x14ac:dyDescent="0.25">
      <c r="B116" s="10" t="s">
        <v>144</v>
      </c>
      <c r="C116" s="10" t="s">
        <v>277</v>
      </c>
      <c r="D116" s="10" t="s">
        <v>144</v>
      </c>
      <c r="E116" s="10" t="s">
        <v>19</v>
      </c>
      <c r="F116" s="10">
        <v>4</v>
      </c>
      <c r="G116" s="18"/>
      <c r="H116" s="9"/>
    </row>
    <row r="117" spans="2:8" x14ac:dyDescent="0.25">
      <c r="B117" s="10" t="s">
        <v>144</v>
      </c>
      <c r="C117" s="10" t="s">
        <v>278</v>
      </c>
      <c r="D117" s="10" t="s">
        <v>145</v>
      </c>
      <c r="E117" s="10" t="s">
        <v>19</v>
      </c>
      <c r="F117" s="10">
        <v>3</v>
      </c>
      <c r="G117" s="18"/>
      <c r="H117" s="9"/>
    </row>
    <row r="118" spans="2:8" x14ac:dyDescent="0.25">
      <c r="B118" s="10" t="s">
        <v>146</v>
      </c>
      <c r="C118" s="10" t="s">
        <v>279</v>
      </c>
      <c r="D118" s="10" t="s">
        <v>148</v>
      </c>
      <c r="E118" s="10" t="s">
        <v>18</v>
      </c>
      <c r="F118" s="12">
        <v>2</v>
      </c>
      <c r="G118" s="27">
        <f>SUM(F118:F121)</f>
        <v>25</v>
      </c>
      <c r="H118" s="9"/>
    </row>
    <row r="119" spans="2:8" x14ac:dyDescent="0.25">
      <c r="B119" s="10" t="s">
        <v>146</v>
      </c>
      <c r="C119" s="10" t="s">
        <v>280</v>
      </c>
      <c r="D119" s="10" t="s">
        <v>146</v>
      </c>
      <c r="E119" s="10" t="s">
        <v>18</v>
      </c>
      <c r="F119" s="12">
        <v>14</v>
      </c>
      <c r="G119" s="31"/>
      <c r="H119" s="9"/>
    </row>
    <row r="120" spans="2:8" x14ac:dyDescent="0.25">
      <c r="B120" s="10" t="s">
        <v>146</v>
      </c>
      <c r="C120" s="10" t="s">
        <v>281</v>
      </c>
      <c r="D120" s="10" t="s">
        <v>149</v>
      </c>
      <c r="E120" s="10" t="s">
        <v>18</v>
      </c>
      <c r="F120" s="12">
        <v>6</v>
      </c>
      <c r="G120" s="31"/>
      <c r="H120" s="9"/>
    </row>
    <row r="121" spans="2:8" x14ac:dyDescent="0.25">
      <c r="B121" s="10" t="s">
        <v>146</v>
      </c>
      <c r="C121" s="10" t="s">
        <v>282</v>
      </c>
      <c r="D121" s="10" t="s">
        <v>147</v>
      </c>
      <c r="E121" s="10" t="s">
        <v>18</v>
      </c>
      <c r="F121" s="12">
        <v>3</v>
      </c>
      <c r="G121" s="28"/>
      <c r="H121" s="9"/>
    </row>
    <row r="122" spans="2:8" x14ac:dyDescent="0.25">
      <c r="B122" s="10" t="s">
        <v>150</v>
      </c>
      <c r="C122" s="10" t="s">
        <v>283</v>
      </c>
      <c r="D122" s="10" t="s">
        <v>150</v>
      </c>
      <c r="E122" s="10" t="s">
        <v>18</v>
      </c>
      <c r="F122" s="10">
        <v>184</v>
      </c>
      <c r="G122" s="18"/>
      <c r="H122" s="9"/>
    </row>
    <row r="123" spans="2:8" x14ac:dyDescent="0.25">
      <c r="B123" s="10" t="s">
        <v>150</v>
      </c>
      <c r="C123" s="10" t="s">
        <v>283</v>
      </c>
      <c r="D123" s="10" t="s">
        <v>150</v>
      </c>
      <c r="E123" s="10" t="s">
        <v>19</v>
      </c>
      <c r="F123" s="10">
        <v>1</v>
      </c>
      <c r="G123" s="18"/>
      <c r="H123" s="9"/>
    </row>
    <row r="124" spans="2:8" x14ac:dyDescent="0.25">
      <c r="B124" s="10" t="s">
        <v>151</v>
      </c>
      <c r="C124" s="10" t="s">
        <v>284</v>
      </c>
      <c r="D124" s="10" t="s">
        <v>152</v>
      </c>
      <c r="E124" s="10" t="s">
        <v>20</v>
      </c>
      <c r="F124" s="10">
        <v>14</v>
      </c>
      <c r="G124" s="18"/>
      <c r="H124" s="9"/>
    </row>
    <row r="125" spans="2:8" x14ac:dyDescent="0.25">
      <c r="B125" s="10" t="s">
        <v>151</v>
      </c>
      <c r="C125" s="10" t="s">
        <v>285</v>
      </c>
      <c r="D125" s="10" t="s">
        <v>153</v>
      </c>
      <c r="E125" s="10" t="s">
        <v>20</v>
      </c>
      <c r="F125" s="10">
        <v>13</v>
      </c>
      <c r="G125" s="18"/>
      <c r="H125" s="9"/>
    </row>
    <row r="126" spans="2:8" x14ac:dyDescent="0.25">
      <c r="B126" s="10" t="s">
        <v>151</v>
      </c>
      <c r="C126" s="10" t="s">
        <v>286</v>
      </c>
      <c r="D126" s="10" t="s">
        <v>154</v>
      </c>
      <c r="E126" s="10" t="s">
        <v>20</v>
      </c>
      <c r="F126" s="10">
        <v>11</v>
      </c>
      <c r="G126" s="18"/>
      <c r="H126" s="9"/>
    </row>
    <row r="127" spans="2:8" x14ac:dyDescent="0.25">
      <c r="B127" s="10" t="s">
        <v>155</v>
      </c>
      <c r="C127" s="10" t="s">
        <v>287</v>
      </c>
      <c r="D127" s="10" t="s">
        <v>155</v>
      </c>
      <c r="E127" s="10" t="s">
        <v>19</v>
      </c>
      <c r="F127" s="12">
        <v>8</v>
      </c>
      <c r="G127" s="27">
        <f>SUM(F127:F128)</f>
        <v>12</v>
      </c>
      <c r="H127" s="9"/>
    </row>
    <row r="128" spans="2:8" x14ac:dyDescent="0.25">
      <c r="B128" s="10" t="s">
        <v>155</v>
      </c>
      <c r="C128" s="10" t="s">
        <v>288</v>
      </c>
      <c r="D128" s="10" t="s">
        <v>156</v>
      </c>
      <c r="E128" s="10" t="s">
        <v>19</v>
      </c>
      <c r="F128" s="12">
        <v>4</v>
      </c>
      <c r="G128" s="28"/>
      <c r="H128" s="9"/>
    </row>
    <row r="129" spans="2:8" x14ac:dyDescent="0.25">
      <c r="B129" s="10" t="s">
        <v>157</v>
      </c>
      <c r="C129" s="10" t="s">
        <v>289</v>
      </c>
      <c r="D129" s="10" t="s">
        <v>157</v>
      </c>
      <c r="E129" s="10" t="s">
        <v>18</v>
      </c>
      <c r="F129" s="10">
        <v>31</v>
      </c>
      <c r="G129" s="18"/>
      <c r="H129" s="9"/>
    </row>
    <row r="130" spans="2:8" x14ac:dyDescent="0.25">
      <c r="B130" s="10" t="s">
        <v>158</v>
      </c>
      <c r="C130" s="10" t="s">
        <v>290</v>
      </c>
      <c r="D130" s="10" t="s">
        <v>158</v>
      </c>
      <c r="E130" s="10" t="s">
        <v>18</v>
      </c>
      <c r="F130" s="10">
        <v>8</v>
      </c>
      <c r="G130" s="18"/>
      <c r="H130" s="9"/>
    </row>
    <row r="131" spans="2:8" x14ac:dyDescent="0.25">
      <c r="B131" s="10" t="s">
        <v>159</v>
      </c>
      <c r="C131" s="10" t="s">
        <v>291</v>
      </c>
      <c r="D131" s="10" t="s">
        <v>159</v>
      </c>
      <c r="E131" s="10" t="s">
        <v>18</v>
      </c>
      <c r="F131" s="10">
        <v>1</v>
      </c>
      <c r="G131" s="18"/>
      <c r="H131" s="9"/>
    </row>
    <row r="132" spans="2:8" x14ac:dyDescent="0.25">
      <c r="B132" s="10" t="s">
        <v>159</v>
      </c>
      <c r="C132" s="10" t="s">
        <v>292</v>
      </c>
      <c r="D132" s="10" t="s">
        <v>159</v>
      </c>
      <c r="E132" s="10" t="s">
        <v>20</v>
      </c>
      <c r="F132" s="12">
        <v>11</v>
      </c>
      <c r="G132" s="17">
        <f>F132</f>
        <v>11</v>
      </c>
      <c r="H132" s="9"/>
    </row>
    <row r="133" spans="2:8" x14ac:dyDescent="0.25">
      <c r="B133" s="10" t="s">
        <v>160</v>
      </c>
      <c r="C133" s="10" t="s">
        <v>293</v>
      </c>
      <c r="D133" s="10" t="s">
        <v>160</v>
      </c>
      <c r="E133" s="10" t="s">
        <v>18</v>
      </c>
      <c r="F133" s="10">
        <v>1</v>
      </c>
      <c r="G133" s="18"/>
      <c r="H133" s="9"/>
    </row>
    <row r="134" spans="2:8" x14ac:dyDescent="0.25">
      <c r="B134" s="10" t="s">
        <v>161</v>
      </c>
      <c r="C134" s="10" t="s">
        <v>23</v>
      </c>
      <c r="D134" s="10" t="s">
        <v>161</v>
      </c>
      <c r="E134" s="10" t="s">
        <v>23</v>
      </c>
      <c r="F134" s="12">
        <v>26</v>
      </c>
      <c r="G134" s="27">
        <v>48</v>
      </c>
      <c r="H134" s="9"/>
    </row>
    <row r="135" spans="2:8" x14ac:dyDescent="0.25">
      <c r="B135" s="10" t="s">
        <v>161</v>
      </c>
      <c r="C135" s="10" t="s">
        <v>294</v>
      </c>
      <c r="D135" s="10" t="s">
        <v>162</v>
      </c>
      <c r="E135" s="10" t="s">
        <v>23</v>
      </c>
      <c r="F135" s="12">
        <v>22</v>
      </c>
      <c r="G135" s="28"/>
      <c r="H135" s="9"/>
    </row>
    <row r="136" spans="2:8" x14ac:dyDescent="0.25">
      <c r="B136" s="10" t="s">
        <v>161</v>
      </c>
      <c r="C136" s="10" t="s">
        <v>295</v>
      </c>
      <c r="D136" s="10" t="s">
        <v>161</v>
      </c>
      <c r="E136" s="10" t="s">
        <v>18</v>
      </c>
      <c r="F136" s="12">
        <v>56</v>
      </c>
      <c r="G136" s="17">
        <f>F136</f>
        <v>56</v>
      </c>
      <c r="H136" s="9"/>
    </row>
    <row r="137" spans="2:8" x14ac:dyDescent="0.25">
      <c r="B137" s="10" t="s">
        <v>163</v>
      </c>
      <c r="C137" s="10" t="s">
        <v>296</v>
      </c>
      <c r="D137" s="10" t="s">
        <v>163</v>
      </c>
      <c r="E137" s="10" t="s">
        <v>18</v>
      </c>
      <c r="F137" s="10">
        <v>50</v>
      </c>
      <c r="G137" s="18"/>
      <c r="H137" s="9"/>
    </row>
    <row r="138" spans="2:8" x14ac:dyDescent="0.25">
      <c r="B138" s="10" t="s">
        <v>163</v>
      </c>
      <c r="C138" s="10" t="s">
        <v>297</v>
      </c>
      <c r="D138" s="10" t="s">
        <v>163</v>
      </c>
      <c r="E138" s="10" t="s">
        <v>20</v>
      </c>
      <c r="F138" s="10">
        <v>7</v>
      </c>
      <c r="G138" s="18"/>
      <c r="H138" s="9"/>
    </row>
    <row r="139" spans="2:8" x14ac:dyDescent="0.25">
      <c r="B139" s="10" t="s">
        <v>164</v>
      </c>
      <c r="C139" s="10" t="s">
        <v>298</v>
      </c>
      <c r="D139" s="10" t="s">
        <v>164</v>
      </c>
      <c r="E139" s="10" t="s">
        <v>18</v>
      </c>
      <c r="F139" s="10">
        <v>12</v>
      </c>
      <c r="G139" s="18"/>
      <c r="H139" s="9"/>
    </row>
    <row r="140" spans="2:8" x14ac:dyDescent="0.25">
      <c r="B140" s="10" t="s">
        <v>164</v>
      </c>
      <c r="C140" s="10" t="s">
        <v>298</v>
      </c>
      <c r="D140" s="10" t="s">
        <v>164</v>
      </c>
      <c r="E140" s="10" t="s">
        <v>19</v>
      </c>
      <c r="F140" s="10">
        <v>1</v>
      </c>
      <c r="G140" s="18"/>
      <c r="H140" s="9"/>
    </row>
    <row r="141" spans="2:8" x14ac:dyDescent="0.25">
      <c r="B141" s="10" t="s">
        <v>164</v>
      </c>
      <c r="C141" s="10" t="s">
        <v>299</v>
      </c>
      <c r="D141" s="10" t="s">
        <v>165</v>
      </c>
      <c r="E141" s="10" t="s">
        <v>18</v>
      </c>
      <c r="F141" s="10">
        <v>1</v>
      </c>
      <c r="G141" s="18"/>
      <c r="H141" s="9"/>
    </row>
    <row r="142" spans="2:8" x14ac:dyDescent="0.25">
      <c r="B142" s="10" t="s">
        <v>166</v>
      </c>
      <c r="C142" s="10" t="s">
        <v>300</v>
      </c>
      <c r="D142" s="10" t="s">
        <v>167</v>
      </c>
      <c r="E142" s="10" t="s">
        <v>18</v>
      </c>
      <c r="F142" s="10">
        <v>3</v>
      </c>
      <c r="G142" s="18"/>
      <c r="H142" s="9"/>
    </row>
    <row r="143" spans="2:8" x14ac:dyDescent="0.25">
      <c r="B143" s="10" t="s">
        <v>166</v>
      </c>
      <c r="C143" s="10" t="s">
        <v>301</v>
      </c>
      <c r="D143" s="10" t="s">
        <v>166</v>
      </c>
      <c r="E143" s="10" t="s">
        <v>18</v>
      </c>
      <c r="F143" s="10">
        <v>15</v>
      </c>
      <c r="G143" s="18"/>
      <c r="H143" s="9"/>
    </row>
    <row r="144" spans="2:8" x14ac:dyDescent="0.25">
      <c r="B144" s="10" t="s">
        <v>16</v>
      </c>
      <c r="C144" s="10" t="s">
        <v>302</v>
      </c>
      <c r="D144" s="10" t="s">
        <v>169</v>
      </c>
      <c r="E144" s="10" t="s">
        <v>19</v>
      </c>
      <c r="F144" s="12">
        <v>29</v>
      </c>
      <c r="G144" s="27">
        <v>105</v>
      </c>
      <c r="H144" s="9"/>
    </row>
    <row r="145" spans="2:8" x14ac:dyDescent="0.25">
      <c r="B145" s="10" t="s">
        <v>16</v>
      </c>
      <c r="C145" s="10" t="s">
        <v>303</v>
      </c>
      <c r="D145" s="10" t="s">
        <v>168</v>
      </c>
      <c r="E145" s="10" t="s">
        <v>19</v>
      </c>
      <c r="F145" s="12">
        <v>76</v>
      </c>
      <c r="G145" s="28"/>
      <c r="H145" s="9"/>
    </row>
    <row r="146" spans="2:8" x14ac:dyDescent="0.25">
      <c r="B146" s="10" t="s">
        <v>170</v>
      </c>
      <c r="C146" s="10" t="s">
        <v>304</v>
      </c>
      <c r="D146" s="10" t="s">
        <v>170</v>
      </c>
      <c r="E146" s="10" t="s">
        <v>19</v>
      </c>
      <c r="F146" s="10">
        <v>43</v>
      </c>
      <c r="G146" s="18"/>
      <c r="H146" s="9"/>
    </row>
    <row r="147" spans="2:8" x14ac:dyDescent="0.25">
      <c r="E147" s="11" t="s">
        <v>328</v>
      </c>
      <c r="F147" s="13">
        <f>SUM(F5:F146)</f>
        <v>2286</v>
      </c>
      <c r="G147" s="20">
        <f>SUM(G5:G146)</f>
        <v>872</v>
      </c>
    </row>
  </sheetData>
  <autoFilter ref="B4:H4"/>
  <mergeCells count="12">
    <mergeCell ref="G144:G145"/>
    <mergeCell ref="B1:C1"/>
    <mergeCell ref="G19:G24"/>
    <mergeCell ref="G134:G135"/>
    <mergeCell ref="G61:G62"/>
    <mergeCell ref="G63:G68"/>
    <mergeCell ref="G106:G109"/>
    <mergeCell ref="G118:G121"/>
    <mergeCell ref="G49:G54"/>
    <mergeCell ref="G56:G57"/>
    <mergeCell ref="G127:G128"/>
    <mergeCell ref="G45:G48"/>
  </mergeCells>
  <pageMargins left="0.7" right="0.7" top="0.75" bottom="0.75" header="0.3" footer="0.3"/>
  <pageSetup orientation="portrait" r:id="rId1"/>
  <ignoredErrors>
    <ignoredError sqref="G127 G106 G63 G61 G19 G49 G118 G45 G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STARS data_susti program level </vt:lpstr>
      <vt:lpstr>Overall Degree Totals</vt:lpstr>
      <vt:lpstr>Detail Degrees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klm87</dc:creator>
  <cp:lastModifiedBy>kmk928</cp:lastModifiedBy>
  <dcterms:created xsi:type="dcterms:W3CDTF">2019-12-12T22:47:11Z</dcterms:created>
  <dcterms:modified xsi:type="dcterms:W3CDTF">2020-06-12T18:09:26Z</dcterms:modified>
</cp:coreProperties>
</file>