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mk928\Desktop\"/>
    </mc:Choice>
  </mc:AlternateContent>
  <xr:revisionPtr revIDLastSave="0" documentId="8_{CC9A5491-3A58-4C37-904E-9EACCEEFEA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vo45+BGjduSl8YwUrwPUMeFJchQ=="/>
    </ext>
  </extLst>
</workbook>
</file>

<file path=xl/calcChain.xml><?xml version="1.0" encoding="utf-8"?>
<calcChain xmlns="http://schemas.openxmlformats.org/spreadsheetml/2006/main">
  <c r="B25" i="1" l="1"/>
  <c r="B23" i="1"/>
  <c r="B21" i="1"/>
  <c r="B18" i="1"/>
  <c r="B19" i="1" s="1"/>
  <c r="B31" i="1" s="1"/>
  <c r="B16" i="1"/>
  <c r="B17" i="1" s="1"/>
  <c r="B13" i="1"/>
  <c r="B11" i="1"/>
  <c r="B8" i="1"/>
  <c r="B28" i="1" s="1"/>
  <c r="B29" i="1" s="1"/>
  <c r="B30" i="1" s="1"/>
  <c r="B32" i="1" l="1"/>
  <c r="B9" i="1"/>
</calcChain>
</file>

<file path=xl/sharedStrings.xml><?xml version="1.0" encoding="utf-8"?>
<sst xmlns="http://schemas.openxmlformats.org/spreadsheetml/2006/main" count="60" uniqueCount="29">
  <si>
    <t>STARS Landscape Mgmt Acreage</t>
  </si>
  <si>
    <t>Numeric figures</t>
  </si>
  <si>
    <t>units of measure</t>
  </si>
  <si>
    <t>Description</t>
  </si>
  <si>
    <t>acres</t>
  </si>
  <si>
    <t>total campus area</t>
  </si>
  <si>
    <t>acreage Jacoby Creek Forest</t>
  </si>
  <si>
    <t>Schatz Demonstration Tree Farm</t>
  </si>
  <si>
    <t>sq ft</t>
  </si>
  <si>
    <t>gross floor area of building space</t>
  </si>
  <si>
    <t>gross acreage of building space</t>
  </si>
  <si>
    <t>land area managed actively by Grounds staff</t>
  </si>
  <si>
    <t>inorganic additives applied to beds, lawns, and grounds main campus</t>
  </si>
  <si>
    <t>NAD83 UTM Zone 10N</t>
  </si>
  <si>
    <t>add'l area pesticides used in 1' borders and edges</t>
  </si>
  <si>
    <t>parking lot area</t>
  </si>
  <si>
    <t>Roads/fire lanes</t>
  </si>
  <si>
    <t>sum of hardscape parking lots and roads/fire lanes</t>
  </si>
  <si>
    <t>5% of parking lot &amp; road area spot treated with pesticides</t>
  </si>
  <si>
    <t>% of parking lots and roads that are spot treated with pesticides</t>
  </si>
  <si>
    <t>inorganic additives applied to beds, lawns, and grounds at Telonicher Marine Lab</t>
  </si>
  <si>
    <t>inorganic additives applied to beds, lawns, and grounds at HBAC</t>
  </si>
  <si>
    <t>inorganic additives applied to beds, lawns, and grounds at Figuerido</t>
  </si>
  <si>
    <t>Summary figures</t>
  </si>
  <si>
    <t>Total area managed</t>
  </si>
  <si>
    <t>oganically managed land</t>
  </si>
  <si>
    <t>organically managed land</t>
  </si>
  <si>
    <t>land treated with inorganic fertilizers and pesticides</t>
  </si>
  <si>
    <t>inorganically managed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</si>
</sst>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222222"/>
      <name val="Arial"/>
    </font>
    <font>
      <b/>
      <sz val="11"/>
      <color theme="1"/>
      <name val="Calibri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4" fontId="2" fillId="0" borderId="5" xfId="0" applyNumberFormat="1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4" fontId="2" fillId="0" borderId="8" xfId="0" applyNumberFormat="1" applyFont="1" applyBorder="1" applyAlignment="1"/>
    <xf numFmtId="0" fontId="2" fillId="0" borderId="1" xfId="0" applyFont="1" applyBorder="1" applyAlignment="1"/>
    <xf numFmtId="0" fontId="2" fillId="0" borderId="9" xfId="0" applyFont="1" applyBorder="1" applyAlignment="1"/>
    <xf numFmtId="4" fontId="2" fillId="0" borderId="10" xfId="0" applyNumberFormat="1" applyFont="1" applyBorder="1"/>
    <xf numFmtId="0" fontId="2" fillId="0" borderId="11" xfId="0" applyFont="1" applyBorder="1"/>
    <xf numFmtId="0" fontId="2" fillId="0" borderId="12" xfId="0" applyFont="1" applyBorder="1"/>
    <xf numFmtId="4" fontId="2" fillId="3" borderId="13" xfId="0" applyNumberFormat="1" applyFont="1" applyFill="1" applyBorder="1"/>
    <xf numFmtId="0" fontId="2" fillId="3" borderId="14" xfId="0" applyFont="1" applyFill="1" applyBorder="1"/>
    <xf numFmtId="0" fontId="2" fillId="3" borderId="15" xfId="0" applyFont="1" applyFill="1" applyBorder="1" applyAlignment="1"/>
    <xf numFmtId="4" fontId="2" fillId="0" borderId="2" xfId="0" applyNumberFormat="1" applyFont="1" applyBorder="1" applyAlignment="1"/>
    <xf numFmtId="0" fontId="2" fillId="0" borderId="4" xfId="0" applyFont="1" applyBorder="1" applyAlignment="1"/>
    <xf numFmtId="4" fontId="2" fillId="4" borderId="10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 applyAlignment="1"/>
    <xf numFmtId="0" fontId="2" fillId="4" borderId="11" xfId="0" applyFont="1" applyFill="1" applyBorder="1" applyAlignment="1"/>
    <xf numFmtId="0" fontId="2" fillId="0" borderId="3" xfId="0" applyFont="1" applyBorder="1" applyAlignment="1"/>
    <xf numFmtId="4" fontId="3" fillId="5" borderId="0" xfId="0" applyNumberFormat="1" applyFont="1" applyFill="1" applyAlignment="1">
      <alignment horizontal="left"/>
    </xf>
    <xf numFmtId="4" fontId="2" fillId="0" borderId="5" xfId="0" applyNumberFormat="1" applyFont="1" applyBorder="1"/>
    <xf numFmtId="4" fontId="1" fillId="4" borderId="10" xfId="0" applyNumberFormat="1" applyFont="1" applyFill="1" applyBorder="1" applyAlignment="1"/>
    <xf numFmtId="0" fontId="1" fillId="4" borderId="11" xfId="0" applyFont="1" applyFill="1" applyBorder="1" applyAlignment="1"/>
    <xf numFmtId="4" fontId="1" fillId="0" borderId="2" xfId="0" applyNumberFormat="1" applyFont="1" applyBorder="1" applyAlignment="1"/>
    <xf numFmtId="0" fontId="1" fillId="0" borderId="3" xfId="0" applyFont="1" applyBorder="1" applyAlignment="1"/>
    <xf numFmtId="164" fontId="1" fillId="4" borderId="8" xfId="0" applyNumberFormat="1" applyFont="1" applyFill="1" applyBorder="1" applyAlignment="1"/>
    <xf numFmtId="0" fontId="1" fillId="4" borderId="1" xfId="0" applyFont="1" applyFill="1" applyBorder="1" applyAlignment="1"/>
    <xf numFmtId="0" fontId="2" fillId="4" borderId="9" xfId="0" applyFont="1" applyFill="1" applyBorder="1" applyAlignment="1"/>
    <xf numFmtId="4" fontId="1" fillId="4" borderId="10" xfId="0" applyNumberFormat="1" applyFont="1" applyFill="1" applyBorder="1"/>
    <xf numFmtId="0" fontId="2" fillId="2" borderId="1" xfId="0" applyFont="1" applyFill="1" applyBorder="1" applyAlignment="1"/>
    <xf numFmtId="4" fontId="4" fillId="3" borderId="6" xfId="0" applyNumberFormat="1" applyFont="1" applyFill="1" applyBorder="1"/>
    <xf numFmtId="0" fontId="4" fillId="3" borderId="6" xfId="0" applyFont="1" applyFill="1" applyBorder="1"/>
    <xf numFmtId="4" fontId="4" fillId="6" borderId="6" xfId="0" applyNumberFormat="1" applyFont="1" applyFill="1" applyBorder="1"/>
    <xf numFmtId="0" fontId="4" fillId="6" borderId="6" xfId="0" applyFont="1" applyFill="1" applyBorder="1"/>
    <xf numFmtId="0" fontId="4" fillId="6" borderId="6" xfId="0" applyFont="1" applyFill="1" applyBorder="1" applyAlignment="1"/>
    <xf numFmtId="10" fontId="4" fillId="0" borderId="6" xfId="0" applyNumberFormat="1" applyFont="1" applyBorder="1"/>
    <xf numFmtId="0" fontId="4" fillId="0" borderId="6" xfId="0" applyFont="1" applyBorder="1"/>
    <xf numFmtId="0" fontId="4" fillId="0" borderId="6" xfId="0" applyFont="1" applyBorder="1" applyAlignment="1"/>
    <xf numFmtId="4" fontId="4" fillId="4" borderId="6" xfId="0" applyNumberFormat="1" applyFont="1" applyFill="1" applyBorder="1"/>
    <xf numFmtId="0" fontId="4" fillId="4" borderId="6" xfId="0" applyFont="1" applyFill="1" applyBorder="1"/>
    <xf numFmtId="0" fontId="4" fillId="4" borderId="6" xfId="0" applyFont="1" applyFill="1" applyBorder="1" applyAlignment="1"/>
    <xf numFmtId="10" fontId="5" fillId="0" borderId="6" xfId="0" applyNumberFormat="1" applyFont="1" applyBorder="1"/>
    <xf numFmtId="0" fontId="5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15"/>
  <sheetViews>
    <sheetView tabSelected="1" workbookViewId="0"/>
  </sheetViews>
  <sheetFormatPr defaultColWidth="14.42578125" defaultRowHeight="15" customHeight="1" x14ac:dyDescent="0.25"/>
  <cols>
    <col min="1" max="1" width="8.7109375" customWidth="1"/>
    <col min="2" max="2" width="23.28515625" customWidth="1"/>
    <col min="3" max="3" width="15.42578125" customWidth="1"/>
    <col min="4" max="4" width="69.5703125" customWidth="1"/>
    <col min="5" max="5" width="8.7109375" customWidth="1"/>
    <col min="6" max="6" width="23.140625" customWidth="1"/>
    <col min="7" max="25" width="8.7109375" customWidth="1"/>
  </cols>
  <sheetData>
    <row r="1" spans="2:6" ht="14.25" customHeight="1" x14ac:dyDescent="0.25">
      <c r="B1" s="1" t="s">
        <v>0</v>
      </c>
    </row>
    <row r="2" spans="2:6" ht="14.25" customHeight="1" x14ac:dyDescent="0.25"/>
    <row r="3" spans="2:6" ht="14.25" customHeight="1" x14ac:dyDescent="0.25">
      <c r="B3" s="2" t="s">
        <v>1</v>
      </c>
      <c r="C3" s="2" t="s">
        <v>2</v>
      </c>
      <c r="D3" s="2" t="s">
        <v>3</v>
      </c>
    </row>
    <row r="4" spans="2:6" ht="14.25" customHeight="1" x14ac:dyDescent="0.25">
      <c r="B4" s="3">
        <v>1498.77</v>
      </c>
      <c r="C4" s="4" t="s">
        <v>4</v>
      </c>
      <c r="D4" s="5" t="s">
        <v>5</v>
      </c>
    </row>
    <row r="5" spans="2:6" ht="14.25" customHeight="1" x14ac:dyDescent="0.25">
      <c r="B5" s="6">
        <v>884</v>
      </c>
      <c r="C5" s="7" t="s">
        <v>4</v>
      </c>
      <c r="D5" s="8" t="s">
        <v>6</v>
      </c>
    </row>
    <row r="6" spans="2:6" ht="14.25" customHeight="1" x14ac:dyDescent="0.25">
      <c r="B6" s="9">
        <v>353</v>
      </c>
      <c r="C6" s="10" t="s">
        <v>4</v>
      </c>
      <c r="D6" s="11" t="s">
        <v>7</v>
      </c>
    </row>
    <row r="7" spans="2:6" ht="14.25" customHeight="1" x14ac:dyDescent="0.25">
      <c r="B7" s="3">
        <v>2013068</v>
      </c>
      <c r="C7" s="4" t="s">
        <v>8</v>
      </c>
      <c r="D7" s="5" t="s">
        <v>9</v>
      </c>
    </row>
    <row r="8" spans="2:6" ht="14.25" customHeight="1" x14ac:dyDescent="0.25">
      <c r="B8" s="12">
        <f>B7/43560</f>
        <v>46.21368227731864</v>
      </c>
      <c r="C8" s="13" t="s">
        <v>4</v>
      </c>
      <c r="D8" s="14" t="s">
        <v>10</v>
      </c>
    </row>
    <row r="9" spans="2:6" ht="14.25" customHeight="1" x14ac:dyDescent="0.25">
      <c r="B9" s="15">
        <f>B4-B5-B6-B8</f>
        <v>215.55631772268134</v>
      </c>
      <c r="C9" s="16" t="s">
        <v>4</v>
      </c>
      <c r="D9" s="17" t="s">
        <v>11</v>
      </c>
    </row>
    <row r="10" spans="2:6" ht="14.25" customHeight="1" x14ac:dyDescent="0.25">
      <c r="B10" s="18">
        <v>1120406.69</v>
      </c>
      <c r="C10" s="4" t="s">
        <v>8</v>
      </c>
      <c r="D10" s="19" t="s">
        <v>12</v>
      </c>
      <c r="F10" s="1" t="s">
        <v>13</v>
      </c>
    </row>
    <row r="11" spans="2:6" ht="14.25" customHeight="1" x14ac:dyDescent="0.25">
      <c r="B11" s="20">
        <f>B10/43560</f>
        <v>25.720998393021119</v>
      </c>
      <c r="C11" s="21" t="s">
        <v>4</v>
      </c>
      <c r="D11" s="22" t="s">
        <v>12</v>
      </c>
    </row>
    <row r="12" spans="2:6" ht="14.25" customHeight="1" x14ac:dyDescent="0.25">
      <c r="B12" s="18">
        <v>3693.88</v>
      </c>
      <c r="C12" s="4" t="s">
        <v>8</v>
      </c>
      <c r="D12" s="19" t="s">
        <v>14</v>
      </c>
    </row>
    <row r="13" spans="2:6" ht="14.25" customHeight="1" x14ac:dyDescent="0.25">
      <c r="B13" s="20">
        <f>B12/43560</f>
        <v>8.4799816345270895E-2</v>
      </c>
      <c r="C13" s="23" t="s">
        <v>4</v>
      </c>
      <c r="D13" s="22" t="s">
        <v>14</v>
      </c>
    </row>
    <row r="14" spans="2:6" ht="14.25" customHeight="1" x14ac:dyDescent="0.25">
      <c r="B14" s="3">
        <v>747024.64809999999</v>
      </c>
      <c r="C14" s="24" t="s">
        <v>8</v>
      </c>
      <c r="D14" s="5" t="s">
        <v>15</v>
      </c>
      <c r="F14" s="25"/>
    </row>
    <row r="15" spans="2:6" ht="14.25" customHeight="1" x14ac:dyDescent="0.25">
      <c r="B15" s="26">
        <v>582300.59</v>
      </c>
      <c r="C15" s="7" t="s">
        <v>8</v>
      </c>
      <c r="D15" s="8" t="s">
        <v>16</v>
      </c>
      <c r="F15" s="1"/>
    </row>
    <row r="16" spans="2:6" ht="14.25" customHeight="1" x14ac:dyDescent="0.25">
      <c r="B16" s="26">
        <f>SUM(B14:B15)</f>
        <v>1329325.2381</v>
      </c>
      <c r="C16" s="7" t="s">
        <v>8</v>
      </c>
      <c r="D16" s="8" t="s">
        <v>17</v>
      </c>
    </row>
    <row r="17" spans="2:4" ht="14.25" customHeight="1" x14ac:dyDescent="0.25">
      <c r="B17" s="26">
        <f>B16/43560</f>
        <v>30.517108312672175</v>
      </c>
      <c r="C17" s="7" t="s">
        <v>4</v>
      </c>
      <c r="D17" s="8" t="s">
        <v>17</v>
      </c>
    </row>
    <row r="18" spans="2:4" ht="14.25" customHeight="1" x14ac:dyDescent="0.25">
      <c r="B18" s="26">
        <f>SUM(B14:B15)*0.05</f>
        <v>66466.261905000007</v>
      </c>
      <c r="C18" s="7" t="s">
        <v>8</v>
      </c>
      <c r="D18" s="8" t="s">
        <v>18</v>
      </c>
    </row>
    <row r="19" spans="2:4" ht="14.25" customHeight="1" x14ac:dyDescent="0.25">
      <c r="B19" s="27">
        <f>B18/43560</f>
        <v>1.525855415633609</v>
      </c>
      <c r="C19" s="28" t="s">
        <v>4</v>
      </c>
      <c r="D19" s="22" t="s">
        <v>19</v>
      </c>
    </row>
    <row r="20" spans="2:4" ht="14.25" customHeight="1" x14ac:dyDescent="0.25">
      <c r="B20" s="29">
        <v>6819.13</v>
      </c>
      <c r="C20" s="30" t="s">
        <v>8</v>
      </c>
      <c r="D20" s="19" t="s">
        <v>20</v>
      </c>
    </row>
    <row r="21" spans="2:4" ht="14.25" customHeight="1" x14ac:dyDescent="0.25">
      <c r="B21" s="27">
        <f>B20/43560</f>
        <v>0.15654568411386593</v>
      </c>
      <c r="C21" s="28" t="s">
        <v>4</v>
      </c>
      <c r="D21" s="22" t="s">
        <v>20</v>
      </c>
    </row>
    <row r="22" spans="2:4" ht="14.25" customHeight="1" x14ac:dyDescent="0.25">
      <c r="B22" s="29">
        <v>209.55</v>
      </c>
      <c r="C22" s="30" t="s">
        <v>8</v>
      </c>
      <c r="D22" s="19" t="s">
        <v>21</v>
      </c>
    </row>
    <row r="23" spans="2:4" ht="14.25" customHeight="1" x14ac:dyDescent="0.25">
      <c r="B23" s="31">
        <f>B22/43560</f>
        <v>4.8106060606060612E-3</v>
      </c>
      <c r="C23" s="32" t="s">
        <v>4</v>
      </c>
      <c r="D23" s="33" t="s">
        <v>21</v>
      </c>
    </row>
    <row r="24" spans="2:4" ht="14.25" customHeight="1" x14ac:dyDescent="0.25">
      <c r="B24" s="29">
        <v>2166.08</v>
      </c>
      <c r="C24" s="30" t="s">
        <v>8</v>
      </c>
      <c r="D24" s="19" t="s">
        <v>22</v>
      </c>
    </row>
    <row r="25" spans="2:4" ht="14.25" customHeight="1" x14ac:dyDescent="0.25">
      <c r="B25" s="34">
        <f>B24/43560</f>
        <v>4.9726354453627178E-2</v>
      </c>
      <c r="C25" s="28" t="s">
        <v>4</v>
      </c>
      <c r="D25" s="22" t="s">
        <v>22</v>
      </c>
    </row>
    <row r="26" spans="2:4" ht="14.25" customHeight="1" x14ac:dyDescent="0.25"/>
    <row r="27" spans="2:4" ht="14.25" customHeight="1" x14ac:dyDescent="0.25">
      <c r="B27" s="35" t="s">
        <v>23</v>
      </c>
      <c r="C27" s="2" t="s">
        <v>2</v>
      </c>
      <c r="D27" s="2" t="s">
        <v>3</v>
      </c>
    </row>
    <row r="28" spans="2:4" ht="14.25" customHeight="1" x14ac:dyDescent="0.25">
      <c r="B28" s="36">
        <f>B4-B5-B6-B8</f>
        <v>215.55631772268134</v>
      </c>
      <c r="C28" s="37" t="s">
        <v>4</v>
      </c>
      <c r="D28" s="37" t="s">
        <v>24</v>
      </c>
    </row>
    <row r="29" spans="2:4" ht="14.25" customHeight="1" x14ac:dyDescent="0.25">
      <c r="B29" s="38">
        <f>B28-(SUM(B11,B13,B19,B21,B23,B25))</f>
        <v>188.01358145305323</v>
      </c>
      <c r="C29" s="39" t="s">
        <v>4</v>
      </c>
      <c r="D29" s="40" t="s">
        <v>25</v>
      </c>
    </row>
    <row r="30" spans="2:4" ht="14.25" customHeight="1" x14ac:dyDescent="0.25">
      <c r="B30" s="41">
        <f>B29/B28</f>
        <v>0.87222487115843883</v>
      </c>
      <c r="C30" s="42"/>
      <c r="D30" s="43" t="s">
        <v>26</v>
      </c>
    </row>
    <row r="31" spans="2:4" ht="14.25" customHeight="1" x14ac:dyDescent="0.25">
      <c r="B31" s="44">
        <f>SUM(B11,B13,B19,B21,B23,B25)</f>
        <v>27.542736269628097</v>
      </c>
      <c r="C31" s="45" t="s">
        <v>4</v>
      </c>
      <c r="D31" s="46" t="s">
        <v>27</v>
      </c>
    </row>
    <row r="32" spans="2:4" ht="14.25" customHeight="1" x14ac:dyDescent="0.25">
      <c r="B32" s="47">
        <f>B31/B28</f>
        <v>0.12777512884156114</v>
      </c>
      <c r="C32" s="48"/>
      <c r="D32" s="43" t="s">
        <v>28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kmk928</dc:creator>
  <cp:lastModifiedBy>kmk928</cp:lastModifiedBy>
  <dcterms:created xsi:type="dcterms:W3CDTF">2023-02-20T19:13:55Z</dcterms:created>
  <dcterms:modified xsi:type="dcterms:W3CDTF">2023-02-23T23:04:18Z</dcterms:modified>
</cp:coreProperties>
</file>