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Main Page - HampshireGreeenerU" sheetId="1" r:id="rId3"/>
    <sheet state="visible" name="ALL" sheetId="2" r:id="rId4"/>
    <sheet state="visible" name="IC" sheetId="3" r:id="rId5"/>
    <sheet state="visible" name="AC" sheetId="4" r:id="rId6"/>
    <sheet state="visible" name="EN" sheetId="5" r:id="rId7"/>
    <sheet state="visible" name="OP" sheetId="6" r:id="rId8"/>
    <sheet state="visible" name="PA" sheetId="7" r:id="rId9"/>
    <sheet state="visible" name="IN" sheetId="8" r:id="rId10"/>
    <sheet state="visible" name="Instructions &amp; Reviewer Info" sheetId="9" r:id="rId11"/>
  </sheets>
  <definedNames/>
  <calcPr/>
</workbook>
</file>

<file path=xl/sharedStrings.xml><?xml version="1.0" encoding="utf-8"?>
<sst xmlns="http://schemas.openxmlformats.org/spreadsheetml/2006/main" count="1504" uniqueCount="521">
  <si>
    <t xml:space="preserve">Each sheet has GreenerU's review of a specific section, including notes on how to correct the submitted information. </t>
  </si>
  <si>
    <t>Links to sheets</t>
  </si>
  <si>
    <t>IC</t>
  </si>
  <si>
    <t>AC</t>
  </si>
  <si>
    <t>EN</t>
  </si>
  <si>
    <t>OP</t>
  </si>
  <si>
    <t>IN</t>
  </si>
  <si>
    <t>Credit</t>
  </si>
  <si>
    <t>Common Issues</t>
  </si>
  <si>
    <t>All common issues have been checked for and addressed.</t>
  </si>
  <si>
    <t>All affirmative responses are supported.</t>
  </si>
  <si>
    <t>Credit time frame is correct.</t>
  </si>
  <si>
    <t>Figures are consistent with other credits.</t>
  </si>
  <si>
    <t>All URLs are functioning and valid.</t>
  </si>
  <si>
    <t>1st Review Status</t>
  </si>
  <si>
    <t>Reviewer Comments &amp; Recommended Actions - 1st Review</t>
  </si>
  <si>
    <t>Institution Response - 1st Review</t>
  </si>
  <si>
    <t>2nd Review Status</t>
  </si>
  <si>
    <t>Reviewer Comments &amp; Recommended Actions - 2nd Review</t>
  </si>
  <si>
    <t>Institution Response - 2ndReview</t>
  </si>
  <si>
    <t>Institution Response - 2nd Review</t>
  </si>
  <si>
    <t>Final Status</t>
  </si>
  <si>
    <t>Executive Letter</t>
  </si>
  <si>
    <t>A letter from a president, chancellor or other high-ranking official (VP, provost, etc.) should be submitted with each STARS report (You will be prompted to upload the file during the final submission steps). See recent Knowledge Base article: https://aashe-stars.uservoice.com/knowledgebase/articles/377421-when-and-how-do-i-upload-the-required-executive-l Note: A file with a long file name may not upload correctly.</t>
  </si>
  <si>
    <t>Meets criteria</t>
  </si>
  <si>
    <t>Not applicable</t>
  </si>
  <si>
    <t>IC 1: Institutional Boundary</t>
  </si>
  <si>
    <t>Institution Type for U.S. institutions should match Carnegie Data (with the exception of Tribal and Special Focus Institutions, which should fall under one of the other options). See https://nces.ed.gov/ipeds/datacenter/InstitutionByName.aspx</t>
  </si>
  <si>
    <t>Suggestion for improvement</t>
  </si>
  <si>
    <t xml:space="preserve">should to fix grammar mistakes </t>
  </si>
  <si>
    <t>Corrected</t>
  </si>
  <si>
    <t>Rationale for excluding any of the listed features from the institutional boundary should be clarified.</t>
  </si>
  <si>
    <t>IC 2: Operational Characteristics</t>
  </si>
  <si>
    <t xml:space="preserve">Gross floor area and energy intensive building space should be consistent across IC 2, OP 1, OP 3, OP 5, OP 22. </t>
  </si>
  <si>
    <t>Requires revision</t>
  </si>
  <si>
    <t>(1) Note at the end of this credit seems misplaced
(2) Please review data with  https://nces.ed.gov/globallocator/index.asp?search=1&amp;State=MA&amp;city=&amp;zipcode=01138&amp;miles=50&amp;itemname=hampshire&amp;sortby=name&amp;College=1&amp;Status=Search+Finished&amp;Records=45&amp;CS=515AB2BB
(3) IC-2 and OP9 gross floor space does not match: 809,796 vs 809,000</t>
  </si>
  <si>
    <t>Reviewed and updated database with 49 current campus buildings, 802,777 GSF rounded to 802,800</t>
  </si>
  <si>
    <t>Endowment size is equal to or less than amount reported for "Total value of the investment pool" under PA 9: Sustainable Investment.</t>
  </si>
  <si>
    <t>Total campus area should be consistent across IC 2, OP 9.</t>
  </si>
  <si>
    <t>IC 3: Academics &amp; Demographics</t>
  </si>
  <si>
    <t>Full Time equivalent fields for students and faculty should be lower than headcount fields. The only way these figures would be identical is if the institution had no part-time employees and/or students.</t>
  </si>
  <si>
    <t>"Number of academic divisions (e.g. colleges, schools) " and "Number of academic departments (or the equivalent)" are the same. I don't know enough about how Hampshire is organized, but this seems a bit strange that both of these numbers are the same. From looking online, I can see that there are 5 schools.... are those schools not at all further subdivided, into academic departments? It is unclear from looking online. 
Employee FTEs are slightly different between the credits. 
Student headcounts are not consistent between IC 3 and EN 1</t>
  </si>
  <si>
    <t xml:space="preserve">Roof - I think stating 5 Divisions and 5 Departments is appropriate and correct for Hampshire.  I've added some text in the Notes box explaining this.                              </t>
  </si>
  <si>
    <t>There is inconsistency between IC3, OP1, OP19, Op22, AC1, PA14, EN1</t>
  </si>
  <si>
    <t>Not pursuing EN7, everything else has been properly reported all along.</t>
  </si>
  <si>
    <t>Number of academic departments should be consistent across IC 3, AC 1 (may be equal or lower under AC 9)</t>
  </si>
  <si>
    <r>
      <rPr>
        <b/>
      </rPr>
      <t>Weighted campus user (WCU) figures should be consistent across</t>
    </r>
    <r>
      <t xml:space="preserve"> IC 3, OP 1, OP 19, OP 22
- Full-time equivalent of employees should also match under PA 14
- Employee headcount should also match under EN 7</t>
    </r>
  </si>
  <si>
    <t>Number of students enrolled for credit should be consistent across IC 3 and EN 1 (may be equal to or lower under EN 13).</t>
  </si>
  <si>
    <t>2ns Review Status</t>
  </si>
  <si>
    <t>Reviewer Comments &amp; Recommended Actions -  2nd Review</t>
  </si>
  <si>
    <t>AC 1: Academic Courses - Inventory</t>
  </si>
  <si>
    <t xml:space="preserve">Definitions for "sustainability courses" and "courses that include sustainability" should be followed. In particular, sustainability courses must address sustainability as an integrated concept encompassing social/economic AND environmental/ecological dimensions. Common mistake is to count courses that only address the social component of sustainability (e.g. Social Work, International Relations) as a Sustainability Course even when environment/ecology is not referenced.  </t>
  </si>
  <si>
    <t>1) Number of sustainability courses offered is edited as 54 courses but only 34 courses listed in the inventory, see
(2) Method  correction - submitted method is not correct: "identified courses that address at least one of three pillars of sustainability: economic sustainability, social sustainability, and environmental sustainability." Instead: sustainability courses needs have all three pillars (socio, economic, and env) instead. see technical manual page 36 "Foundational courses in which the primary and explicit focus is on sustainability as an integrated concept having social, economic, and environmental dimensions."</t>
  </si>
  <si>
    <t>Course list updated 14March and ready for 2nd review by GreenerU</t>
  </si>
  <si>
    <t xml:space="preserve">Inventory should include, at minimum, the title, department (or equivalent), and level of each course (i.e. undergraduate or graduate), as well as a brief course description (or rationale for why the course is being included). </t>
  </si>
  <si>
    <t xml:space="preserve">The count of courses reported under the credit should be consistent with the count included in the inventory. Valid inconsistencies must be clarified in the Notes field. </t>
  </si>
  <si>
    <t>Number of academic departments should be consistent across IC 3, AC 1.</t>
  </si>
  <si>
    <t>AC 2: Learning Outcomes</t>
  </si>
  <si>
    <t xml:space="preserve">Responses should reference learning outcomes (e.g., "the student will demonstrate...". General program overview statements, mission/vision/values statements, or general methodology statements are not sufficient. According to the credit criteria, "learning outcomes are distinct from the aims of learning in that learning outcomes are concerned with the achievements of the learner rather than with the overall intentions of the teacher". </t>
  </si>
  <si>
    <t xml:space="preserve">Please list the specific outcomes for each program, a link is not sufficient. </t>
  </si>
  <si>
    <t>On closer examination our sustainability focused programs do not list qualifying outcomes, so I changed "Program Level Learning Outcomes" to No</t>
  </si>
  <si>
    <t>In order to meet credit criteria, "learning outcomes do not necessarily have to use the term “sustainability”, but they must collectively address sustainability as an integrated concept having social/economic dimensions of sustainability as well as environmental/ecological dimensions."</t>
  </si>
  <si>
    <t>If outcomes are not established for courses, institutions may count graduates from sustainability-focused programs that require the successful completion of one or more sustainability courses (i.e., courses in which the primary and explicit focus is on sustainability as reported for the Academic Courses credit). This means that graduates from programs that make such courses optional to complete the major or only require courses that include sustainability-related courses should be excluded.</t>
  </si>
  <si>
    <t>AC 3: Undergraduate Program</t>
  </si>
  <si>
    <t>Sustainability-focused programs concentrate on sustainability as an integrated concept, including its social, economic, and environmental dimensions (at minimum, social and environmental dimensions should be evident). The sustainability focus of such a program should be explicit in the program title or description.</t>
  </si>
  <si>
    <t xml:space="preserve">1) Need to move Five College Peace and World Security Studies,  Five College Coastal and Marine Sciences Program and Certificate, and Culture, Health, and Science (CHS)to the notes section of the end, since they are not specifically about sustainability. </t>
  </si>
  <si>
    <t>Valid URLs are required for each program.</t>
  </si>
  <si>
    <t>AC 4: Graduate Program</t>
  </si>
  <si>
    <t>AC 5: Immersive Experience</t>
  </si>
  <si>
    <t xml:space="preserve">The immersive program must concentrate on sustainability, including its social, economic, and environmental dimensions; and/or examine an issue or topic using sustainability as a lens. </t>
  </si>
  <si>
    <t xml:space="preserve">All fit, but suggest that you make more clear how they involve the social and economic angles of sustainability in addition to the obvious environmental ones. </t>
  </si>
  <si>
    <t>Immersive programs must be longer than one week in duration. Sustainability-focused immersive programs that are shorter in duration may be claimed under AC 8: Campus as a Living Laboratory.</t>
  </si>
  <si>
    <t>AC 6: Sustainability Literacy Assessment</t>
  </si>
  <si>
    <t>Assessment must cover sustainability literacy rather than sustainability-related values, behaviors or beliefs. An institution may use a single instrument that addresses sustainability literacy, culture, and/or engagement to meet the criteria for this credit if at least ten questions or a third of the assessment focuses on student knowledge of sustainability topics and challenges.</t>
  </si>
  <si>
    <t>If "The entire student body or, at minimum, to the institution's predominant student body" is selected, descriptive information must explain how a representative sample was achieved. If there is indication that a non-representative sample was assessed (e.g., only one class participated), response should be changed to "A subset of students..."</t>
  </si>
  <si>
    <t>If "Pre- and post-assessment to the same cohort of students or to representative samples..." is selected, there must be some mention of a follow-up assessment (A scheduled post assessment that has not yet occurred may count.) If the support isn't there, response should be changed to "Standalone evaluation without a follow-up assessment..."</t>
  </si>
  <si>
    <t>AC 7: Incentives for Developing Courses</t>
  </si>
  <si>
    <t>Any programs or initiatives must specifically incentivize sustainability in the curriculum. General faculty development or course development programs do not count, unless there is a clear connection to sustainability.</t>
  </si>
  <si>
    <t>AC 8: Campus as a Living Laboratory</t>
  </si>
  <si>
    <t xml:space="preserve">If highlighting student co-curricular activities, employment opportunities and internships, there must be a clear curricular or learning component reflected in the description. </t>
  </si>
  <si>
    <t>(Energy) This project is on the edge of the allowable time horizon for this report
(Purchasing) This entry is not clear
(Transportation, Waste, Coordination + Planning, Diversity &amp; Affordability, Wellbeing &amp; Work, Other Impact Areas) No "clear curricular or learning component"</t>
  </si>
  <si>
    <t xml:space="preserve">(2) Courses that has not been taught yet can not be used, such as During Summer 2018, Associate Professor of Microbiology Jason Tor will be teaching a course "The Science of Food."  
(2) Waste RecyleMania - add to the description how the student project has a clear curricular or learning component . 
(3)in relation to Diversity &amp; Affordability, clearly describe how they are student/faculty projects and how they contribute to understanding campus sustainability challenges or advancing sustainability on campus. </t>
  </si>
  <si>
    <t>1. Removed summer 2018 course.  2. Added more on learning components of the RecycleMania event.  3. Updated Diversity &amp; Affordability section to give specific examples of student/faculty projects.</t>
  </si>
  <si>
    <t>To count, an initiative must contribute to positive sustainability outcomes and the description provided should reflect that.</t>
  </si>
  <si>
    <t>AC 9: Academic Research</t>
  </si>
  <si>
    <t xml:space="preserve">Number of academic departments should be equal to IC 3 or lower under AC 9. </t>
  </si>
  <si>
    <t>The minimum inventory criteria is to include names and department affiliations of all faculty and staff members engaged in sustainability research.</t>
  </si>
  <si>
    <t>The research inventory should be a comprehensive list rather than a sample. Faculty and department counts should be consistent.</t>
  </si>
  <si>
    <t>AC 10: Support for Research</t>
  </si>
  <si>
    <t>Student and faculty support - In order to count, sustainability research programs must "specifically aim to increase student/faculty sustainability research". General research support programs that also include sustainability are not sufficient.</t>
  </si>
  <si>
    <t xml:space="preserve">(1) As described, Division III, Integrated Sciences First Year Program, the scholarships from the school of Natural Science, and The Hampshire College Career Options Resource Center's online listing  do not count as a student program that encourages sustainability research since they do not "specifically aim to increase student/faculty sustainability research" but are "general research support programs that also include sustainability". 
(2) Libby Parker Simkin research on light does not address all aspects of sustainability (economic, social, and environmental). 
(3) The faculty development fund, Dr Lucy" Research Funding, do not count as faculty research programs that specifically focuses on sustainability topics. However, the Roddenberry Foundation grant does count since it specifically supports interdisciplinary solutions to climate change, sustainability, and social justice. </t>
  </si>
  <si>
    <t>All issues have been addressed</t>
  </si>
  <si>
    <t>Inter-, Trans- and Multi-Disciplinary Research - Response must indicate that the institution has published written policies and procedures that give positive recognition to interdisciplinary, transdisciplinary, and multidisciplinary research during faculty promotion and/or tenure decisions.</t>
  </si>
  <si>
    <t xml:space="preserve">Library support - Sufficient detail on library support for sustainability research and learning must be provided. Examples of sustainability support may include research guides, materials selection policies and practices, curriculum development efforts, sustainability literacy promotion, and/or e-learning objects focused on sustainability. </t>
  </si>
  <si>
    <t>AC 11: Access to Research</t>
  </si>
  <si>
    <t>There must be an open access policy, guideline or statement in place at the institution.</t>
  </si>
  <si>
    <t xml:space="preserve">If the policy doesn't mandate open access (with or without opt out), there must be some indication that the institution provides financial support to support open access. </t>
  </si>
  <si>
    <t>There must be an open access research repository at the institution (or system) level.</t>
  </si>
  <si>
    <t>GreenerU response - ver 3</t>
  </si>
  <si>
    <t>EN 1: Student Educator's Program</t>
  </si>
  <si>
    <t>Number of students enrolled for credit should be consistent across IC 3, EN 1, EN 13</t>
  </si>
  <si>
    <t xml:space="preserve">(1) EN1 states 1,438.0 students enrolled for credit (headcount) as well as 1500 -correct inconsistency
 (1.1) review IC3 that states that there are 1,264 students, and EN13 states 1,256. 
(2) Move the information about new Leaf from notes to the first section about New Leaf.
(3) Have a more specific description of the peer-to-peer component of the student educators programs.  </t>
  </si>
  <si>
    <t xml:space="preserve">All programs must have a clearly defined peer-to-peer component. To count, peer-to-peer-focused education programs should train students to become “experts” in a certain sustainability-focused topic, and these experts then train their peers on these topics.
</t>
  </si>
  <si>
    <t>Data outliers and over-counting should be avoided (e.g., if programs listed only cover residence halls, it is unlikely that all students are covered if an institution also has off-campus students).</t>
  </si>
  <si>
    <t>EN 2: Student Orientation</t>
  </si>
  <si>
    <t xml:space="preserve">Descriptive fields must support affirmative responses. If transfer and/or entering graduate students is checked, then the description should back this up. </t>
  </si>
  <si>
    <t>(1) Editing: Change LCD bulbs to CFL bulbs
(2) Need to explain how transfer students get sustainability in the orientation (something AASHE specifies for this credit)</t>
  </si>
  <si>
    <t>(1) Done, (2) made clear that transfer students are included in orientation activies (our web site reference even says so!)</t>
  </si>
  <si>
    <t>EN 3: Student Life</t>
  </si>
  <si>
    <t xml:space="preserve">Student Groups - Response should reference sustainability-related student clubs or other groups (e.g., Sustainability Club, Sierra Club). Participation in committees is covered under PA 1, whereas student governance is covered under PA 3. </t>
  </si>
  <si>
    <t>(1) Suggest removing inactive student groups- it is more than met with the first three groups. 
(4) Technicality to be edited: must affirm that OPRA "follows Leave No Trace Principles." 
(5) Remove "Garbology" link under the Theme section
(7) Remove the "Other Programs" as they are not sustainability specific</t>
  </si>
  <si>
    <t>OK, suggestions (4), (5), (7) followed. See questions sheet for my question about (1).</t>
  </si>
  <si>
    <t>Student-Run Enterprises - Response must affirm that the effort is a business or related enterprise. If not, it is just another student group and should instead be counted in the Student Group section.</t>
  </si>
  <si>
    <t>Sustainable Investment and Finance - Recognizes "sustainable investment funds, green revolving funds or sustainable microfinance initiatives through which students can develop socially, environmentally and fiscally responsible investment and financial skills". Student membership in an institution-wide Committee for Socially Responsible Investment does not meet the criteria here (recognized under PA 8).</t>
  </si>
  <si>
    <t xml:space="preserve">Wilderness and Outdoors Programs - Response must affirm that the wilderness/outdoor program follows Leave No Trace Principles. </t>
  </si>
  <si>
    <t xml:space="preserve">Sustainability-Related Themes - Response must affirm that sustainability-related themes were chosen for themed semesters, years, or first-year experiences (e.g. choosing a sustainability-related book for common reading). Basic outreach campaigns are not sufficient. </t>
  </si>
  <si>
    <t>Graduation Pledge - Response must reference a graduation pledge through which students pledge to consider social and environmental responsibility in future job and other decisions. Resources for students to find socially/environmentally responsible employers are not sufficient.</t>
  </si>
  <si>
    <t xml:space="preserve">Other Programs and Initiatives - Intent of this section is to capture student efforts that are not already covered in the other sections of this credit or in other credits. Basic outreach campaigns should not be referenced, since they are covered under EN 5. </t>
  </si>
  <si>
    <t>EN 4: Outreach Materials &amp; Publications</t>
  </si>
  <si>
    <t>Student Research Publication - Response must reference a sustainability-focused research publication or other written material, not general student research support, which is covered under the Research subcategory.</t>
  </si>
  <si>
    <t xml:space="preserve">Required changes: 
(1) Student research publication: sustainability research being included into all general college outreach materials does not count.
(2) Sustainability Newsletter: Move the comments in the brief description to extra notes since you do not have newsletter
(3) Student Newspaper Coverage -  Claiming yes, but writing in the description that there is no student newsletter. Either state no, or explain why you state yes.
(4) Green Building Signage - this entry is somewhat weak, is there any signage in the Kern Center? 
(5) Sustainable Grounds Signage - OK, but can move the implementation of the meadows into the grounds credit. 
(6) Guide for commuters - The website about all transportation is not specific a guide for sustainable computing. 
(7) Materials for cyclists and pedestrians - not sufficient to report on the initiatives itself. That is covered in the Transportation credits.
(8) Green Living Guide - The housing mods are not specific outreach to all students living on campus, but initiatives and programs for students in  those specific dorms. Please provide information about the guides and programs that the mods offers that focuses on comprehensive sustainability issues (e.g. dorm recycling and energy conservation, etc.). for students living on campus
SUGGESTION:
- Green Living Guide: add information about the water reduction signage in the 250-bed Merrill Dorm that was retrofit in 2015 </t>
  </si>
  <si>
    <t>All edits applied and ready for 2nd review, 2209:47MAR18</t>
  </si>
  <si>
    <t xml:space="preserve">(1) Sustainable Food Systems Information: Move the information about signage and/or brochures to the top of the response. 
(2) GreenerU and Hampshire should look into options to move the information in the notes section to other specific credits.  GreenerU has a tab on it. </t>
  </si>
  <si>
    <t>(1) Information is moved as suggested                                                    (2) "Notes" section of EN-4 is shared on a .doc file and disseminated to the Hampshire Team for potential application to other credit responses; this will be discussed in today's meeting.</t>
  </si>
  <si>
    <t>Sustainability Newsletter - Response must reference an actual newsletter (as opposed to a section of a website, which is covered in the preceding section).</t>
  </si>
  <si>
    <t xml:space="preserve">Student Newspaper Coverage - Response must reference a student newspaper. There must be regular coverage of sustainability in the main student newspaper, either through a regular column or a reporter assigned to the sustainability beat. Occasional news stories in the student paper are not sufficient. </t>
  </si>
  <si>
    <t>Green Buildings Signage - Response must reference building signage that highlights green building features</t>
  </si>
  <si>
    <t>Sustainable Food Systems Information - Response must reference signage and/or brochures that include information about sustainable food systems. Reporting on initiatives isn't sufficient and is covered in the Food &amp; Dining credits.</t>
  </si>
  <si>
    <t>Sustainable Grounds Signage - Response must reference signage on the grounds about sustainable groundskeeping and/or landscaping strategies employed. Reporting on initiatives isn't sufficient and is covered in the Grounds credits.</t>
  </si>
  <si>
    <t>Guide for Commuters - Response must reference a published guide for commuters about how to use more sustainable methods of transportation. Reporting on initiatives isn't sufficient and is covered in the Transportation credits.</t>
  </si>
  <si>
    <t>Materials for Cyclists and Pedestrians - Response must reference published navigation and educational tools for bicyclists and pedestrians. Reporting on initiatives isn't sufficient and is covered in the Transportation credits.</t>
  </si>
  <si>
    <t>Green Living Guide - Response must reference a guide that targets students living on or around campus, focusing on comprehensive sustainability issues (e.g. dorm recycling and energy conservation, etc.). Information and tips on a website is generally not sufficient if it is not marketed as a "green living guide".</t>
  </si>
  <si>
    <t>EN 5: Outreach Campaign</t>
  </si>
  <si>
    <t xml:space="preserve">Descriptive fields must support affirmative responses. If Yes response is provided for faculty and/or students, the descriptive response must allude to how the campaign targets each group. </t>
  </si>
  <si>
    <t>Looks good for both affirmation and tangible outcomes!</t>
  </si>
  <si>
    <t>EN 6: Assessing Sustainability Culture</t>
  </si>
  <si>
    <t>Assessment must cover sustainability-related values, behaviors or beliefs rather than sustainability literacy. An institution may use a single instrument that addresses sustainability literacy, culture, and/or engagement to meet the criteria for this credit if at least ten questions or a third of the assessment focuses on culture, behavior and engagement.</t>
  </si>
  <si>
    <t>If "The entire campus community (students, staff and faculty), directly or by representative sample..." is selected, descriptive information must explain how a each of the three groups was targeted. If there is indication that certain groups were not assessed (e.g., the assessment is sent to students only), response should be changed to "A subset of the campus community..."</t>
  </si>
  <si>
    <t>If "Longitudinally to measure change over time..." was selected, there must be some mention of a follow-up assessment. (A scheduled post assessment that has not yet occurred may count.) If the support isn't there, response should be changed to "Without a follow-up assessment of the same cohort or representative samples".</t>
  </si>
  <si>
    <t>Assessment should cover multiple sustainability topics. (An assessment for transportation alone is not sufficient.)</t>
  </si>
  <si>
    <t>EN 7: Employee Educators Program</t>
  </si>
  <si>
    <t>Employee headcount should be consistent between EN 7 and IC 3.</t>
  </si>
  <si>
    <t>All programs must have a clearly defined peer-to-peer component. To count, peer-to-peer-focused education programs should train employees to become “experts” in a certain sustainability-focused topic, and these experts then train their peers on these topics. Otherwise, an initiative may instead count as something else (training, outreach campaign, planning committee).</t>
  </si>
  <si>
    <t>Data outliers and over-counting should be avoided (e.g., if programs listed only cover faculty, it is unlikely that all employees are covered).</t>
  </si>
  <si>
    <t>EN 8: Employee Orientation</t>
  </si>
  <si>
    <t xml:space="preserve">Descriptive fields must support affirmative responses. If 100 percent of employees are covered, then the description should back this up. </t>
  </si>
  <si>
    <t xml:space="preserve">Add how "how multiple dimensions of sustainability are addressed" in the orientation. </t>
  </si>
  <si>
    <t>EN 9: Staff Professional Development</t>
  </si>
  <si>
    <t xml:space="preserve">- This credit focuses on formal professional development and training opportunities, for example as delivered by trainers, managers, sustainability staff, and external organizations. Informal programs are not sufficient. </t>
  </si>
  <si>
    <t xml:space="preserve">Add a more specific description of the content of the internal sustainability professional development and training opportunities to clarify that they are training opportunities delivered by
trainers, managers, sustainability staff, and external organizations and not peer-to-peer educator programs and employee outreach campaigns. Peer-to-peer and outreach are recognized in the Employee Educators Program and Outreach Campaign credits, and should not be double counted under EN9.  </t>
  </si>
  <si>
    <t xml:space="preserve">The evaluation form on the website you linked does not inlcude sustainability - clarify ow sustainability is included in the evalutaion or change repsonse to No. </t>
  </si>
  <si>
    <t xml:space="preserve">There are two sections of the performance review summary where sustainabilty comes in to play. Under 'use of resources' (which on the surface appears to only be concerned with money), many employees discuss how they justify their increased use of resources to only purchase products that align with our core sustainabilty values as a college. The second section is 'safety, security, and environmental awareness' (which on the surface only appears to be about safety and the work environment). We have an institutional culture to use environmentaly friendly products on campus, which employees discuss regularly in evaluations. The commitment to use these products is not only good for the work environment, but also the environment at large. We understand that from the outside this may appear to be a stretch, but we believe this to be true and justifiable. With the aknowledgement that this may appear wishy washy...is there any harm in submitting this and hoping for the credit?   </t>
  </si>
  <si>
    <t xml:space="preserve">This credit is about the content the evaluationof process (what staff and faculty is reviewed on) and not about what staff and faculty value or respond to the review. If the review process asked for and included metrics, criteria etc, for the sustainability efforts you are dercibing it would count. Currently, I assess Hampshire's current review process to not count. </t>
  </si>
  <si>
    <t>- Peer-to-peer educator programs and employee outreach campaigns are recognized in the Employee Educators Program and Outreach Campaign credits, respectively and should only be reported in this credit if such programs are formally recognized by the institution as professional development and training, for example in employee performance reviews.</t>
  </si>
  <si>
    <t>EN 10: Community Partnerships</t>
  </si>
  <si>
    <t>Intent of the credit is to highlight formal partnerships with community organizations, rather than institutional initiatives that benefit the community.</t>
  </si>
  <si>
    <t>Given that the example is internal, I am assuming that the material/financial support and timeframe are implicit. 
But, you need to demonstrate how:
b) The partnership simultaneously supports all three dimensions of sustainability;
c) The partnership is inclusive and participatory, i.e., underrepresented groups and/or vulnerable populations are engaged as equal partners
(I've been audited on this in the past- this is a credit that AASHE considers to be prone to abuse)</t>
  </si>
  <si>
    <t>3/29 - All responses have been revised, older outdated ones have been removed</t>
  </si>
  <si>
    <t>Need to show how Community Partnerships for Social Change (CPSC) is inclusive and participatory, i.e., underrepresented groups and/or vulnerable populations are engaged as equal partners.</t>
  </si>
  <si>
    <t xml:space="preserve">Todd: updated 2nd partnership, Cultural Village.  </t>
  </si>
  <si>
    <t>OK</t>
  </si>
  <si>
    <t>Partnerships must be formal at the institutional level (not sufficient if individuals or student groups form a partnership).</t>
  </si>
  <si>
    <t>The descriptive field must provide supporting information to affirm how the institution supports the partnership materially or financially (minimum criteria for all partnerships)</t>
  </si>
  <si>
    <t>The descriptive field must provide supporting information to support affirmative responses for each of the following:
a) The partnership is multi-year or ongoing, rather than a short-term project or event;
b) The partnership simultaneously supports all three dimensions of sustainability;
c) The partnership is inclusive and participatory, i.e., underrepresented groups and/or vulnerable populations are engaged as equal partners</t>
  </si>
  <si>
    <t>EN 11: Inter-Campus Collaboration</t>
  </si>
  <si>
    <t xml:space="preserve">Intent of this credit is to recognize institutions that "collaborate with other colleges or universities to help build campus sustainability broadly." Therefore, responses should always focus on inter-campus collaboration. </t>
  </si>
  <si>
    <t xml:space="preserve">(1) Hitchcock center is not a higher education institution, so the mentoring does not apply. You can add the Hitchcock center information the the notes at the end of the section. </t>
  </si>
  <si>
    <t xml:space="preserve">Put Hitchcock Center in the Notes section, changed mentoring question to mention Georgia Tech.  </t>
  </si>
  <si>
    <t>Requited: 
(1) Georgia Tech collaboration does not count as mentoring - move to collaboration or clarify that the relationship was mentoring.
Suggestion: 
(2) Add David Dinerman, Trustee of Hampshire College, under section about the institution having staff, students or faculty serving on a board or committee of a sustainability network or conference, see IEN Executive Committee, http://secondnature.org/how-we-connect/2018summit/</t>
  </si>
  <si>
    <t>(1) Revised Geogia Tech description to clarify mentoring nature of relationship (2) added IEN / David Diner info, (3) added entry describing submission of case study to a sustainability awards program</t>
  </si>
  <si>
    <t>Submitted a case study - In order to count, a case study or the equivalent that highlights campus sustainability experiences, lessons learned or best practices must have been submitted in the previous year to an external higher education sustainability resource center or awards program.</t>
  </si>
  <si>
    <t xml:space="preserve">Has an ongoing mentoring relationship with another institution - Response must reference an ongoing mentorship relationship with another sustainability officer at another institution. Providing informal one-off support through listservs or regional networks is not sufficient. </t>
  </si>
  <si>
    <t>All initiatives must have a clear sustainability focus (e.g. reference ecological and social dimensions of sustainability).</t>
  </si>
  <si>
    <t>EN 12: Continuing Education</t>
  </si>
  <si>
    <t xml:space="preserve">Part 1 should reference sustainability-focused continuing education courses, whereas Part 2 should reference sustainability-focused programs in continuing education. While definitions may vary, responses should generally align with common definitions of courses and programs. </t>
  </si>
  <si>
    <t>Part 1, Courses - Must reference continuing education courses (rather than courses for degree seeking students, which are covered under AC 1)</t>
  </si>
  <si>
    <t>Part 1, Course inventory - For each course, the inventory must provide at minimum the title and department (or equivalent) of the course and a brief description of the course.</t>
  </si>
  <si>
    <t xml:space="preserve">Part 1, Course inventory - The count of courses reported under the credit should be consistent with the count included in the inventory. Valid inconsistencies must be clarified in the Notes field. </t>
  </si>
  <si>
    <t>Part 2, Programs - Make sure the programs they are listing are continuing education programs (standard degree-granting programs don't count, and instead are covered under AC 3 and AC 4).</t>
  </si>
  <si>
    <t>Part 2, Programs - Continuing education programs must be available to the general public to count (not just faculty/staff/students/alumni)</t>
  </si>
  <si>
    <t>EN 13: Community Service</t>
  </si>
  <si>
    <t>Number of students enrolled for credit should be equal to or lower than what is reported in IC 3 and EN 1. Institutions may exclude non-credit, continuing education, and/or part-time students from EN 13.</t>
  </si>
  <si>
    <t>REQUIRED:
(1) IC3 states that there are 1,264 students, and EN13 states 1,268. 
SUGGESTED:
(2) add information in the notes about the community engagement and collaborative learning network (only mention by weblink). Your CEL-1 is worth highlighting in this credit!</t>
  </si>
  <si>
    <t>REQUIRED: Correct that IC3 states that there are 1,268 students, and EN13 states 1,256.</t>
  </si>
  <si>
    <t>Correct, EN13 allows you to remove certain students, which we did.</t>
  </si>
  <si>
    <t xml:space="preserve">OK </t>
  </si>
  <si>
    <t>EN 14: Participation in Public Policy</t>
  </si>
  <si>
    <t xml:space="preserve">This credit recognizes institutions that promote sustainability through public policy advocacy. In order to count, the policy advocacy must have the implicit or explicit support of the institution’s top administrators and/or governing bodies. </t>
  </si>
  <si>
    <t xml:space="preserve">Responses must relate to policy advocacy at the Municipal/local, State/provincial/regional, National, and/or International levels. Community partnerships or outreach campaigns are covered in other credits and should not be referenced here unless there is an explicit policy advocacy focus. </t>
  </si>
  <si>
    <t>EN 15: Trademark Licensing</t>
  </si>
  <si>
    <t>If membership in Workers Rights Consortium is indicated, there should be some documentation. Check to see if institution is a current member at http://www.workersrights.org/about/as.asp</t>
  </si>
  <si>
    <t>If membership in Fair Labor Association is indicated, there should be some documentation. Check to see if institution is a current member at http://www.fairlabor.org/affiliates/colleges-universities</t>
  </si>
  <si>
    <t>3rd Review Status</t>
  </si>
  <si>
    <t>PA 1: Sustainability Coordination</t>
  </si>
  <si>
    <t>Descriptive responses must support affirmative responses.</t>
  </si>
  <si>
    <t xml:space="preserve">Add 2017-2018 as a time frame reminder for the Environmental Committee (like you did for the farm committee) </t>
  </si>
  <si>
    <t>Good suggestion! Completed</t>
  </si>
  <si>
    <t>PA 2: Sustainability Planning</t>
  </si>
  <si>
    <t xml:space="preserve">Institutions should reference “current and formal plans to advance sustainability”, such as strategic plans, campus master plans, sustainability plans, etc. Informal or planned initiatives do not count. </t>
  </si>
  <si>
    <t xml:space="preserve">(1) Under the questions to "list or sample of the measurable sustainability objectives that address" X,Y etc, you must include the measurable objectives. Currently, it only includes samples of outcomes and/or approaches taken by Hampshire. 
(2)  Need to state yes or no on purchasing, wellbeing &amp; work, and other impact areas, as well as institution having endorsed the list of commitments. </t>
  </si>
  <si>
    <t>Please see updated responses entered 3/27 1:30 pm - I focused on quoting specific objectives from specific policies.  Do these hit the mark?  I may be able to get qualifying responses for those still marked "unknown" (if not I will change to "No" by Friday)</t>
  </si>
  <si>
    <t xml:space="preserve">(1) Link or explain what the "Stated objectives in the Hampshire College Farm" are  - part of a strategic plan or other? the  to give a link to the Farm Strategic plan
(2) Change to No/Yes by Friday on the unknown. </t>
  </si>
  <si>
    <t xml:space="preserve">(1) Added more context and URLs for Farm Strategic Plan objectives and (2) changed Unknowns to Yes or No
</t>
  </si>
  <si>
    <t xml:space="preserve">All good except the Grounds Credi: the goals in the farm's strategic plan is a strech for the Grounds credit, since the current decription does not cover specifically Grounds, but more growing food (dining) and providing electricity (operations). </t>
  </si>
  <si>
    <t>3/30 9:30 am - Entered new description for "Grounds" category</t>
  </si>
  <si>
    <t xml:space="preserve">Responses under Measurable Sustainability Objectives should reference some form of measurable objective, and must cite the name of the plan where it is found. Simply referencing an external document is not sufficient. </t>
  </si>
  <si>
    <t>PA 3: Governance</t>
  </si>
  <si>
    <t xml:space="preserve">Part 1: Responses for "Do the institution’s students/staff/faculty members have an elected representative on the institution’s highest governing body?" should reference membership on the highest governing body (usually a Board of Regents or Board of Trustees). Simply having reps on the Board is not sufficient. There must also be support indicating that representatives are elected by their peers to the Board.
</t>
  </si>
  <si>
    <t>Part 2: Response under "The policies and procedures" must affirm "written policies and procedures to identify and engage external stakeholders (i.e. local residents) in land use planning, capital investment projects, and other institutional decisions that affect the community".</t>
  </si>
  <si>
    <t>Yes/No responses for Local government and/or educational organizations, Private sector organizations, and Civil society should be affirmed under the field, "A brief description of the bodies and mechanisms through which external stakeholders are engaged in institutional governance..."</t>
  </si>
  <si>
    <t>PA 4: Diversity &amp; Equity Coordination</t>
  </si>
  <si>
    <t xml:space="preserve">Part 1: Response must reference a diversity and equity committee, office, and/or officer
</t>
  </si>
  <si>
    <t>Part 2: Response must support affirmative responses. If "All" is selected, response must show indication that the training is required or that tracking indicates that all individuals of a particular group have completed an optional training.</t>
  </si>
  <si>
    <t>PA 5: Assessing Diversity &amp; Equity</t>
  </si>
  <si>
    <t>PA 6: Support for Underrepresented Groups</t>
  </si>
  <si>
    <t xml:space="preserve">Responses must be relevant for the topic (1: Non-discrimination statement; 2: Bias response; 3) Recruiting from underrepresented groups; 4) Mentoring, counseling and support; 5) Support for Future Faculty. </t>
  </si>
  <si>
    <t xml:space="preserve">(1) The affirmative response to "a brief description of the institution’s discrimination response protocol or team (including examples of actions taken during the previous three years)" must include examples abd the protocol 
(2) Need to clarify how the Five College Fellowship Program specifically support underrepresented groups. </t>
  </si>
  <si>
    <t>(1) A new description describing the multi-tiered response team, and its cooperation with other campus resources has been added.                                                                                                         (2) The design of the Five College Fellowship Program is to "...supports scholars from under-represented groups..." -this line is added to the response field with the URL from which the quote was taken. The program is currently on hiatus for 2018-19, but was active at the time that this STARS Report is looking back to [the current/previous academic year].</t>
  </si>
  <si>
    <t xml:space="preserve">Under Recruiting from underrepresented groups and Mentoring, counseling and support, information in the descriptive fields must support all affirmative responses. Example: if students, faculty and staff are all checked, the response under the descriptive field must reference all three. </t>
  </si>
  <si>
    <t xml:space="preserve">Support for future faculty - Response should reference programs to help students attain doctoral degrees or otherwise obtain careers in academia. Responses on employee recruitment or other types of support for underrepresented students should be omitted from this section, but could probably fit under one of the preceding sections. </t>
  </si>
  <si>
    <t>PA 7: Affordability &amp; Access</t>
  </si>
  <si>
    <t xml:space="preserve">Part 2 - Data outliers should be clarified. </t>
  </si>
  <si>
    <t>PA 8: Committee on Investor Responsibility</t>
  </si>
  <si>
    <t>Descriptive responses should support responses for staff, faculty and student representation. Any areas not clarified should be updated to No.</t>
  </si>
  <si>
    <t>(1) Confirming that no new community members since 2013?
(2) The text need copy editing
(3) Upload the report instead of just mentioning it (IEN_CaseStudy__HampshireCollege</t>
  </si>
  <si>
    <t>Simplified CHOIR membership list to those formally appointed for 2017-2018 year, which meet criteria of  including students, staff, and faculty.  Also case study report has been uploaded!</t>
  </si>
  <si>
    <t xml:space="preserve">All set, but still need copy editing. </t>
  </si>
  <si>
    <t>PA 9: Sustainable Investment</t>
  </si>
  <si>
    <t xml:space="preserve">Total value of the investment pool should be equal to or higher than what is reported under IC 2 for Endowment Size (endowment is a part of total investment pool). </t>
  </si>
  <si>
    <t>(1) The endowment amount stated in IC 2 is higher- there is an $18M gap. (per AASHE: "...investment pool should be equal to or higher than what is reported under IC 2 for Endowment Size (endowment is a part of total investment pool). "
(Shareholder Resolutions) Not clear how these notes apply to this question
(Negative Screens) The policy says "in particular avoiding businesses that:..." Is that not a firm enough screen?</t>
  </si>
  <si>
    <t>The $12,361,670.00 difference in Total Endowment (IC-2) vs. Investment Pool (PA-9) was due to exclusion of Huber Capital Investments. This figure is now added to both IC-2 and PA-9, reflecting a Total Endowment equal to the Investment pool, at $53,887,558.00 as of 12/31/17.</t>
  </si>
  <si>
    <t xml:space="preserve">Have not addressed the suggestions clarifying  why you have answered "No" for shareholder resolution and then added notes, including the notes about affirmative vs negative screens. </t>
  </si>
  <si>
    <t>The "No" answer was recommended by the college's investment advisor, as were the specific comments that have since been removed, as they are superfluous to the credit criteria.</t>
  </si>
  <si>
    <t xml:space="preserve">Part 1 - Response under "A brief description..." must reference each category of sustainable investment. Check for errors in how investments were classified. </t>
  </si>
  <si>
    <t xml:space="preserve">Part 1 - Data outliers in value of sustainable holdings should be clarified. </t>
  </si>
  <si>
    <t>Part 2 - Descriptive responses must support affirmative responses.</t>
  </si>
  <si>
    <t>PA 10: Investment Disclosure</t>
  </si>
  <si>
    <t>The investment disclosure must provide the amount invested in each fund and/or company, and it must be updated annually. It is not sufficient to provide a financial summary that provides aggregated investment information. It is not sufficient to do a one-time disclosure that is not annually updated.</t>
  </si>
  <si>
    <t>PA 11: Employee Compensation</t>
  </si>
  <si>
    <t xml:space="preserve">Part 1 - Check for low outliers under "The local living wage", and to ensure that the correct figure was included (2 Adults 2 Children). Anything below $12 should be double-checked. http://livingwage.mit.edu/
</t>
  </si>
  <si>
    <t xml:space="preserve">Part 2 - If Yes, percentage must be entered. 
</t>
  </si>
  <si>
    <t>Part 3 - Descriptive response should support that the assessment is based on TOTAL compensation (including benefits) of the institution’s lowest paid regular (i.e., permanent) employee. If the lowest paid employee does not receive benefits, then benefits must be excluded from the total. Institutions must include regular part-time and full-time workers.</t>
  </si>
  <si>
    <t>PA 12: Assessing Employee Satisfaction</t>
  </si>
  <si>
    <t>Descriptive responses must support affirmative responses and should explain how a representative sample was reached. Watch for outliers (high percentages) without sufficient detail.</t>
  </si>
  <si>
    <t>PA 13: Wellness Program</t>
  </si>
  <si>
    <t>Response for a "A brief description of the institution’s wellness and/or employee assistance program(s)" should reference wellness opportunities for all stakeholders identified (students, faculty, staff).</t>
  </si>
  <si>
    <t>PA 14: Workplace Health &amp; Safety</t>
  </si>
  <si>
    <t>Full-time equivalent of employees should be consistent between PA 14 and IC 3.</t>
  </si>
  <si>
    <t xml:space="preserve">Start and End dates for Baseline Year and Performance Year must be valid (i.e., Baseline start date must be before Baseline end date, etc.). Baseline year may be any year from 2005 to the present. Older baselines (1990-2004) may be applied if they are adopted as part of the institution's sustainability plans or policies, or in the context of other reporting obligations. Institutions should avoid reporting a peak emissions year as their Baseline simply to increase scores. </t>
  </si>
  <si>
    <t>Institution Response - nd Review</t>
  </si>
  <si>
    <t>OP 1: Greenhouse Gas Emissions</t>
  </si>
  <si>
    <t>Weighted campus user (WCU) figures should be consistent across IC 3, OP 1, OP 19, OP 22.</t>
  </si>
  <si>
    <t xml:space="preserve">(1) Weighted campus users are not consistent even though the performance years appear to be the same
(2) Gross floor area is mostly consistent- note that OP 3 seems to have a slightly different number of 809,000 vs the others with 809,796. Energy intensive spaces are not consistent. 
(3) !!! No uploaded inventory !!!
(4) Scope 1 other sources: Why 0 for baseline year? This would be things like campus fleet fuels. 
(5) 
(6) Clarify in the description that the offsets purchased in 2013-2015 were not part of this inventory... Something like:
 "The offsets reported in the FY16 inventory were purchased from Sterling Planet, certified by Verified Carbon Standard (VCS) / Green-e® Climate, from the Greater New Bedford Landfill Gas Utilization Project in Dartmouth, MA. Offsets were also purchased in 2013, 2014, and 2015."
Please add a note about the compost carbon storage
(7) NA
(8) Baseline year is not perfect
        (i) it is before 2005, and not clearly justified. 
        (ii) it is not consistent across your operations credits for water and waste
        (iii) it does not seem to match up with your SN Climate Commitment                   http://reporting.secondnature.org/cap/cap-public!1031 
http://reporting.secondnature.org/media/uploads/cap/1031-cap_1.pdf
General:
(A) Change capital goods and other categories to "None"
(B) Review for spelling- final section has variable misspelled. </t>
  </si>
  <si>
    <t xml:space="preserve">1 &amp; 2. Spaces consistent with IC's now
3. Will upload inventory once finalized, but what should be the format?  Do you have a template?  I'd rather not include the whole UNH spreadsheet since it's just one year.  
4. We do not have baseline year calcs, have requested from Sightlines.  
6. Would like to take credit for this one-time purchase of offsets for Kern in FY17.  Removed unclear verbiage about "vintage" of offsets.   Compost done.  
8. Baseline year is from previous submission, which was problematic for lots of reasons.  If I can get input data from Sightlines (workin on it) we can pick a different year.  2012?  Without that this is what we got.  
A/B Done.  
</t>
  </si>
  <si>
    <t>(3) The inventory should have at least the baseline year and the performance year. Is there a reason you don't want to upload the whole spreadsheet? 
(8) If it was used in previous submission, then I would add in that as part of why it was chosen. I don't think anyone is going to push too hard on this if you have a few reasons to defend it. Can you align the water use credit to FY04 too? then you'd be aligned across the credits and it would be a bit cleaner. 
A/B seem to be the same- maybe the change was not saved?</t>
  </si>
  <si>
    <t>Done</t>
  </si>
  <si>
    <t>Uploaded inventory should provide clear indication of Scope 1, 2 and 3 emissions. If indicating that certain Scope 3 emissions are included, then the inventory must reflect this. Otherwise, Scope 3 responses should be updated to "None" as appropriate.</t>
  </si>
  <si>
    <t xml:space="preserve">Check for data outliers in Gross Scope 1 and Scope 2 GHG emissions between Performance Year and Baseline Year. Any significant outliers should be clarified in the descriptive fields or Notes section. </t>
  </si>
  <si>
    <t xml:space="preserve">Check for double-counting or confusion between carbon offsets and renewable energy credits (they are not the same, but both are reported under this credit). Emissions data should not be adjusted based on benefits of carbon offsets and RECs, since this is already included in the credit calculation. </t>
  </si>
  <si>
    <t xml:space="preserve">Carbon Offsets - Response under "A brief description of the offsets in each category reported above, including vendor, project source, verification program and contract time frames" should include the necessary detail and support all areas where a number above 0 is entered. </t>
  </si>
  <si>
    <t>Renewable Energy Certificates - Response under "A brief description of the offsets in each category reported above, including vendor, project source, verification program and contract time frames" should provide sufficient detail if a number above 0 is entered. RECs/GOs that have not been third-party verified do not count.</t>
  </si>
  <si>
    <t>OP 2: Outdoor Air Quality</t>
  </si>
  <si>
    <t xml:space="preserve">Part 1 - According to the credit criteria, Policies and guidelines that support cleaner and more fuel-efficient fleet vehicles and more sustainable commuting options are covered by credits in the Transportation subcategory. This section of the credit focuses on other efforts such as prohibiting vehicle idling, restrictions on the use of powered lawn care equipment, and similar strategies. </t>
  </si>
  <si>
    <t xml:space="preserve">(1) Put the idling policy at the top of the brief description, since the info about EV and mdows are covered in OP 15, OP 18, and OP9. 
(2) Answer all the sections of part 2 - enter "0" instead of blank, if there is no emission of a substance. </t>
  </si>
  <si>
    <t xml:space="preserve">1 &amp; 2 done.  </t>
  </si>
  <si>
    <t>This credit meets the criteria, and can be left as is. 
If time available, suggest:
(1) removing  the charging station comment as that is captured elsewhere
(2) deleting the notes at the end as they are not directly relevant
(3) adding in a comment to the Part 1 body text that says something like, "this is our policy, and it is followed by our Facilities and Public Safety staff"</t>
  </si>
  <si>
    <t>OP 3: Buildings Operations &amp; Maintenance</t>
  </si>
  <si>
    <t>Gross floor area and energy intensive building space should be consistent with IC 2. A lower number may be reported under OP 3 if the institution excluded certain types of occupied space (parking garages, stairwells, etc.) from this credit but not others.  Likewise, buildings for which certification is pending may be excluded from the calculations for this credit for up to 2 years following registration with LEED or another rating system.</t>
  </si>
  <si>
    <t xml:space="preserve">(2) The KB Wing project does not qualify for this credit, which is looking for LEED O+M, not past projects that were certified under new construction standards (https://www.usgbc.org/node/2556447). The Living Building Challenge space should also be removed as it is not final (I am unsure how LBC handles ongoing operations, so it may later qualify for this credit.)
(3) Remove Uncertified Space/Indoor Air Quality Management content (the LBC documentation) as it does not fit this section. 
(4) As currently entered, this does not qualify for this credit. Need to add in more documentation, such as a section of the contract, policy, etc. 
Side note: 
From the perspective of STARS, the LEED Gold rating on the Ken Burns Wing project is irrelevant- instead it is assumed that it has fallen in line with you general building management practices- which is why they push for buildings to pursue O+M certification after 5 years. </t>
  </si>
  <si>
    <t xml:space="preserve">2. Ken Burns LEED references removed.  
3. The attached document does not qualify as a published IAQ protocol?  
4. Add to notes instead.  </t>
  </si>
  <si>
    <r>
      <t xml:space="preserve">According to AASHE it does not, as they require it to include:
"A mechanism for occupants to register complaints, and Action plans to implement any corrective measures required in response to audits, monitoring or complaints"
The IAQ url is does not work (to the LBC site)
</t>
    </r>
    <r>
      <rPr>
        <b/>
        <u/>
      </rPr>
      <t xml:space="preserve">To wrap this credit up, my suggestion is to:
</t>
    </r>
    <r>
      <t xml:space="preserve">(A) remove the IAQ comments and leave it blank
(B) Adjust the GSF down by the area of the Kern Center, since it was built in the last 5 years and is eligible for exclusion. 
Note: this is a really hard credit and other schools are challenged by it too. </t>
    </r>
  </si>
  <si>
    <t xml:space="preserve">Will do. But it is completely nuts that we built a new building with IAQ standards/procedures/tests from the outset (including construction), have active ventilation controls in all spaces, and have implemented and tested to a ridiculously low level of 500 ppb for VOCs, and we can't get credit?  </t>
  </si>
  <si>
    <t xml:space="preserve">LEED O+M Certification - This credit recognizes LEED O+M certification rather than the more common LEED BD+C standard, which is recognized in OP 4. Response under "A brief description of the green building rating system(s) used and/or a list or sample of certified buildings and ratings" should clarify the rating system and levels. </t>
  </si>
  <si>
    <t xml:space="preserve">Uncertified Space, Indoor Air Quality Management - A published IAQ policy or protocol should include, at minimum: Regular auditing or monitoring, A mechanism for occupants to register complaints, and Action plans to implement any corrective measures required in response to audits, monitoring or complaints. Simply referencing IAQ or indicating there is a standard is not sufficient. </t>
  </si>
  <si>
    <t>Uncertified Space, Green Cleaning - Response must reference a published green cleaning policy, program or contract (informal unpublished programs are generally not sufficient).</t>
  </si>
  <si>
    <t>Uncertified Space, Energy &amp; Water Management and Benchmarking - According to the credit criteria, "Energy and water management and benchmarking programs include dashboards, analytics tools, and other mechanisms to assess performance, set goals, create and implement action plans, and evaluate progress." Responses referencing strategies for energy efficiency and water conservation rather than management and benchmarking are not sufficient.</t>
  </si>
  <si>
    <t>OP 4: Building Design &amp; Construction</t>
  </si>
  <si>
    <t xml:space="preserve">Amount reported under "Total floor area of newly constructed or renovated building space (include projects completed within the previous five years)" should reflect only space that was "constructed or underwent major renovations in the previous five years". Data outliers, such as reporting a number that is consistent with OP 3 or IC 2 gross square footage should be avoided or clarified. </t>
  </si>
  <si>
    <t xml:space="preserve">KB Wing should be removed- it is too old to count as it if from more than 5 years ago. 
Kern Center certification is not complete, so it should not be in the body text. You might consider adding it into the Notes at the end to acknowledge that it is coming, but not final so not included. 
Assuming Hampshire has not built anything beyond the Kern Center in the past 5 years, then the best option is to select "Not Applicable" </t>
  </si>
  <si>
    <t xml:space="preserve">Removed Ken Burns wing.   
Put Kern in the "uncertified" square footage but kept it in the notes.  It's a bit of an anomaly since it has has passed the building phase (the only phase for LEED) but not yet for operation.  
Past 5 years: We built the Roos-Rhode House in 2013, and Longsworth Garage in 2017.  Removed reference saying that Kern was only building in last decade.  </t>
  </si>
  <si>
    <t xml:space="preserve">The way that you've entered everything seems to comply with the exact rules, but my personal recommendation is still to remove the Kern Center from the submission. You'll lose points but it in the context of the credit, it will be negligible. 
You should ace this credit next time you submit with the Kern Center. </t>
  </si>
  <si>
    <t xml:space="preserve">We're thrilled to see a separate question for LBC projects.  
We'd like to throw our retiring president a bone here, given the effort to bring  it to light.  
Were this a LEED project it would already be in the certified column. It seems to fit the spirit of what they're asking for, and next year we move it to certified!    </t>
  </si>
  <si>
    <t>According to credit timeframe, institutions must "report on the current certification status of buildings at the time of STARS submission. Buildings for which certification is pending should not be counted as certified space, and these buildings may be excluded from the institution’s profile for up to 2 years following registration with a rating system.</t>
  </si>
  <si>
    <t xml:space="preserve">If reporting independent standards, one or more of the following areas must be covered and referenced: Impacts on the surrounding site, Energy consumption, Building-level energy metering, Usage of environmentally preferable materials, Indoor environmental quality, Water consumption, Building-level water metering. Uploaded/linked files or descriptive response under "The green building guidelines or policies" should support affirmative responses. </t>
  </si>
  <si>
    <t>OP 5: Building Energy Consumption</t>
  </si>
  <si>
    <t xml:space="preserve">Total energy consumption figures between OP 5 and OP 6 should match. Notes field should explain any discrepancies. </t>
  </si>
  <si>
    <t xml:space="preserve">(1) Figures do not match, should add notes in OP 6 about which year is the performance year
(2) Gross floor area is different for this credit, energy intensive spaces do match though
(3) No comments
(4) Performance year is different than OP 1's. See OP 1 for Baseline year comments. </t>
  </si>
  <si>
    <t xml:space="preserve">Fixed inconsistencies.  </t>
  </si>
  <si>
    <t>Good to go!</t>
  </si>
  <si>
    <t xml:space="preserve">Gross floor area and Energy-intensive building space figures between OP 5 and IC 2 should be equal. Figures in OP 5 can be slightly lower if outdoor energy from parking garages/stadiums, etc is metered separately and excluded under OP 5. Notes field should explain any discrepancies. </t>
  </si>
  <si>
    <t xml:space="preserve">Site-source ratio - US institutions should use 3.14, Canadian institutions should use 2.25. Any deviation should be clarified in the Notes field. </t>
  </si>
  <si>
    <t>OP 6: Clean &amp; Renewable Energy</t>
  </si>
  <si>
    <t xml:space="preserve">Response under "Total energy consumption (all sources, excluding transportation fuels), performance year" should be consistent with what is reported under OP 5. Notes field should explain any discrepancies. </t>
  </si>
  <si>
    <t xml:space="preserve">(1) Assuming all SRECs sold, change the MMBTU here to zero. Add in a note to the description field for Option 1 that says something like "Here are all the systems we have on campus. RECs are sold, and replaced with XYZ RECs, which are accounted for in Option 4"
(2) + (3) NA
(4) If the landfill gas was a carbon offset purchase (how you bought it, not how it was originally created), remove from this credit. This section, Option 4, is where you would enter the value of the RECs swapped from the on-campus solar. </t>
  </si>
  <si>
    <t xml:space="preserve">SRECs for all systems were sold in the performance year, REC arbitrage was not finalized until year after (FY18).  
Revised accordingly.  </t>
  </si>
  <si>
    <t xml:space="preserve">The description notes that all RECs were sold except for system 2, which is 5kw. Assuming a 14-15% capacity factor, rough math is that sized system would produce 6000-6500 kWh/year, which is about 22 MMBtu. Option 1 is only looking for the RECs that you retired- not anything sold- so it should be closer to 22, not 1239.
Feel free to call me at 614-353-6036 if you'd like to review this in more detail. </t>
  </si>
  <si>
    <t>We grudgingly concede this point, and reduce this number to 14 kW.  
Why grudgingly?  
One, because we don't get credit anywhere for the 1253 mmBtu generated by on-site renewable resources, and all the additionality that building them entails.  
Two, because I know that other institutions, knowingly or unknowingly, are overlooking or omitting that they sold the RECs.  Insider knowledge.
&lt;rant over&gt;</t>
  </si>
  <si>
    <t>Grid mix reported by a utility does not count toward the credit (grid mix may be reported in optional fields under this credit).</t>
  </si>
  <si>
    <t>Responses should align with the correct option: 
Option 1 - Renewable electricity generated on site (e.g., rooftop solar panels)
Option 2 - Non-electric renewable energy generated on-site (biofuel for heat)
Option 3 - Renewable electricity generated by off-site projects (investment in off-site solar)
Option 4 - Third-party certified RECs, GOs and/or similar renewable energy products</t>
  </si>
  <si>
    <t xml:space="preserve">Data outliers or unusually high numbers should be supported in the descriptive responses. </t>
  </si>
  <si>
    <t>OP 7: Food &amp; Bev Purchasing</t>
  </si>
  <si>
    <t xml:space="preserve">Inventory format -  This credit requires a completed STARS Food and Beverage Purchasing Inventory (https://docs.google.com/spreadsheets/d/1SjVHpab23dbtbg_MlXO9hrn7AMkrqymUucqU0ilM1k4/edit#gid=1645450095); an itemized inventory based on output from the Real Food Calculator; or an alternative inventory that includes for each product: Product vendor, Product label/brand, Product description, The category in which the product qualifies (Third Party Verified or Local &amp; Community Based), and Information justifying inclusion. </t>
  </si>
  <si>
    <t xml:space="preserve">(1) Part 2 is entered as Not pursuing, but then you have answered parts of the questions. Do you want to pursue or not? 
(2) The uploaded spread is incomplete, missing sheets. see Alex response to your questins - This is the spreadsheet that AASHE provides: https://docs.google.com/spreadsheets/d/1SjVHpab23dbtbg_MlXO9hrn7AMkrqymUucqU0ilM1k4/edit#gid=1645450095
I am wondering if you might be working from an older spreadsheet (AASHE updated it in the past 6 months, or if there is some other version control issue? Please call me at 614-353-6036 with any questions after 2pm today (Wednesday) so we can resolve this. Thanks. 
</t>
  </si>
  <si>
    <t xml:space="preserve">(1) It's not clear that responding No to the meat question means not to answer the questions below on other topics.  Let me know what sections we cannot answer after saying No to wishing to pursue the meat credit. (2) I have updated the spreadsheet with a version that has all the tabs.  </t>
  </si>
  <si>
    <t xml:space="preserve">I hate to not pursue the credit.  Let me see if I can retabulate the spreadsheet this morning.  </t>
  </si>
  <si>
    <t>Foods must be local AND community based, OR third-party certified to count. See definitions on 2-page classification guide (http://www.aashe.org/wp-content/uploads/2017/07/STARS-2.1-Food-and-Beverage-Purchasing-Criteria.pdf). Some institutions instead choose to report on their own standards for "local", often overlooking the community-based requirement.</t>
  </si>
  <si>
    <t>Purchases of non-edible food accessory products should not be included in calculations.</t>
  </si>
  <si>
    <t xml:space="preserve">Data outlier - A sustainable food purchasing percentage of 20% or more may indicate data entry errors or inconsistency in how criteria are applied. </t>
  </si>
  <si>
    <t>Data outlier for conventional animal products - Reporting less than 8% may indicate data entry errors or inconsistency in how criteria are applied.</t>
  </si>
  <si>
    <t>OP 8: Sustainable Dining</t>
  </si>
  <si>
    <t xml:space="preserve">Sustainable Dining Policy - Must include specific criteria to support the procurement of
environmentally and socially preferable food and beverage products and/or includes guidelines to reduce or minimize the adverse environmental and social impacts of dining operations. Basic "sustainability commitment" websites are generally not sufficient). </t>
  </si>
  <si>
    <t xml:space="preserve">(1) Need to specifically include in the brief description "criteria to support the procurement of environmentally and socially preferable food and beverage products and/or includes guidelines to reduce or minimize the adverse environmental and social impacts of dining operations. Basic "sustainability commitment" websites are generally not sufficient)." Currently, the cafe bon appetit website link is not enough.  FIXED
(2) Under "Composting" you needs to respond Yes if you give a brief description - FIXED 
(3) Under "Take-Away Materials" you must respond "No" if you do not "provide reusable and/or third party certified compostable containers and service ware for “to-go” meals." Currently, Hampshire states that it has (i) banned water bottles (ii) do not offer to-go ware for food, and (iii) that all to-go coffee uses recyclable cups (not compostables) - FIXED
(4) Other Materials Management Initiatives: Please respond "Yes" instead of unknown - your response is a great addition to the credit! - FIXED
(5) Avoid repetition: Move the information about Craig's Door to the section about food donation section. - FIXED
</t>
  </si>
  <si>
    <t>Should be fixed now, please review again - thank you - your comments are so helpful!</t>
  </si>
  <si>
    <t>SUGGESTIONS:
(1) Need to change the language in the brief description to clearly outline the criteria in the policy language instead of the achievements (the achievements are amazing - but they need to be framed as policies). 
(2)  Can add information about the tsudent food coop to the section about: Sustainability-Themed Outlet - see https://www.hampshire.edu/mixed-nuts/mixed-nuts-food-co-op</t>
  </si>
  <si>
    <t>Done - thank you!</t>
  </si>
  <si>
    <t>Low-Impact Dining Events - Response must reference actual events rather than food offerings.</t>
  </si>
  <si>
    <t>Sustainability-Themed Meals - Response should reference themed meals rather than offerings or signage.</t>
  </si>
  <si>
    <t>Sustainability-Themed Outlet - Response should reference a sustainability-themed food outlet. Conventional food outlets that also offer sustainable options are not sufficient.</t>
  </si>
  <si>
    <t>Outreach and Education - Response should reference outreach and education efforts not already mentioned under this credit (e.g., talking about signage is not sufficient, since it's referenced above)</t>
  </si>
  <si>
    <t>Other Initiatives - Intent of this section is to capture student efforts that are not already covered in the other sections of this credit or in other credits.</t>
  </si>
  <si>
    <t>OP 9: Landscape Management</t>
  </si>
  <si>
    <t xml:space="preserve">REQUIRED:
(1) IC2 total campus area is 160 acres/OP9 states 850 acres - which one is correct? 
(2) Since the total area of managed grounds is listed as 140 acres, which is less than 850 acres in OP9, you must add a brief description of any land excluded from the area of managed grounds (e.g. the footprint of buildings and impervious surfaces, experimental agricultural land, areas that are not regularly managed or maintained)
(3) Currently the section about a brief description of the IPM includes information about Hampshire's organic farm, the organic farm information should be moved to the section about organic management or into the optional field. The IPM description should include a brief overview of how the IPM plan has (a) set action thresholds,(b) monitor and identify pests, (c) prevent or remove conditions that attract pests, and (d) control.
(4) The optional field has information from 2013 about a 15 acre parcel being managed as a grassland bird habitat. If the 15 acres is still managed, update the dates to reflect that it is still occuring within the last 3 years. 
(5) Please add the year when "a large traffic circle and parking area was recently pulled up and made into two fields" in the brief description of the institution's approach to energy-efficient landscape design. 
SUGGESTION: 
(1) add a website link to landscape management instead of farm information. </t>
  </si>
  <si>
    <t xml:space="preserve">1: Updated IC-2: total campus is 820 acres, maintained area is 140 acres.  
2. Non-maintained acreage is woodland.  
3. Farm blurb moved to Notes, IPM blurb added there.  
4. Ongoing since 2013  
5. 2014
Suggestion 1 done, link to meadows project instead.  </t>
  </si>
  <si>
    <t xml:space="preserve">(1) please add 0 (zero) into the required fields if hampshire has no land under the specific question. </t>
  </si>
  <si>
    <t>Responses under the table, "Figures required to calculate the total area of managed grounds" should avoid double-counting (e.g. same number entered for IPM, organic care). High data outliers should be clarified. Land managed under an IPM program that is also organic should be reported at the higher tier (organic).</t>
  </si>
  <si>
    <t xml:space="preserve">Integrated Pest Management (IPM) Program - Response must reference the four components of an IPM plan. </t>
  </si>
  <si>
    <t>Organic Program - Response must affirm that the space has eliminated the use of inorganic fertilizers and chemical pesticides, fungicides and herbicides in favor of ecologically preferable materials.</t>
  </si>
  <si>
    <t>OP 10: Biodiversity</t>
  </si>
  <si>
    <t>All descriptive responses must support affirmative responses.</t>
  </si>
  <si>
    <t xml:space="preserve">(1) The response in "The methodologies used to identify endangered and vulnerable species and/or environmentally sensitive areas (including most recent year assessed) and any ongoing assessment and monitoring mechanisms" can be organized and comprehensive to cover all the methodologies used and locations they apply to. Currently only covering the meadow and not the solar project, etc. </t>
  </si>
  <si>
    <t>OP 11: Sustainable Procurement</t>
  </si>
  <si>
    <t xml:space="preserve">Part 1: There must be a general purchasing policy that references environmental and/or social preferences (commodity-specific policies are covered under Part 3).
</t>
  </si>
  <si>
    <t xml:space="preserve">SUGGESTION: 
The submission needs editing for structure and grammar. </t>
  </si>
  <si>
    <t>I see what you mean - I edited it - see what you think now.</t>
  </si>
  <si>
    <t xml:space="preserve">Part 2: If claiming that "Institution employs LCCA as a matter of policy and standard practice when evaluating all energy- and water-using products, systems and building components", the supporting info must back it up. This credit covers LCCA, but not LCA.  </t>
  </si>
  <si>
    <t xml:space="preserve">Part 3: Descriptions must reference actual policies rather than practices, which are recognized elsewhere in STARS. The last field for "Other" must be a valid commodity-specific guideline not covered above. </t>
  </si>
  <si>
    <t>OP 12: Electronics Purchasing</t>
  </si>
  <si>
    <t>The products counted must pertain to EPEAT certification.</t>
  </si>
  <si>
    <t xml:space="preserve">Can add information about the green computing information from the link to  notes section - to highlight how much energy Hampshire has saved.  </t>
  </si>
  <si>
    <t>Done - thank you</t>
  </si>
  <si>
    <t>OP 13: Cleaning Products Purchasing</t>
  </si>
  <si>
    <t xml:space="preserve">The products counted must be Green Seal or UL ECOLOGO certified and/or Safer Choice labeled (or local equivalents for institutions outside the U.S. and Canada). </t>
  </si>
  <si>
    <t>OP 14: Office Paper Purchasing</t>
  </si>
  <si>
    <t>Check for data outliers (e.g., all FSC certified).</t>
  </si>
  <si>
    <t xml:space="preserve">Currently, only copy paper is included in Hampshire's submission. STARS defines office paper as "high grade papers such as copier paper, computer printout, and stationery." If Hampshire has computer printers and stationers, those office papers should also be included. </t>
  </si>
  <si>
    <t>Yes, there is some pre-printed stationery that is not yet included in the totals.I have reached out to Hadley Printing to find out what the expenditures were.</t>
  </si>
  <si>
    <t>OP 15: Campus Fleet</t>
  </si>
  <si>
    <t>Number reported under "Total number of vehicles" must be inclusive of all vehicles (not just those that are more sustainable. Data outliers (80-100%) should be clarified.</t>
  </si>
  <si>
    <t xml:space="preserve">The brief description of the institution’s efforts to support alternative fuel and power technology in its motorized fleet is too old (from 2014). It can be added to notes section in the end. </t>
  </si>
  <si>
    <t>Fixed</t>
  </si>
  <si>
    <t>OP 16: Student Commute Modal Split</t>
  </si>
  <si>
    <t>There should be some indication of the timeframe of the commuting assessment (must be within last three years)</t>
  </si>
  <si>
    <t>Looks good</t>
  </si>
  <si>
    <t>Survey must reach a representative sample (e.g., assessing students in a single class isn't sufficient)</t>
  </si>
  <si>
    <t>OP 17: Employee Commute Modal Split</t>
  </si>
  <si>
    <t xml:space="preserve">There should be some indication of the timeframe of the commuting assessment (must be within last three years)
</t>
  </si>
  <si>
    <t xml:space="preserve">Lisa: Need to clearly state that the data is from 2013. 
Alex: I think we may have covered this, but technically the 2013 data is too old and thus not in literal compliance for STARS. Given that you are not making a bold claim to have an unusually high amount of sustainable transportation users and your rational is perfectly feasible, I personally don't have a problem with this answer. </t>
  </si>
  <si>
    <t xml:space="preserve">We clearly state the data is old but we believe it is accurate.  </t>
  </si>
  <si>
    <t>Was your method to use the % from the 2013 survey and update it based on FY17 population data?</t>
  </si>
  <si>
    <t xml:space="preserve">Yes.  </t>
  </si>
  <si>
    <t>Survey must reach representative sample (e.g., assessing employees in a single department isn't sufficient)</t>
  </si>
  <si>
    <t>OP 18: Support for Sustainable Transportation</t>
  </si>
  <si>
    <t xml:space="preserve">Response under "Does the institution provide secure bicycle storage (not including office space), shower facilities, and lockers for bicycle commuters?" should indicate that these amenities are co-located within a single facility (if they are not, the response should be updated to No). </t>
  </si>
  <si>
    <t xml:space="preserve">Covered bike racks do not count as long term storage, within "long-term bicycle storage available for students who live on-site " see technical manual page 226 "Long-term bicycle storage may include bicycle depots/hubs/stations, indoor bicycle rooms, and bicycle cages/secure bicycle parking areas. Standard public bicycle racks are not sufficient for long-term storage." 
Suggestions: 
(1) Grammar: Add the RCC after the first mentioning Robert Crown Center 
(2) Grammar: Remove the typo in response to "A brief description of the guaranteed return trip program" (3) Add the year that the first Nissan EV charging station was installed
</t>
  </si>
  <si>
    <t>Done.  Clarified covered parking, added indoor parking but that's not at all residences</t>
  </si>
  <si>
    <t>Great job!</t>
  </si>
  <si>
    <t xml:space="preserve">Response under "Does the institution provide short-term bicycle parking for all occupied buildings and makes long-term bicycle storage available for students who live on-site" should provide indication that long-term bicycle storage is available for students who live on-site. Outdoor bike racks are not sufficient to count as long-term storage. </t>
  </si>
  <si>
    <t>Response under "A brief description of the bicycle and pedestrian plan or policy" must affirm that institution have a bicycle and pedestrian plan or policy (or adhere to a local community plan/policy) that sets standards and practices for campus streets to enable safe access for all users.</t>
  </si>
  <si>
    <t>Not pursuing</t>
  </si>
  <si>
    <t>OP 19: Waste Minimization</t>
  </si>
  <si>
    <t>Unsure</t>
  </si>
  <si>
    <t>(2) All weights seem to be very low- maybe 20% of what I might expect. Is this for a full year?
(3) Honestly, I'm not sure if the cooking oil should go under where it is now, or if it should be lumped into the materials recycled. I checked a few other submissions, and didn't see any cooking oil listed. 
(5) Is there a reason this uses the second year of Sightlines data, and not the first year like the other ones do?</t>
  </si>
  <si>
    <t xml:space="preserve">Have a full accounting of waste streams now, not an extrapolation of Recyclemania data.   
Explained why 2005 data was used.  </t>
  </si>
  <si>
    <t xml:space="preserve">All set and I withdraw my 20% comment. </t>
  </si>
  <si>
    <t xml:space="preserve">Responses in the table for "Figures needed to determine total waste generated (and diverted)" should be checked for data outliers. Any outliers should be clarified. </t>
  </si>
  <si>
    <t xml:space="preserve">If post-recycling residual conversion amounts are entered, institutions are required to include a valid response under "A brief description of the residual conversion facility, including affirmation that materials are sorted prior to conversion to recover recyclables and compostable materials". Single stream recycling is not the same as post-recycling residual conversion. </t>
  </si>
  <si>
    <t>Part 3 - Check for data outliers (e.g. 90 or above) for "Percentage of materials diverted from the landfill or incinerator by recycling, composting, donating or re-selling, performance year"</t>
  </si>
  <si>
    <t>OP 20: Construction &amp; Demolition Waste Diversion</t>
  </si>
  <si>
    <t>Data outlier - A response of zero tons of construction and demolition materials landfilled or incinerated is unlikely, and is probably provided when the institution does not know the exact amount. If exact amount cannot be determined, the credit should be updated to Not Pursuing.</t>
  </si>
  <si>
    <t>OP 21: Hazardous Waste Management</t>
  </si>
  <si>
    <t>Part 1 - Descriptive responses should be relevant to each question. (1: steps taken to reduce hazardous waste, 2: how the institution safely disposes of hazardous waste, 3: description of any significant hazardous material release incidents, 4: description of any inventory system employed by the institution to facilitate the reuse or redistribution of laboratory chemicals.</t>
  </si>
  <si>
    <t xml:space="preserve">(1) add description on how students e-waste is collected and managed. Currently the response only contains institutional e-waste produced by departments and materials managed by the IT department. </t>
  </si>
  <si>
    <t>Students encouraged to use same drop off points</t>
  </si>
  <si>
    <t>Looks great!</t>
  </si>
  <si>
    <t>Part 2 - Descriptive responses must support affirmative responses: 1: electronic waste generated by the institution; and/or 2: electronic waste generated by students. It is common to overlook referencing how e-waste generated by students is managed.</t>
  </si>
  <si>
    <t>OP 22: Water Use</t>
  </si>
  <si>
    <t>(1) In Institutional Characteristics (IC) 2, Hampshire has not completed the information about high-energy use spaces an IECC climate zone - if applicable to Hampshire, please complete, since that data is needed for other credits. 
AD comment: Weighted campus users for OP 22 is different in comparison to other credits. Also gross floor area is different</t>
  </si>
  <si>
    <t xml:space="preserve">(1) Physical risk is actually Medium to high risk (2-3) (the overall risk is Low to Medium)
Otherwise this credit is done
</t>
  </si>
  <si>
    <t xml:space="preserve">Done. </t>
  </si>
  <si>
    <t>Any data outliers in ratio between total and potable water use should be clarified.</t>
  </si>
  <si>
    <t>OP 23: Rainwater Management</t>
  </si>
  <si>
    <t>If institution is pursuing for 1 or 2 points (having a GI and LID policy for the whole campus or is less comprehensive, there must be information about a policy that covers GI and LID.</t>
  </si>
  <si>
    <t xml:space="preserve">The current link(https://www.youtube.com/watch?v=gXeC5wTXVn8&amp;feature=youtu.be) is not about the RW Kern Center but about the meadows project. I suggest moving the youtube link to the note section and add a link about the  RW Kern Center that mentions the rainwater collection management.  </t>
  </si>
  <si>
    <t>Replaced link as suggested, moves another link to notes section, and added a link from ILFI on Kern's rainwater system</t>
  </si>
  <si>
    <t>Innovation A - D</t>
  </si>
  <si>
    <t>Innovation credits are open-ended and reserved for new, extraordinary, unique, groundbreaking, or uncommon outcomes, policies, and practices that address sustainability challenges and are not covered by an existing credit or exemplary practice option.</t>
  </si>
  <si>
    <t>The innovative practice, policy, program, or outcome must be ongoing or have occurred within the three years prior to the anticipated date of submission.</t>
  </si>
  <si>
    <t>The innovative practice or program has to be something that the institution has already implemented; planned activities do not count.</t>
  </si>
  <si>
    <t xml:space="preserve">While the practices that led to receiving an award may be appropriate for an innovation credit, winning awards and/or high sustainability rankings in other assessments is not, in and of itself, grounds for an innovation credit. </t>
  </si>
  <si>
    <t>When the innovation is part of a partnership, the summary provided must clearly describe the institution’s role in the innovation.</t>
  </si>
  <si>
    <t>Ensure that innovative initiatives are not already covered in an existing STARS credit. Community Partnerships are commonly referenced for IN, so they must demonstrate that the initiative goes above and beyond the Community Partnerships credit.</t>
  </si>
  <si>
    <t>IN 1: Sustainability Course Designation</t>
  </si>
  <si>
    <t xml:space="preserve">Intent of this exemplary practice is to recognize institutions that go above and beyond the AC 1 criteria by formalizing sustainability course listings for current and prospective students in the course catalog or similar. Responses must provide documentation that a public sustainability catalog of courses is accessible to students. Providing a website that lists sustainability courses is not sufficient
</t>
  </si>
  <si>
    <t>IN 2: NSSE Sustainability Education Consortium</t>
  </si>
  <si>
    <t>Participation in the NSSE Sustainability Education Consortium must be documented. See recent lists at http://nsse.indiana.edu/html/consortia_list.cfm?consFlag=yes&amp;consortiayear=2017#SEC</t>
  </si>
  <si>
    <t>IN 3: Academy &amp; Industry Connections</t>
  </si>
  <si>
    <t xml:space="preserve">To count, the policies or guidelines must address ALL of the following: 1) Require that all significant consulting contracts (e.g. those worth $5,000 or more a year) be reported to a standing committee charged with reviewing and managing individual and institutional conflicts of interest; 2) Prohibit faculty, students, postdoctoral fellows, medical residents, and other academic professionals from engaging in industry-led “ghostwriting” or “ghost authorship”; 3) Prohibit participation in sponsored research that restricts investigator access to the complete study data or that limits investigators’ ability to verify the accuracy and validity of final reported results; and 4) Ban confidential corporate research (i.e. research that cannot be published). 
Note: Check for keywords in documentation like "ghost", "conflict", "confidential", etc. </t>
  </si>
  <si>
    <t>IN 4: Green Athletics</t>
  </si>
  <si>
    <t>Descriptive response should support each affirmative response indicated at the top of the credit (at least four).</t>
  </si>
  <si>
    <t>IN 5: Green Event Certification</t>
  </si>
  <si>
    <t>IN 6: Hospital Network</t>
  </si>
  <si>
    <t>Consistency with IC 1. Institutions may pursue this exemplary practice if they have "an affiliated healthcare facility within its STARS institutional boundary." This credit cannot be pursued if the facility is not included in the institutional boundary.</t>
  </si>
  <si>
    <t>IN 7: Fair Trade Campus</t>
  </si>
  <si>
    <t>Documentation on formal Fair Trade designation should be provided.</t>
  </si>
  <si>
    <t>IN 8: Certified Green Cleaning</t>
  </si>
  <si>
    <t>Formal certification must have taken place. Adhering to green cleaning standards or use of certified green cleaning products is not sufficient. Institution and/or its primary cleaning services contractor uses a green cleaning program that is certified under one of the following:
- Green Seal’s Environmental Standard for Commercial Cleaning Services (GS-42),
- The International Sanitary Supply Association (ISSA’s) Cleaning Industry Management Standard for Green Buildings (CIMS-GB)
- Local equivalents for institutions outside the U.S. and Canada</t>
  </si>
  <si>
    <t>IN 9 Green Laboratories</t>
  </si>
  <si>
    <t>Intent of this credit is to recognize institutions that participate in a green laboratory benchmarking or certification program that covers at least three of the listed areas. Standard hazardous waste programs are covered under OP 21: Hazardous Waste Management. To pursue this exemplary practice, institutions must support affirmative responses in at least three areas within the list.</t>
  </si>
  <si>
    <t>IN 10: Sustainable Dining Certification</t>
  </si>
  <si>
    <t xml:space="preserve">Formal certification must have taken place from one of the approved programs on the list. </t>
  </si>
  <si>
    <t>IN 11: Grounds Certification</t>
  </si>
  <si>
    <t>Institutions must provide support for each certification with an affirmative response, either through URL or description. Check third-party certification sites to confirm (e.g., Tree Campus USA: https://www.arborday.org/programs/treecampususa/campuses.cfm).</t>
  </si>
  <si>
    <t>IN 12: Pest Management Certification</t>
  </si>
  <si>
    <t>IN 13: Spend Analysis</t>
  </si>
  <si>
    <t xml:space="preserve">There must be indication that the institution has conducted a comprehensive spend analysis to assess the sustainability impacts of its purchasing across all significant commodity categories and has identified and prioritized opportunities for improvement. </t>
  </si>
  <si>
    <t>IN 14: Bike Friendly University</t>
  </si>
  <si>
    <t xml:space="preserve">Institutions must provide support for each certification with an affirmative response, either through URL or description. </t>
  </si>
  <si>
    <t>IN 15: Stormwater Modeling</t>
  </si>
  <si>
    <t>Response must affirm that the institution uses stormwater modeling to assess the impact of LID practices and green infrastructure on campus. Simply referencing LID practices is not sufficient, as this is covered under OP 23: Stormwater Management.</t>
  </si>
  <si>
    <t>IN 16: Campus Water Balance</t>
  </si>
  <si>
    <t xml:space="preserve">Intent of this exemplary practice is to recognize institutions that assess whether total water use is sustainable given average precipitation, potential evapotranspiration, the campus/watershed area and other factors. Response must indicate that this has taken place. </t>
  </si>
  <si>
    <t>IN 17: Natural Wastewater Systems</t>
  </si>
  <si>
    <t>Intent of this credit is to recognize institutions that use natural wastewater systems to treat and manage at least 10 percent of its wastewater through on-site infiltration and/or re-use. Appropriate strategies include constructed treatment wetlands, Living Machines, and other technologies that treat wastewater by mimicking the biological, chemical and physical processes occurring in natural wetlands. This credit is about treating wastewater, not stormwater filtration and treatment (stormwater initiatives are captured under OP 23).</t>
  </si>
  <si>
    <t>IN 18: Independent Review</t>
  </si>
  <si>
    <t xml:space="preserve">To count as an exemplary practice, the institution must have had a finalized version of its current STARS submission reviewed by an independent party, and must have addressed any inconsistencies identified by the reviewer(s) prior to submission. Check for documentation to back this up. </t>
  </si>
  <si>
    <t>IN 19: Community Stakeholder Engagement</t>
  </si>
  <si>
    <t xml:space="preserve">To count as an exemplary practice, a policy or framework must be in place that conforms to the AA1000 Stakeholder Engagement Standard. AA1000 must be mentioned. </t>
  </si>
  <si>
    <t>IN 20: Pay Scale Equity</t>
  </si>
  <si>
    <t>There must be documentation supporting the institution’s reported pay scale ratio.</t>
  </si>
  <si>
    <t>IN 21: Adjunct Faculty Compensation</t>
  </si>
  <si>
    <t>There must be documentation supporting the institution’s adjunct faculty pay rate.</t>
  </si>
  <si>
    <t>IN 22: Campus Pride Index</t>
  </si>
  <si>
    <t xml:space="preserve">Institutions must provide support that they received a Campus Pride Index rating at or above 4 STARS. It is always best to link to the recognition page on the Campus Pride Index (go to https://www.campusprideindex.org/search/index and search by state). </t>
  </si>
  <si>
    <t>IN 23: Serving Underrepresented Groups</t>
  </si>
  <si>
    <t>Institutions must be on one or more official lists for minority-serving institution, historically disadvantaged institution, indigenous institution, or the equivalent. If claiming the institution is a MSI, check this site to confirm: http://energy.gov/diversity/working-us/minority-serving-institutions</t>
  </si>
  <si>
    <t>Hampshire IC-3</t>
  </si>
  <si>
    <t>Weighted Campus Users</t>
  </si>
  <si>
    <r>
      <t xml:space="preserve">Number of other </t>
    </r>
    <r>
      <rPr>
        <b/>
      </rPr>
      <t>individuals resident on-site</t>
    </r>
  </si>
  <si>
    <r>
      <t xml:space="preserve">Number of </t>
    </r>
    <r>
      <rPr>
        <b/>
      </rPr>
      <t>employees resident on-site</t>
    </r>
  </si>
  <si>
    <r>
      <t xml:space="preserve">Number of </t>
    </r>
    <r>
      <rPr>
        <b/>
      </rPr>
      <t>students resident on-site</t>
    </r>
  </si>
  <si>
    <t>2.1 Review Template</t>
  </si>
  <si>
    <r>
      <t xml:space="preserve"> </t>
    </r>
    <r>
      <rPr>
        <b/>
      </rPr>
      <t>Full-time equivalent of students</t>
    </r>
    <r>
      <t xml:space="preserve"> enrolled exclusively in distance education</t>
    </r>
  </si>
  <si>
    <r>
      <rPr>
        <b/>
      </rPr>
      <t>Full-time equivalent of employees</t>
    </r>
    <r>
      <t xml:space="preserve"> (staff + faculty)</t>
    </r>
  </si>
  <si>
    <r>
      <rPr>
        <b/>
      </rPr>
      <t>Full-time equivalent student enrollment</t>
    </r>
    <r>
      <t xml:space="preserve"> (undergraduate and graduate)</t>
    </r>
  </si>
  <si>
    <t>Instructions</t>
  </si>
  <si>
    <t>* Total number of employees (staff + faculty)</t>
  </si>
  <si>
    <t xml:space="preserve">As part of our efforts to continuously improve STARS data quality and the reporting process, AASHE is releasing a STARS Review Template alongside changes to an existing credit. Institutions pursuing the revised Pre-Submission Review exemplary practice can now receive points in STARS for conducting either independent or internal review, as long as the standard template is used. The template highlights common issues that AASHE staff have identified during standard post-submission reviews.Through this effort, we hope to learn of the impact that a standardized review process has on STARS data quality and accuracy.  </t>
  </si>
  <si>
    <r>
      <t xml:space="preserve">Number of students </t>
    </r>
    <r>
      <rPr/>
      <t xml:space="preserve">enrolled for credit </t>
    </r>
  </si>
  <si>
    <t>Number of academic departments (or the equivalent)</t>
  </si>
  <si>
    <t>Benefits of Participating</t>
  </si>
  <si>
    <t>Number of academic divisions (e.g. colleges, schools)</t>
  </si>
  <si>
    <t>Use of the template will help institutions identify potential issues, which will result in higher quality content in current and future reports, fewer issues post-submission, and quicker turnaround time leading to report publication and rating.</t>
  </si>
  <si>
    <t>Institutions completing independent or internal review will earn STARS points by completing the Pre-Submission Review exemplary practice credit.</t>
  </si>
  <si>
    <t>Peer reviewers can help their institution earn points under the Inter-Campus Collaboration credit in STARS.</t>
  </si>
  <si>
    <t>Published reports that underwent independent or internal review will be recognized in AASHE’s annual STARS publication, the Sustainable Campus Index.</t>
  </si>
  <si>
    <t>About Independent and Internal Review</t>
  </si>
  <si>
    <t xml:space="preserve">For consistency, all reviewers must use the standard review template provided in this document. Reviews may be conducted by a single individual or a team. </t>
  </si>
  <si>
    <t>Independent Review:</t>
  </si>
  <si>
    <t xml:space="preserve">Conducted by individuals who are affiliated with other organizations (e.g., a peer institution, third-party contractor, or AASHE). </t>
  </si>
  <si>
    <t>Internal Review:</t>
  </si>
  <si>
    <t>Conducted by individuals who are affiliated with the organization for which a report is being submitted, and are not directly involved in the data collection process. At minimum, two institutional contacts must be involved in the internal review process (one individual conducting the review and another addressing the review results).</t>
  </si>
  <si>
    <t>About the Template</t>
  </si>
  <si>
    <t>1. This template includes information on common issues identified for each STARS credit, along with standard items to look out for throughout STARS.</t>
  </si>
  <si>
    <t>2. The template is organized with separate tabs for each STARS Category:</t>
  </si>
  <si>
    <t xml:space="preserve">     a. Institutional Characteristics (IC)</t>
  </si>
  <si>
    <t xml:space="preserve">     b. Academics (AC)</t>
  </si>
  <si>
    <t xml:space="preserve">     c. Engagement (EN)</t>
  </si>
  <si>
    <t xml:space="preserve">     d. Operations (OP)</t>
  </si>
  <si>
    <t xml:space="preserve">     e. Planning &amp; Administration (PA)</t>
  </si>
  <si>
    <t xml:space="preserve">     f. Innovation &amp; Leadership (IN)</t>
  </si>
  <si>
    <t xml:space="preserve">3. Reviewers should complete each Category Tab (the ALL tab is not editable and is provided to access a summary of full results). </t>
  </si>
  <si>
    <t>Getting Started</t>
  </si>
  <si>
    <t>1. Once reviewer(s) has/have been identified, they should receive an editable copy of this template.</t>
  </si>
  <si>
    <t xml:space="preserve">     a. STARS Website includes a Google Sheets and Excel version available for download. </t>
  </si>
  <si>
    <t xml:space="preserve">     b. Reviewers should be given access to the Institution's report in the STARS Reporting Tool if they do not already have access. See "Users" tab under "My Summary" section of Reporting Tool. </t>
  </si>
  <si>
    <t>3. Conducting Reviews:</t>
  </si>
  <si>
    <t xml:space="preserve">     a. Reviewer information should be filled out below.</t>
  </si>
  <si>
    <t xml:space="preserve">     b. Reviewer(s) should review each credit, mark any issues in the dropdown fields, and provide a "First Review Status" decision for each credit.   </t>
  </si>
  <si>
    <t xml:space="preserve">     c. Once the initial review is complete for all credits, a copy of the document should be saved and forwarded to the STARS liaison. </t>
  </si>
  <si>
    <t xml:space="preserve">     d. The STARS liaison is responsible for addressing the reviewer questions through edits and clarifications in the STARS Reporting Tool. Reviewer should check that responses now satisfy credit criteria in any areas that were marked as requiring revision.</t>
  </si>
  <si>
    <t xml:space="preserve">     e. Multiple rounds of review may be needed (see hidden columns for 2nd review status and comments). </t>
  </si>
  <si>
    <t xml:space="preserve">     f. If Reviewers are unsure about a particular response, or if responses are not satisfactorily addressed, the STARS liaison and/or reviewer can request feedback from AASHE staff by emailing stars@aashe.org. </t>
  </si>
  <si>
    <t xml:space="preserve">     g. Once all issues have been addressed, "Final Status" for each credit should be indicated in the last column of the sheet. </t>
  </si>
  <si>
    <t xml:space="preserve">     h. The reviewer must submit an upload affirming that the reviewer responsibilities outlined in the Exemplary Practice credit criteria have been fully addressed.</t>
  </si>
  <si>
    <t xml:space="preserve">     i. A final version of the completed STARS Review Template and copies of Reviewer Affirmations must be uploaded under the Pre-Submission Review exemplary practice credit.</t>
  </si>
  <si>
    <t>Reviewer Information</t>
  </si>
  <si>
    <t>Primary reviewer information. See optional reviewer fields (below) if more than one individual has reviewed the report.</t>
  </si>
  <si>
    <t>Reviewer 1</t>
  </si>
  <si>
    <t>Name:</t>
  </si>
  <si>
    <t>Type of Review:</t>
  </si>
  <si>
    <t>Title &amp; Organization:</t>
  </si>
  <si>
    <t>Email (optional):</t>
  </si>
  <si>
    <t>Comments (optional):</t>
  </si>
  <si>
    <t>Other Reviewer(s) (Optional)</t>
  </si>
  <si>
    <t xml:space="preserve">Use these fields if multiple individuals collaborated on a single review (i.e., different reviewers by section but only one reviewer per credit). Use the comments space to indicate which credits or section each reviewer reviewed.
If you have multiple reviewers each doing complete reviews (i.e., reviewing all credits), please upload a new completed template for each complete review. </t>
  </si>
  <si>
    <t>Reviewer 2</t>
  </si>
  <si>
    <t>Reviewer 3</t>
  </si>
  <si>
    <t>Reviewer 4</t>
  </si>
  <si>
    <t>Letter must be from president, chancellor or other high-ranking official (VP, provost, etc.). File with long file names may not upload correctly.</t>
  </si>
  <si>
    <t xml:space="preserve">Full Time equivalent fields for students and faculty should be lower than headcount fields. The only way these figures would be identical is if the institution had no part-time employees and/or students. </t>
  </si>
  <si>
    <t>Weighted campus user (WCU) figures should be consistent across IC 3, OP 1, OP 19, OP 22
- Full-time equivalent of employees should also match under PA 14
- Employee headcount should also match under EN 7</t>
  </si>
  <si>
    <t>In order to meet credit criteria, "learning outcomes do not necessarily have to use the term “sustainability”, but they must collectively address sustainability as an integrated concept having social and environmental dimensions."</t>
  </si>
  <si>
    <t xml:space="preserve">Submitted a case study - In order to count, a case study must have been submitted for an award in partnership with other campuses. Case studies without other institution authors are not sufficient. General awards are not sufficient. Case studies not resulting in awards are not sufficient. </t>
  </si>
  <si>
    <t xml:space="preserve">Site-source ratio - Most US institutions should use 3.14, most Canadian institutions should use 2.25. Any deviation should be clarified in the Notes field. </t>
  </si>
  <si>
    <t>Grid mix reported by a utility does not count toward the credit (grid mix is reported under IC 2).</t>
  </si>
  <si>
    <t>Foods must be local AND community based, OR third-party certified to count. See definitions on 2-page classification guide (http://www.aashe.org/wp-content/uploads/2017/07/STARS-2.1-Food-and-Beverage-Purchasing-Criteria.pdf. Some institutions instead choose to report on their own standards for "local", often overlooking the community-based requirement.</t>
  </si>
  <si>
    <t xml:space="preserve">Responses under the table, "Figures required to calculate the total area of managed grounds" should avoid double-counting (e.g. same number entered for IPM, organic care). High data outliers should be clarified. </t>
  </si>
  <si>
    <t xml:space="preserve">Part 1: There must be a general purchasing policy that references environmental and/or social preferences (commodity-specific policies are covered under Part 3.
</t>
  </si>
  <si>
    <t xml:space="preserve">Under Recruiting from underrepresented groups and Mentoring, counseling and support, information in the descriptive fields must support all affirmative responses. Example: if students, faculty and staff are all checked, the Response under the descriptive field must reference all three. </t>
  </si>
  <si>
    <t xml:space="preserve">Part 1 - Check for low outliers under "The local living wage" (anything below $10 should be suspect). If suspect, compare against MIT living wage calculator for that locale: http://livingwage.mit.edu/
</t>
  </si>
  <si>
    <t>Formal certification must have taken place. Adhering to green cleaning standards or use of certified green cleaning products is not sufficient. Institution and/or its primary cleaning services contractor uses a green cleaning program that is certified under one of the following:
- Green Seal’s Environmental Standard for Commercial Cleaning Services (GS-42),
- The International Sanitary Supply Association’s (ISSA’s) Cleaning Industry Management Standard for Green Buildings (CIMS-GB)
- Local equivalents for institutions outside the U.S. and Canada</t>
  </si>
</sst>
</file>

<file path=xl/styles.xml><?xml version="1.0" encoding="utf-8"?>
<styleSheet xmlns="http://schemas.openxmlformats.org/spreadsheetml/2006/main" xmlns:x14ac="http://schemas.microsoft.com/office/spreadsheetml/2009/9/ac" xmlns:mc="http://schemas.openxmlformats.org/markup-compatibility/2006">
  <fonts count="21">
    <font>
      <sz val="10.0"/>
      <color rgb="FF000000"/>
      <name val="Arial"/>
    </font>
    <font>
      <i/>
    </font>
    <font>
      <b/>
    </font>
    <font>
      <u/>
      <color rgb="FF0000FF"/>
    </font>
    <font>
      <b/>
      <sz val="9.0"/>
      <color rgb="FF000000"/>
      <name val="Arial"/>
    </font>
    <font>
      <b/>
      <sz val="9.0"/>
      <name val="Arial"/>
    </font>
    <font>
      <b/>
      <name val="Arial"/>
    </font>
    <font>
      <color rgb="FF000000"/>
      <name val="Arial"/>
    </font>
    <font>
      <name val="Arial"/>
    </font>
    <font>
      <color rgb="FFFFFFFF"/>
      <name val="Arial"/>
    </font>
    <font/>
    <font>
      <sz val="11.0"/>
      <name val="Calibri"/>
    </font>
    <font>
      <u/>
      <color rgb="FF0000FF"/>
      <name val="Arial"/>
    </font>
    <font>
      <color rgb="FF333333"/>
      <name val="Arial"/>
    </font>
    <font>
      <b/>
      <sz val="14.0"/>
    </font>
    <font>
      <b/>
      <sz val="10.0"/>
      <color rgb="FF000000"/>
      <name val="Calibri"/>
    </font>
    <font>
      <sz val="10.0"/>
      <color rgb="FF000000"/>
      <name val="Calibri"/>
    </font>
    <font>
      <b/>
      <sz val="12.0"/>
    </font>
    <font>
      <sz val="10.0"/>
    </font>
    <font>
      <b/>
      <sz val="10.0"/>
    </font>
    <font>
      <u/>
      <color rgb="FF0000FF"/>
      <name val="Arial"/>
    </font>
  </fonts>
  <fills count="16">
    <fill>
      <patternFill patternType="none"/>
    </fill>
    <fill>
      <patternFill patternType="lightGray"/>
    </fill>
    <fill>
      <patternFill patternType="solid">
        <fgColor rgb="FFFFF2CC"/>
        <bgColor rgb="FFFFF2CC"/>
      </patternFill>
    </fill>
    <fill>
      <patternFill patternType="solid">
        <fgColor rgb="FFD0E0E3"/>
        <bgColor rgb="FFD0E0E3"/>
      </patternFill>
    </fill>
    <fill>
      <patternFill patternType="solid">
        <fgColor rgb="FFD9EAD3"/>
        <bgColor rgb="FFD9EAD3"/>
      </patternFill>
    </fill>
    <fill>
      <patternFill patternType="solid">
        <fgColor rgb="FF999999"/>
        <bgColor rgb="FF999999"/>
      </patternFill>
    </fill>
    <fill>
      <patternFill patternType="solid">
        <fgColor rgb="FFFFFFFF"/>
        <bgColor rgb="FFFFFFFF"/>
      </patternFill>
    </fill>
    <fill>
      <patternFill patternType="solid">
        <fgColor rgb="FFCCCCCC"/>
        <bgColor rgb="FFCCCCCC"/>
      </patternFill>
    </fill>
    <fill>
      <patternFill patternType="solid">
        <fgColor rgb="FFD9D9D9"/>
        <bgColor rgb="FFD9D9D9"/>
      </patternFill>
    </fill>
    <fill>
      <patternFill patternType="solid">
        <fgColor rgb="FFB7B7B7"/>
        <bgColor rgb="FFB7B7B7"/>
      </patternFill>
    </fill>
    <fill>
      <patternFill patternType="solid">
        <fgColor rgb="FFEA9999"/>
        <bgColor rgb="FFEA9999"/>
      </patternFill>
    </fill>
    <fill>
      <patternFill patternType="solid">
        <fgColor rgb="FFFFD966"/>
        <bgColor rgb="FFFFD966"/>
      </patternFill>
    </fill>
    <fill>
      <patternFill patternType="solid">
        <fgColor rgb="FFFF9900"/>
        <bgColor rgb="FFFF9900"/>
      </patternFill>
    </fill>
    <fill>
      <patternFill patternType="solid">
        <fgColor rgb="FFF1C232"/>
        <bgColor rgb="FFF1C232"/>
      </patternFill>
    </fill>
    <fill>
      <patternFill patternType="solid">
        <fgColor rgb="FF6AA84F"/>
        <bgColor rgb="FF6AA84F"/>
      </patternFill>
    </fill>
    <fill>
      <patternFill patternType="solid">
        <fgColor rgb="FFFFE599"/>
        <bgColor rgb="FFFFE599"/>
      </patternFill>
    </fill>
  </fills>
  <borders count="4">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88">
    <xf borderId="0" fillId="0" fontId="0" numFmtId="0" xfId="0" applyAlignment="1" applyFont="1">
      <alignment readingOrder="0" shrinkToFit="0" vertical="bottom" wrapText="0"/>
    </xf>
    <xf borderId="0" fillId="2" fontId="1" numFmtId="0" xfId="0" applyAlignment="1" applyFill="1" applyFont="1">
      <alignment readingOrder="0" shrinkToFit="0" wrapText="1"/>
    </xf>
    <xf borderId="0" fillId="0" fontId="2" numFmtId="0" xfId="0" applyAlignment="1" applyFont="1">
      <alignment readingOrder="0"/>
    </xf>
    <xf borderId="0" fillId="0" fontId="3" numFmtId="0" xfId="0" applyAlignment="1" applyFont="1">
      <alignment readingOrder="0"/>
    </xf>
    <xf borderId="0" fillId="3" fontId="4" numFmtId="0" xfId="0" applyAlignment="1" applyFill="1" applyFont="1">
      <alignment readingOrder="0" shrinkToFit="0" vertical="bottom" wrapText="1"/>
    </xf>
    <xf borderId="0" fillId="3" fontId="5" numFmtId="0" xfId="0" applyAlignment="1" applyFont="1">
      <alignment readingOrder="0" shrinkToFit="0" vertical="bottom" wrapText="1"/>
    </xf>
    <xf borderId="0" fillId="4" fontId="4" numFmtId="0" xfId="0" applyAlignment="1" applyFill="1" applyFont="1">
      <alignment horizontal="center" readingOrder="0" shrinkToFit="0" wrapText="1"/>
    </xf>
    <xf borderId="0" fillId="3" fontId="6" numFmtId="0" xfId="0" applyAlignment="1" applyFont="1">
      <alignment readingOrder="0" vertical="bottom"/>
    </xf>
    <xf borderId="0" fillId="3" fontId="6" numFmtId="0" xfId="0" applyAlignment="1" applyFont="1">
      <alignment readingOrder="0" shrinkToFit="0" vertical="bottom" wrapText="1"/>
    </xf>
    <xf borderId="0" fillId="0" fontId="7" numFmtId="0" xfId="0" applyAlignment="1" applyFont="1">
      <alignment readingOrder="0" shrinkToFit="0" vertical="bottom" wrapText="1"/>
    </xf>
    <xf borderId="0" fillId="0" fontId="8" numFmtId="0" xfId="0" applyAlignment="1" applyFont="1">
      <alignment readingOrder="0" shrinkToFit="0" vertical="bottom" wrapText="1"/>
    </xf>
    <xf borderId="0" fillId="5" fontId="9" numFmtId="0" xfId="0" applyAlignment="1" applyFill="1" applyFont="1">
      <alignment readingOrder="0" shrinkToFit="0" vertical="bottom" wrapText="1"/>
    </xf>
    <xf borderId="0" fillId="0" fontId="8" numFmtId="0" xfId="0" applyAlignment="1" applyFont="1">
      <alignment readingOrder="0" vertical="bottom"/>
    </xf>
    <xf borderId="0" fillId="0" fontId="8" numFmtId="0" xfId="0" applyAlignment="1" applyFont="1">
      <alignment vertical="bottom"/>
    </xf>
    <xf borderId="0" fillId="0" fontId="8" numFmtId="0" xfId="0" applyAlignment="1" applyFont="1">
      <alignment readingOrder="0" vertical="top"/>
    </xf>
    <xf borderId="0" fillId="0" fontId="8" numFmtId="0" xfId="0" applyAlignment="1" applyFont="1">
      <alignment readingOrder="0" shrinkToFit="0" vertical="center" wrapText="1"/>
    </xf>
    <xf borderId="0" fillId="0" fontId="8" numFmtId="0" xfId="0" applyAlignment="1" applyFont="1">
      <alignment horizontal="left" readingOrder="0" shrinkToFit="0" vertical="bottom" wrapText="1"/>
    </xf>
    <xf borderId="0" fillId="0" fontId="7" numFmtId="0" xfId="0" applyAlignment="1" applyFont="1">
      <alignment shrinkToFit="0" vertical="bottom" wrapText="1"/>
    </xf>
    <xf borderId="0" fillId="0" fontId="8" numFmtId="0" xfId="0" applyAlignment="1" applyFont="1">
      <alignment shrinkToFit="0" vertical="bottom" wrapText="1"/>
    </xf>
    <xf borderId="0" fillId="6" fontId="7" numFmtId="0" xfId="0" applyAlignment="1" applyFill="1" applyFont="1">
      <alignment readingOrder="0" shrinkToFit="0" vertical="bottom" wrapText="1"/>
    </xf>
    <xf borderId="0" fillId="7" fontId="7" numFmtId="0" xfId="0" applyAlignment="1" applyFill="1" applyFont="1">
      <alignment shrinkToFit="0" vertical="bottom" wrapText="1"/>
    </xf>
    <xf borderId="0" fillId="7" fontId="7" numFmtId="0" xfId="0" applyAlignment="1" applyFont="1">
      <alignment readingOrder="0" shrinkToFit="0" vertical="bottom" wrapText="1"/>
    </xf>
    <xf borderId="0" fillId="7" fontId="8" numFmtId="0" xfId="0" applyAlignment="1" applyFont="1">
      <alignment shrinkToFit="0" vertical="bottom" wrapText="1"/>
    </xf>
    <xf borderId="0" fillId="7" fontId="8" numFmtId="0" xfId="0" applyAlignment="1" applyFont="1">
      <alignment readingOrder="0" shrinkToFit="0" vertical="bottom" wrapText="1"/>
    </xf>
    <xf borderId="0" fillId="7" fontId="9" numFmtId="0" xfId="0" applyAlignment="1" applyFont="1">
      <alignment readingOrder="0" shrinkToFit="0" vertical="bottom" wrapText="1"/>
    </xf>
    <xf borderId="0" fillId="7" fontId="7" numFmtId="0" xfId="0" applyAlignment="1" applyFont="1">
      <alignment shrinkToFit="0" vertical="bottom" wrapText="1"/>
    </xf>
    <xf borderId="0" fillId="8" fontId="7" numFmtId="0" xfId="0" applyAlignment="1" applyFill="1" applyFont="1">
      <alignment shrinkToFit="0" vertical="bottom" wrapText="1"/>
    </xf>
    <xf borderId="0" fillId="8" fontId="8" numFmtId="0" xfId="0" applyAlignment="1" applyFont="1">
      <alignment readingOrder="0" shrinkToFit="0" vertical="bottom" wrapText="1"/>
    </xf>
    <xf borderId="0" fillId="8" fontId="10" numFmtId="0" xfId="0" applyAlignment="1" applyFont="1">
      <alignment shrinkToFit="0" wrapText="1"/>
    </xf>
    <xf borderId="0" fillId="8" fontId="8" numFmtId="0" xfId="0" applyAlignment="1" applyFont="1">
      <alignment shrinkToFit="0" vertical="bottom" wrapText="1"/>
    </xf>
    <xf borderId="0" fillId="8" fontId="7" numFmtId="0" xfId="0" applyAlignment="1" applyFont="1">
      <alignment readingOrder="0" shrinkToFit="0" vertical="bottom" wrapText="1"/>
    </xf>
    <xf borderId="0" fillId="9" fontId="7" numFmtId="0" xfId="0" applyAlignment="1" applyFill="1" applyFont="1">
      <alignment shrinkToFit="0" vertical="bottom" wrapText="1"/>
    </xf>
    <xf borderId="0" fillId="9" fontId="8" numFmtId="0" xfId="0" applyAlignment="1" applyFont="1">
      <alignment readingOrder="0" shrinkToFit="0" vertical="bottom" wrapText="1"/>
    </xf>
    <xf borderId="0" fillId="9" fontId="8" numFmtId="0" xfId="0" applyAlignment="1" applyFont="1">
      <alignment shrinkToFit="0" vertical="bottom" wrapText="1"/>
    </xf>
    <xf borderId="0" fillId="9" fontId="9" numFmtId="0" xfId="0" applyAlignment="1" applyFont="1">
      <alignment readingOrder="0" shrinkToFit="0" vertical="bottom" wrapText="1"/>
    </xf>
    <xf borderId="0" fillId="6" fontId="7" numFmtId="0" xfId="0" applyAlignment="1" applyFont="1">
      <alignment horizontal="left" readingOrder="0"/>
    </xf>
    <xf borderId="0" fillId="3" fontId="4" numFmtId="0" xfId="0" applyAlignment="1" applyFont="1">
      <alignment readingOrder="0" shrinkToFit="0" vertical="center" wrapText="1"/>
    </xf>
    <xf borderId="0" fillId="3" fontId="5" numFmtId="0" xfId="0" applyAlignment="1" applyFont="1">
      <alignment readingOrder="0" shrinkToFit="0" vertical="center" wrapText="1"/>
    </xf>
    <xf borderId="0" fillId="4" fontId="4" numFmtId="0" xfId="0" applyAlignment="1" applyFont="1">
      <alignment horizontal="center" readingOrder="0" shrinkToFit="0" vertical="center" wrapText="1"/>
    </xf>
    <xf borderId="0" fillId="3" fontId="6" numFmtId="0" xfId="0" applyAlignment="1" applyFont="1">
      <alignment readingOrder="0" vertical="center"/>
    </xf>
    <xf borderId="0" fillId="3" fontId="6" numFmtId="0" xfId="0" applyAlignment="1" applyFont="1">
      <alignment readingOrder="0" shrinkToFit="0" vertical="center" wrapText="1"/>
    </xf>
    <xf borderId="0" fillId="0" fontId="7" numFmtId="0" xfId="0" applyAlignment="1" applyFont="1">
      <alignment shrinkToFit="0" vertical="center" wrapText="1"/>
    </xf>
    <xf borderId="0" fillId="0" fontId="8" numFmtId="0" xfId="0" applyAlignment="1" applyFont="1">
      <alignment shrinkToFit="0" vertical="center" wrapText="1"/>
    </xf>
    <xf borderId="0" fillId="5" fontId="9" numFmtId="0" xfId="0" applyAlignment="1" applyFont="1">
      <alignment readingOrder="0" shrinkToFit="0" vertical="center" wrapText="1"/>
    </xf>
    <xf borderId="0" fillId="0" fontId="8" numFmtId="0" xfId="0" applyAlignment="1" applyFont="1">
      <alignment readingOrder="0" vertical="center"/>
    </xf>
    <xf borderId="0" fillId="0" fontId="10" numFmtId="0" xfId="0" applyAlignment="1" applyFont="1">
      <alignment readingOrder="0" vertical="center"/>
    </xf>
    <xf borderId="0" fillId="0" fontId="8" numFmtId="0" xfId="0" applyAlignment="1" applyFont="1">
      <alignment vertical="center"/>
    </xf>
    <xf borderId="0" fillId="10" fontId="8" numFmtId="0" xfId="0" applyAlignment="1" applyFill="1" applyFont="1">
      <alignment readingOrder="0" shrinkToFit="0" vertical="center" wrapText="1"/>
    </xf>
    <xf borderId="0" fillId="6" fontId="7" numFmtId="0" xfId="0" applyAlignment="1" applyFont="1">
      <alignment readingOrder="0" shrinkToFit="0" vertical="center" wrapText="1"/>
    </xf>
    <xf borderId="0" fillId="5" fontId="7" numFmtId="0" xfId="0" applyAlignment="1" applyFont="1">
      <alignment shrinkToFit="0" vertical="center" wrapText="1"/>
    </xf>
    <xf borderId="0" fillId="5" fontId="8" numFmtId="0" xfId="0" applyAlignment="1" applyFont="1">
      <alignment shrinkToFit="0" vertical="center" wrapText="1"/>
    </xf>
    <xf borderId="0" fillId="5" fontId="8" numFmtId="0" xfId="0" applyAlignment="1" applyFont="1">
      <alignment readingOrder="0" shrinkToFit="0" vertical="center" wrapText="1"/>
    </xf>
    <xf borderId="0" fillId="5" fontId="8" numFmtId="0" xfId="0" applyAlignment="1" applyFont="1">
      <alignment readingOrder="0" vertical="center"/>
    </xf>
    <xf borderId="0" fillId="5" fontId="8" numFmtId="0" xfId="0" applyAlignment="1" applyFont="1">
      <alignment vertical="center"/>
    </xf>
    <xf borderId="1" fillId="0" fontId="11" numFmtId="0" xfId="0" applyAlignment="1" applyBorder="1" applyFont="1">
      <alignment readingOrder="0" shrinkToFit="0" wrapText="1"/>
    </xf>
    <xf borderId="2" fillId="0" fontId="10" numFmtId="0" xfId="0" applyBorder="1" applyFont="1"/>
    <xf borderId="3" fillId="0" fontId="10" numFmtId="0" xfId="0" applyBorder="1" applyFont="1"/>
    <xf borderId="0" fillId="6" fontId="7" numFmtId="0" xfId="0" applyAlignment="1" applyFont="1">
      <alignment shrinkToFit="0" vertical="center" wrapText="1"/>
    </xf>
    <xf borderId="0" fillId="6" fontId="7" numFmtId="0" xfId="0" applyAlignment="1" applyFont="1">
      <alignment shrinkToFit="0" vertical="bottom" wrapText="1"/>
    </xf>
    <xf borderId="0" fillId="0" fontId="10" numFmtId="0" xfId="0" applyAlignment="1" applyFont="1">
      <alignment readingOrder="0" shrinkToFit="0" wrapText="1"/>
    </xf>
    <xf borderId="0" fillId="0" fontId="12" numFmtId="0" xfId="0" applyAlignment="1" applyFont="1">
      <alignment readingOrder="0" shrinkToFit="0" vertical="bottom" wrapText="1"/>
    </xf>
    <xf borderId="0" fillId="0" fontId="13" numFmtId="0" xfId="0" applyAlignment="1" applyFont="1">
      <alignment shrinkToFit="0" vertical="center" wrapText="1"/>
    </xf>
    <xf borderId="0" fillId="5" fontId="7" numFmtId="0" xfId="0" applyAlignment="1" applyFont="1">
      <alignment shrinkToFit="0" vertical="bottom" wrapText="1"/>
    </xf>
    <xf borderId="0" fillId="11" fontId="7" numFmtId="0" xfId="0" applyAlignment="1" applyFill="1" applyFont="1">
      <alignment shrinkToFit="0" vertical="bottom" wrapText="1"/>
    </xf>
    <xf borderId="0" fillId="5" fontId="7" numFmtId="0" xfId="0" applyAlignment="1" applyFont="1">
      <alignment readingOrder="0" shrinkToFit="0" vertical="bottom" wrapText="1"/>
    </xf>
    <xf borderId="0" fillId="6" fontId="7" numFmtId="0" xfId="0" applyAlignment="1" applyFont="1">
      <alignment horizontal="left" readingOrder="0"/>
    </xf>
    <xf borderId="0" fillId="12" fontId="7" numFmtId="0" xfId="0" applyAlignment="1" applyFill="1" applyFont="1">
      <alignment shrinkToFit="0" vertical="bottom" wrapText="1"/>
    </xf>
    <xf borderId="0" fillId="13" fontId="7" numFmtId="0" xfId="0" applyAlignment="1" applyFill="1" applyFont="1">
      <alignment readingOrder="0" shrinkToFit="0" vertical="bottom" wrapText="1"/>
    </xf>
    <xf borderId="0" fillId="14" fontId="7" numFmtId="0" xfId="0" applyAlignment="1" applyFill="1" applyFont="1">
      <alignment shrinkToFit="0" vertical="bottom" wrapText="1"/>
    </xf>
    <xf borderId="0" fillId="14" fontId="7" numFmtId="0" xfId="0" applyAlignment="1" applyFont="1">
      <alignment readingOrder="0" shrinkToFit="0" vertical="bottom" wrapText="1"/>
    </xf>
    <xf borderId="0" fillId="0" fontId="14" numFmtId="0" xfId="0" applyAlignment="1" applyFont="1">
      <alignment readingOrder="0" shrinkToFit="0" wrapText="1"/>
    </xf>
    <xf borderId="0" fillId="0" fontId="1" numFmtId="0" xfId="0" applyAlignment="1" applyFont="1">
      <alignment readingOrder="0" shrinkToFit="0" wrapText="1"/>
    </xf>
    <xf borderId="0" fillId="15" fontId="15" numFmtId="0" xfId="0" applyAlignment="1" applyFill="1" applyFont="1">
      <alignment horizontal="center" readingOrder="0" shrinkToFit="0" wrapText="1"/>
    </xf>
    <xf borderId="0" fillId="15" fontId="16" numFmtId="0" xfId="0" applyAlignment="1" applyFont="1">
      <alignment horizontal="right" readingOrder="0" shrinkToFit="0" wrapText="1"/>
    </xf>
    <xf borderId="0" fillId="15" fontId="16" numFmtId="0" xfId="0" applyAlignment="1" applyFont="1">
      <alignment readingOrder="0" shrinkToFit="0" wrapText="1"/>
    </xf>
    <xf borderId="0" fillId="0" fontId="10" numFmtId="0" xfId="0" applyAlignment="1" applyFont="1">
      <alignment readingOrder="0"/>
    </xf>
    <xf borderId="0" fillId="0" fontId="17" numFmtId="0" xfId="0" applyAlignment="1" applyFont="1">
      <alignment readingOrder="0"/>
    </xf>
    <xf borderId="0" fillId="15" fontId="16" numFmtId="0" xfId="0" applyAlignment="1" applyFont="1">
      <alignment horizontal="right" readingOrder="0" shrinkToFit="0" wrapText="1"/>
    </xf>
    <xf borderId="0" fillId="0" fontId="18" numFmtId="0" xfId="0" applyAlignment="1" applyFont="1">
      <alignment readingOrder="0" shrinkToFit="0" wrapText="1"/>
    </xf>
    <xf borderId="0" fillId="15" fontId="15" numFmtId="0" xfId="0" applyAlignment="1" applyFont="1">
      <alignment horizontal="right" readingOrder="0" shrinkToFit="0" wrapText="1"/>
    </xf>
    <xf borderId="0" fillId="6" fontId="0" numFmtId="0" xfId="0" applyAlignment="1" applyFont="1">
      <alignment readingOrder="0" shrinkToFit="0" wrapText="1"/>
    </xf>
    <xf borderId="0" fillId="0" fontId="18" numFmtId="0" xfId="0" applyAlignment="1" applyFont="1">
      <alignment readingOrder="0" shrinkToFit="0" wrapText="1"/>
    </xf>
    <xf borderId="0" fillId="0" fontId="19" numFmtId="0" xfId="0" applyAlignment="1" applyFont="1">
      <alignment readingOrder="0"/>
    </xf>
    <xf borderId="0" fillId="0" fontId="18" numFmtId="0" xfId="0" applyAlignment="1" applyFont="1">
      <alignment readingOrder="0" shrinkToFit="0" wrapText="1"/>
    </xf>
    <xf borderId="0" fillId="0" fontId="20" numFmtId="0" xfId="0" applyAlignment="1" applyFont="1">
      <alignment horizontal="left" readingOrder="0" vertical="bottom"/>
    </xf>
    <xf borderId="0" fillId="0" fontId="1" numFmtId="0" xfId="0" applyAlignment="1" applyFont="1">
      <alignment readingOrder="0"/>
    </xf>
    <xf borderId="0" fillId="0" fontId="17" numFmtId="0" xfId="0" applyAlignment="1" applyFont="1">
      <alignment readingOrder="0" shrinkToFit="0" wrapText="1"/>
    </xf>
    <xf borderId="0" fillId="0" fontId="13" numFmtId="0" xfId="0" applyAlignment="1" applyFont="1">
      <alignment shrinkToFit="0" vertical="bottom" wrapText="1"/>
    </xf>
  </cellXfs>
  <cellStyles count="1">
    <cellStyle xfId="0" name="Normal" builtinId="0"/>
  </cellStyles>
  <dxfs count="7">
    <dxf>
      <font/>
      <fill>
        <patternFill patternType="solid">
          <fgColor rgb="FFB7E1CD"/>
          <bgColor rgb="FFB7E1CD"/>
        </patternFill>
      </fill>
      <border/>
    </dxf>
    <dxf>
      <font/>
      <fill>
        <patternFill patternType="solid">
          <fgColor rgb="FFF4C7C3"/>
          <bgColor rgb="FFF4C7C3"/>
        </patternFill>
      </fill>
      <border/>
    </dxf>
    <dxf>
      <font/>
      <fill>
        <patternFill patternType="solid">
          <fgColor rgb="FFFFF2CC"/>
          <bgColor rgb="FFFFF2CC"/>
        </patternFill>
      </fill>
      <border/>
    </dxf>
    <dxf>
      <font/>
      <fill>
        <patternFill patternType="solid">
          <fgColor rgb="FFF6B26B"/>
          <bgColor rgb="FFF6B26B"/>
        </patternFill>
      </fill>
      <border/>
    </dxf>
    <dxf>
      <font/>
      <fill>
        <patternFill patternType="solid">
          <fgColor rgb="FF00FF00"/>
          <bgColor rgb="FF00FF00"/>
        </patternFill>
      </fill>
      <border/>
    </dxf>
    <dxf>
      <font>
        <color rgb="FFFFFFFF"/>
      </font>
      <fill>
        <patternFill patternType="solid">
          <fgColor rgb="FF999999"/>
          <bgColor rgb="FF999999"/>
        </patternFill>
      </fill>
      <border/>
    </dxf>
    <dxf>
      <font/>
      <fill>
        <patternFill patternType="solid">
          <fgColor rgb="FFFCE8B2"/>
          <bgColor rgb="FFFCE8B2"/>
        </patternFill>
      </fill>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11" Type="http://schemas.openxmlformats.org/officeDocument/2006/relationships/worksheet" Target="worksheets/sheet9.xml"/><Relationship Id="rId10" Type="http://schemas.openxmlformats.org/officeDocument/2006/relationships/worksheet" Target="worksheets/sheet8.xml"/><Relationship Id="rId9" Type="http://schemas.openxmlformats.org/officeDocument/2006/relationships/worksheet" Target="worksheets/sheet7.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dr:twoCellAnchor>
    <xdr:from>
      <xdr:col>0</xdr:col>
      <xdr:colOff>38100</xdr:colOff>
      <xdr:row>0</xdr:row>
      <xdr:rowOff>0</xdr:rowOff>
    </xdr:from>
    <xdr:to>
      <xdr:col>0</xdr:col>
      <xdr:colOff>1609725</xdr:colOff>
      <xdr:row>7</xdr:row>
      <xdr:rowOff>142875</xdr:rowOff>
    </xdr:to>
    <xdr:pic>
      <xdr:nvPicPr>
        <xdr:cNvPr id="0" name="image1.jpg" title="Image"/>
        <xdr:cNvPicPr preferRelativeResize="0"/>
      </xdr:nvPicPr>
      <xdr:blipFill>
        <a:blip cstate="print" r:embed="rId1"/>
        <a:stretch>
          <a:fillRect/>
        </a:stretch>
      </xdr:blipFill>
      <xdr:spPr>
        <a:xfrm>
          <a:ext cx="1571625" cy="1543050"/>
        </a:xfrm>
        <a:prstGeom prst="rect">
          <a:avLst/>
        </a:prstGeom>
        <a:noFill/>
      </xdr:spPr>
    </xdr:pic>
    <xdr:clientData fLocksWithSheet="0"/>
  </xdr:twoCellAnchor>
</xdr:wsD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sheetData>
    <row r="1" ht="26.25">
      <c r="A1" s="1" t="s">
        <v>0</v>
      </c>
    </row>
    <row r="2">
      <c r="A2" s="2" t="s">
        <v>1</v>
      </c>
    </row>
    <row r="3">
      <c r="A3" s="3" t="s">
        <v>2</v>
      </c>
    </row>
    <row r="4">
      <c r="A4" s="3" t="s">
        <v>3</v>
      </c>
    </row>
    <row r="5">
      <c r="A5" s="3" t="s">
        <v>4</v>
      </c>
    </row>
    <row r="6">
      <c r="A6" s="3" t="s">
        <v>5</v>
      </c>
    </row>
    <row r="7">
      <c r="A7" s="3" t="s">
        <v>6</v>
      </c>
    </row>
  </sheetData>
  <mergeCells count="1">
    <mergeCell ref="A1:E1"/>
  </mergeCells>
  <hyperlinks>
    <hyperlink display="IC" location="IC!A1" ref="A3"/>
    <hyperlink display="AC" location="AC!A1" ref="A4"/>
    <hyperlink display="EN" location="EN!A1" ref="A5"/>
    <hyperlink display="OP" location="OP!A1" ref="A6"/>
    <hyperlink display="IN" location="IN!A1" ref="A7"/>
  </hyperlin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4.43" defaultRowHeight="15.75"/>
  <cols>
    <col customWidth="1" min="1" max="1" width="20.71"/>
    <col customWidth="1" min="2" max="2" width="77.14"/>
    <col customWidth="1" min="3" max="7" width="17.43"/>
    <col customWidth="1" min="9" max="10" width="44.43"/>
    <col customWidth="1" min="12" max="13" width="44.43"/>
  </cols>
  <sheetData>
    <row r="1" ht="33.75">
      <c r="A1" s="4" t="s">
        <v>7</v>
      </c>
      <c r="B1" s="5" t="s">
        <v>8</v>
      </c>
      <c r="C1" s="6" t="s">
        <v>9</v>
      </c>
      <c r="D1" s="6" t="s">
        <v>10</v>
      </c>
      <c r="E1" s="6" t="s">
        <v>11</v>
      </c>
      <c r="F1" s="6" t="s">
        <v>12</v>
      </c>
      <c r="G1" s="6" t="s">
        <v>13</v>
      </c>
      <c r="H1" s="7" t="s">
        <v>14</v>
      </c>
      <c r="I1" s="8" t="s">
        <v>15</v>
      </c>
      <c r="J1" s="8" t="s">
        <v>16</v>
      </c>
      <c r="K1" s="7" t="s">
        <v>17</v>
      </c>
      <c r="L1" s="8" t="s">
        <v>18</v>
      </c>
      <c r="M1" s="8" t="s">
        <v>20</v>
      </c>
      <c r="N1" s="7" t="s">
        <v>21</v>
      </c>
    </row>
    <row r="2" ht="26.25">
      <c r="A2" s="9" t="s">
        <v>22</v>
      </c>
      <c r="B2" s="10" t="s">
        <v>508</v>
      </c>
      <c r="C2" s="10" t="str">
        <f>IC!C2</f>
        <v>Meets criteria</v>
      </c>
      <c r="D2" s="10" t="str">
        <f>IC!D2</f>
        <v>Not applicable</v>
      </c>
      <c r="E2" s="10" t="str">
        <f>IC!E2</f>
        <v>Not applicable</v>
      </c>
      <c r="F2" s="10" t="str">
        <f>IC!F2</f>
        <v>Not applicable</v>
      </c>
      <c r="G2" s="10" t="str">
        <f>IC!G2</f>
        <v>Not applicable</v>
      </c>
      <c r="H2" s="10" t="str">
        <f>IC!H2</f>
        <v/>
      </c>
      <c r="I2" s="10" t="str">
        <f>IC!I2</f>
        <v/>
      </c>
      <c r="J2" s="10" t="str">
        <f>IC!J2</f>
        <v/>
      </c>
      <c r="K2" s="10" t="str">
        <f>IC!N2</f>
        <v/>
      </c>
      <c r="L2" s="10" t="str">
        <f>IC!O2</f>
        <v/>
      </c>
      <c r="M2" s="10" t="str">
        <f>IC!P2</f>
        <v/>
      </c>
      <c r="N2" s="10" t="str">
        <f>IC!Q2</f>
        <v>Meets criteria</v>
      </c>
    </row>
    <row r="3" ht="37.5">
      <c r="A3" s="9" t="s">
        <v>26</v>
      </c>
      <c r="B3" s="10" t="s">
        <v>27</v>
      </c>
      <c r="C3" s="10" t="str">
        <f>IC!C3</f>
        <v>Meets criteria</v>
      </c>
      <c r="D3" s="10" t="str">
        <f>IC!D3</f>
        <v>Meets criteria</v>
      </c>
      <c r="E3" s="10" t="str">
        <f>IC!E3</f>
        <v>Meets criteria</v>
      </c>
      <c r="F3" s="10" t="str">
        <f>IC!F3</f>
        <v>Not applicable</v>
      </c>
      <c r="G3" s="10" t="str">
        <f>IC!G3</f>
        <v>Meets criteria</v>
      </c>
      <c r="H3" s="10" t="str">
        <f>IC!H3</f>
        <v>Suggestion for improvement</v>
      </c>
      <c r="I3" s="10" t="str">
        <f>IC!I3</f>
        <v>should to fix grammar mistakes </v>
      </c>
      <c r="J3" s="10" t="str">
        <f>IC!J3</f>
        <v/>
      </c>
      <c r="K3" s="10" t="str">
        <f>IC!N3</f>
        <v/>
      </c>
      <c r="L3" s="10" t="str">
        <f>IC!O3</f>
        <v/>
      </c>
      <c r="M3" s="10" t="str">
        <f>IC!P3</f>
        <v/>
      </c>
      <c r="N3" s="10" t="str">
        <f>IC!Q3</f>
        <v>Corrected</v>
      </c>
    </row>
    <row r="4" ht="26.25">
      <c r="B4" s="10" t="s">
        <v>31</v>
      </c>
      <c r="C4" s="10" t="str">
        <f>IC!C4</f>
        <v>Meets criteria</v>
      </c>
    </row>
    <row r="5" ht="26.25">
      <c r="A5" s="9" t="s">
        <v>32</v>
      </c>
      <c r="B5" s="10" t="s">
        <v>33</v>
      </c>
      <c r="C5" s="10" t="str">
        <f>IC!C5</f>
        <v>Meets criteria</v>
      </c>
      <c r="D5" s="10" t="str">
        <f>IC!D5</f>
        <v>Meets criteria</v>
      </c>
      <c r="E5" s="10" t="str">
        <f>IC!E5</f>
        <v>Meets criteria</v>
      </c>
      <c r="F5" s="10" t="str">
        <f>IC!F5</f>
        <v>Meets criteria</v>
      </c>
      <c r="G5" s="10" t="str">
        <f>IC!G5</f>
        <v>Meets criteria</v>
      </c>
      <c r="H5" s="10" t="str">
        <f>IC!H5</f>
        <v>Requires revision</v>
      </c>
      <c r="I5" s="10" t="str">
        <f>IC!I5</f>
        <v>(1) Note at the end of this credit seems misplaced
(2) Please review data with  https://nces.ed.gov/globallocator/index.asp?search=1&amp;State=MA&amp;city=&amp;zipcode=01138&amp;miles=50&amp;itemname=hampshire&amp;sortby=name&amp;College=1&amp;Status=Search+Finished&amp;Records=45&amp;CS=515AB2BB
(3) IC-2 and OP9 gross floor space does not match: 809,796 vs 809,000</v>
      </c>
      <c r="J5" s="10" t="str">
        <f>IC!J5</f>
        <v>Reviewed and updated database with 49 current campus buildings, 802,777 GSF rounded to 802,800</v>
      </c>
      <c r="K5" s="10" t="str">
        <f>IC!N5</f>
        <v/>
      </c>
      <c r="L5" s="10" t="str">
        <f>IC!O5</f>
        <v/>
      </c>
      <c r="M5" s="10" t="str">
        <f>IC!P5</f>
        <v/>
      </c>
      <c r="N5" s="10" t="str">
        <f>IC!Q5</f>
        <v>Corrected</v>
      </c>
    </row>
    <row r="6" ht="26.25">
      <c r="B6" s="10" t="s">
        <v>37</v>
      </c>
      <c r="C6" s="10" t="str">
        <f>IC!C6</f>
        <v>Meets criteria</v>
      </c>
    </row>
    <row r="7">
      <c r="B7" s="10" t="s">
        <v>38</v>
      </c>
      <c r="C7" s="10" t="str">
        <f>IC!C7</f>
        <v>Meets criteria</v>
      </c>
    </row>
    <row r="8" ht="37.5">
      <c r="A8" s="9" t="s">
        <v>39</v>
      </c>
      <c r="B8" s="10" t="s">
        <v>509</v>
      </c>
      <c r="C8" s="10" t="str">
        <f>IC!C8</f>
        <v>Meets criteria</v>
      </c>
      <c r="D8" s="10" t="str">
        <f>IC!D8</f>
        <v>Meets criteria</v>
      </c>
      <c r="E8" s="10" t="str">
        <f>IC!E8</f>
        <v>Meets criteria</v>
      </c>
      <c r="F8" s="10" t="str">
        <f>IC!F8</f>
        <v>Requires revision</v>
      </c>
      <c r="G8" s="10" t="str">
        <f>IC!G8</f>
        <v>Meets criteria</v>
      </c>
      <c r="H8" s="10" t="str">
        <f>IC!H8</f>
        <v>Requires revision</v>
      </c>
      <c r="I8" s="10" t="str">
        <f>IC!I8</f>
        <v>"Number of academic divisions (e.g. colleges, schools) " and "Number of academic departments (or the equivalent)" are the same. I don't know enough about how Hampshire is organized, but this seems a bit strange that both of these numbers are the same. From looking online, I can see that there are 5 schools.... are those schools not at all further subdivided, into academic departments? It is unclear from looking online. 
Employee FTEs are slightly different between the credits. 
Student headcounts are not consistent between IC 3 and EN 1</v>
      </c>
      <c r="J8" s="10" t="str">
        <f>IC!J8</f>
        <v>Roof - I think stating 5 Divisions and 5 Departments is appropriate and correct for Hampshire.  I've added some text in the Notes box explaining this.                              </v>
      </c>
      <c r="K8" s="10" t="str">
        <f>IC!N8</f>
        <v/>
      </c>
      <c r="L8" s="10" t="str">
        <f>IC!O8</f>
        <v/>
      </c>
      <c r="M8" s="10" t="str">
        <f>IC!P8</f>
        <v/>
      </c>
      <c r="N8" s="10" t="str">
        <f>IC!Q8</f>
        <v>Corrected</v>
      </c>
    </row>
    <row r="9" ht="26.25">
      <c r="B9" s="10" t="s">
        <v>45</v>
      </c>
      <c r="C9" s="10" t="str">
        <f>IC!C9</f>
        <v>Meets criteria</v>
      </c>
    </row>
    <row r="10" ht="48.75">
      <c r="B10" s="10" t="s">
        <v>510</v>
      </c>
      <c r="C10" s="10" t="str">
        <f>IC!C10</f>
        <v>Requires revision</v>
      </c>
    </row>
    <row r="11" ht="26.25">
      <c r="B11" s="10" t="s">
        <v>47</v>
      </c>
      <c r="C11" s="10" t="str">
        <f>IC!C11</f>
        <v>Requires revision</v>
      </c>
    </row>
    <row r="12" ht="71.25">
      <c r="A12" s="17" t="s">
        <v>50</v>
      </c>
      <c r="B12" s="10" t="s">
        <v>51</v>
      </c>
      <c r="C12" s="18" t="str">
        <f>AC!C2</f>
        <v>Requires revision</v>
      </c>
      <c r="D12" s="18" t="str">
        <f>AC!D2</f>
        <v>Meets criteria</v>
      </c>
      <c r="E12" s="18" t="str">
        <f>AC!E2</f>
        <v>Meets criteria</v>
      </c>
      <c r="F12" s="18" t="str">
        <f>AC!F2</f>
        <v>Meets criteria</v>
      </c>
      <c r="G12" s="18" t="str">
        <f>AC!G2</f>
        <v>Meets criteria</v>
      </c>
      <c r="H12" s="18" t="str">
        <f>AC!H2</f>
        <v>Requires revision</v>
      </c>
      <c r="I12" s="18" t="str">
        <f>AC!I2</f>
        <v>1) Number of sustainability courses offered is edited as 54 courses but only 34 courses listed in the inventory, see
(2) Method  correction - submitted method is not correct: "identified courses that address at least one of three pillars of sustainability: economic sustainability, social sustainability, and environmental sustainability." Instead: sustainability courses needs have all three pillars (socio, economic, and env) instead. see technical manual page 36 "Foundational courses in which the primary and explicit focus is on sustainability as an integrated concept having social, economic, and environmental dimensions."</v>
      </c>
      <c r="J12" s="18" t="str">
        <f>AC!J2</f>
        <v>Course list updated 14March and ready for 2nd review by GreenerU</v>
      </c>
      <c r="K12" s="18" t="str">
        <f>AC!K2</f>
        <v/>
      </c>
      <c r="L12" s="18" t="str">
        <f>AC!L2</f>
        <v/>
      </c>
      <c r="M12" s="18" t="str">
        <f>AC!M2</f>
        <v/>
      </c>
      <c r="N12" s="18" t="str">
        <f>AC!Q2</f>
        <v>Corrected</v>
      </c>
    </row>
    <row r="13" ht="37.5">
      <c r="B13" s="10" t="s">
        <v>54</v>
      </c>
      <c r="C13" s="18" t="str">
        <f>AC!C3</f>
        <v>Requires revision</v>
      </c>
    </row>
    <row r="14" ht="26.25">
      <c r="B14" s="10" t="s">
        <v>55</v>
      </c>
      <c r="C14" s="18" t="str">
        <f>AC!C4</f>
        <v>Requires revision</v>
      </c>
    </row>
    <row r="15">
      <c r="B15" s="10" t="s">
        <v>56</v>
      </c>
      <c r="C15" s="18" t="str">
        <f>AC!C5</f>
        <v>Meets criteria</v>
      </c>
    </row>
    <row r="16" ht="60.0">
      <c r="A16" s="17" t="s">
        <v>57</v>
      </c>
      <c r="B16" s="10" t="s">
        <v>58</v>
      </c>
      <c r="C16" s="18" t="str">
        <f>AC!C6</f>
        <v>Requires revision</v>
      </c>
      <c r="D16" s="18" t="str">
        <f>AC!D6</f>
        <v>Meets criteria</v>
      </c>
      <c r="E16" s="18" t="str">
        <f>AC!E6</f>
        <v>Meets criteria</v>
      </c>
      <c r="F16" s="18" t="str">
        <f>AC!F6</f>
        <v>Not applicable</v>
      </c>
      <c r="G16" s="18" t="str">
        <f>AC!G6</f>
        <v>Meets criteria</v>
      </c>
      <c r="H16" s="18" t="str">
        <f>AC!H6</f>
        <v>Requires revision</v>
      </c>
      <c r="I16" s="18" t="str">
        <f>AC!I6</f>
        <v>Please list the specific outcomes for each program, a link is not sufficient. </v>
      </c>
      <c r="J16" s="18" t="str">
        <f>AC!J6</f>
        <v>On closer examination our sustainability focused programs do not list qualifying outcomes, so I changed "Program Level Learning Outcomes" to No</v>
      </c>
      <c r="K16" s="18" t="str">
        <f>AC!K6</f>
        <v/>
      </c>
      <c r="L16" s="18" t="str">
        <f>AC!L6</f>
        <v/>
      </c>
      <c r="M16" s="18" t="str">
        <f>AC!M6</f>
        <v/>
      </c>
      <c r="N16" s="18" t="str">
        <f>AC!Q6</f>
        <v>Corrected</v>
      </c>
    </row>
    <row r="17" ht="37.5">
      <c r="B17" s="19" t="s">
        <v>511</v>
      </c>
      <c r="C17" s="18" t="str">
        <f>AC!C7</f>
        <v>Requires revision</v>
      </c>
    </row>
    <row r="18" ht="71.25">
      <c r="B18" s="19" t="s">
        <v>62</v>
      </c>
      <c r="C18" s="18" t="str">
        <f>AC!C8</f>
        <v>Meets criteria</v>
      </c>
    </row>
    <row r="19" ht="48.75">
      <c r="A19" s="17" t="s">
        <v>63</v>
      </c>
      <c r="B19" s="19" t="s">
        <v>64</v>
      </c>
      <c r="C19" s="18" t="str">
        <f>AC!C9</f>
        <v>Meets criteria</v>
      </c>
      <c r="D19" s="18" t="str">
        <f>AC!D9</f>
        <v>Meets criteria</v>
      </c>
      <c r="E19" s="18" t="str">
        <f>AC!E9</f>
        <v>Meets criteria</v>
      </c>
      <c r="F19" s="18" t="str">
        <f>AC!F9</f>
        <v>Not applicable</v>
      </c>
      <c r="G19" s="18" t="str">
        <f>AC!G9</f>
        <v>Meets criteria</v>
      </c>
      <c r="H19" s="18" t="str">
        <f>AC!H9</f>
        <v>Requires revision</v>
      </c>
      <c r="I19" s="18" t="str">
        <f>AC!I9</f>
        <v>1) Need to move Five College Peace and World Security Studies,  Five College Coastal and Marine Sciences Program and Certificate, and Culture, Health, and Science (CHS)to the notes section of the end, since they are not specifically about sustainability. </v>
      </c>
      <c r="J19" s="18" t="str">
        <f>AC!J9</f>
        <v/>
      </c>
      <c r="K19" s="18" t="str">
        <f>AC!K9</f>
        <v/>
      </c>
      <c r="L19" s="18" t="str">
        <f>AC!L9</f>
        <v/>
      </c>
      <c r="M19" s="18" t="str">
        <f>AC!M9</f>
        <v/>
      </c>
      <c r="N19" s="18" t="str">
        <f>AC!Q9</f>
        <v>Corrected</v>
      </c>
    </row>
    <row r="20">
      <c r="B20" s="10" t="s">
        <v>66</v>
      </c>
      <c r="C20" s="18" t="str">
        <f>AC!C10</f>
        <v>Meets criteria</v>
      </c>
    </row>
    <row r="21" ht="48.75">
      <c r="A21" s="17" t="s">
        <v>67</v>
      </c>
      <c r="B21" s="19" t="s">
        <v>64</v>
      </c>
      <c r="C21" s="18" t="str">
        <f>AC!C11</f>
        <v/>
      </c>
      <c r="D21" s="18" t="str">
        <f>AC!D11</f>
        <v/>
      </c>
      <c r="E21" s="18" t="str">
        <f>AC!E11</f>
        <v/>
      </c>
      <c r="F21" s="18" t="str">
        <f>AC!F11</f>
        <v>Not applicable</v>
      </c>
      <c r="G21" s="18" t="str">
        <f>AC!G11</f>
        <v/>
      </c>
      <c r="H21" s="18" t="str">
        <f>AC!H11</f>
        <v/>
      </c>
      <c r="I21" s="18" t="str">
        <f>AC!I11</f>
        <v/>
      </c>
      <c r="J21" s="18" t="str">
        <f>AC!J11</f>
        <v/>
      </c>
      <c r="K21" s="18" t="str">
        <f>AC!K11</f>
        <v/>
      </c>
      <c r="L21" s="18" t="str">
        <f>AC!L11</f>
        <v/>
      </c>
      <c r="M21" s="18" t="str">
        <f>AC!M11</f>
        <v/>
      </c>
      <c r="N21" s="18" t="str">
        <f>AC!Q11</f>
        <v/>
      </c>
    </row>
    <row r="22">
      <c r="B22" s="10" t="s">
        <v>66</v>
      </c>
      <c r="C22" s="18" t="str">
        <f>AC!C12</f>
        <v/>
      </c>
    </row>
    <row r="23" ht="37.5">
      <c r="A23" s="17" t="s">
        <v>68</v>
      </c>
      <c r="B23" s="10" t="s">
        <v>69</v>
      </c>
      <c r="C23" s="18" t="str">
        <f>AC!C13</f>
        <v>Meets criteria</v>
      </c>
      <c r="D23" s="18" t="str">
        <f>AC!D13</f>
        <v>Meets criteria</v>
      </c>
      <c r="E23" s="18" t="str">
        <f>AC!E13</f>
        <v>Meets criteria</v>
      </c>
      <c r="F23" s="18" t="str">
        <f>AC!F13</f>
        <v>Not applicable</v>
      </c>
      <c r="G23" s="18" t="str">
        <f>AC!G13</f>
        <v>Meets criteria</v>
      </c>
      <c r="H23" s="18" t="str">
        <f>AC!H13</f>
        <v>Suggestion for improvement</v>
      </c>
      <c r="I23" s="18" t="str">
        <f>AC!I13</f>
        <v>All fit, but suggest that you make more clear how they involve the social and economic angles of sustainability in addition to the obvious environmental ones. </v>
      </c>
      <c r="J23" s="18" t="str">
        <f>AC!J13</f>
        <v/>
      </c>
      <c r="K23" s="18" t="str">
        <f>AC!K13</f>
        <v/>
      </c>
      <c r="L23" s="18" t="str">
        <f>AC!L13</f>
        <v/>
      </c>
      <c r="M23" s="18" t="str">
        <f>AC!M13</f>
        <v/>
      </c>
      <c r="N23" s="18" t="str">
        <f>AC!Q13</f>
        <v>Meets criteria</v>
      </c>
    </row>
    <row r="24" ht="37.5">
      <c r="B24" s="19" t="s">
        <v>71</v>
      </c>
      <c r="C24" s="18" t="str">
        <f>AC!C14</f>
        <v>Meets criteria</v>
      </c>
    </row>
    <row r="25" ht="60.0">
      <c r="A25" s="17" t="s">
        <v>72</v>
      </c>
      <c r="B25" s="10" t="s">
        <v>73</v>
      </c>
      <c r="C25" s="18" t="str">
        <f>AC!C15</f>
        <v/>
      </c>
      <c r="D25" s="18" t="str">
        <f>AC!D15</f>
        <v/>
      </c>
      <c r="E25" s="18" t="str">
        <f>AC!E15</f>
        <v/>
      </c>
      <c r="F25" s="18" t="str">
        <f>AC!F15</f>
        <v>Not applicable</v>
      </c>
      <c r="G25" s="18" t="str">
        <f>AC!G15</f>
        <v/>
      </c>
      <c r="H25" s="18" t="str">
        <f>AC!H15</f>
        <v/>
      </c>
      <c r="I25" s="18" t="str">
        <f>AC!I15</f>
        <v/>
      </c>
      <c r="J25" s="18" t="str">
        <f>AC!J15</f>
        <v/>
      </c>
      <c r="K25" s="18" t="str">
        <f>AC!K15</f>
        <v/>
      </c>
      <c r="L25" s="18" t="str">
        <f>AC!L15</f>
        <v/>
      </c>
      <c r="M25" s="18" t="str">
        <f>AC!M15</f>
        <v/>
      </c>
      <c r="N25" s="18" t="str">
        <f>AC!Q15</f>
        <v/>
      </c>
    </row>
    <row r="26" ht="48.75">
      <c r="B26" s="10" t="s">
        <v>74</v>
      </c>
      <c r="C26" s="18" t="str">
        <f>AC!C16</f>
        <v/>
      </c>
    </row>
    <row r="27" ht="48.75">
      <c r="B27" s="19" t="s">
        <v>75</v>
      </c>
      <c r="C27" s="18" t="str">
        <f>AC!C17</f>
        <v/>
      </c>
    </row>
    <row r="28" ht="37.5">
      <c r="A28" s="17" t="s">
        <v>76</v>
      </c>
      <c r="B28" s="10" t="s">
        <v>77</v>
      </c>
      <c r="C28" s="18" t="str">
        <f>AC!C18</f>
        <v>Meets criteria</v>
      </c>
      <c r="D28" s="18" t="str">
        <f>AC!D18</f>
        <v>Meets criteria</v>
      </c>
      <c r="E28" s="18" t="str">
        <f>AC!E18</f>
        <v>Meets criteria</v>
      </c>
      <c r="F28" s="18" t="str">
        <f>AC!F18</f>
        <v>Not applicable</v>
      </c>
      <c r="G28" s="18" t="str">
        <f>AC!G18</f>
        <v>Meets criteria</v>
      </c>
      <c r="H28" s="18" t="str">
        <f>AC!H18</f>
        <v>Meets criteria</v>
      </c>
      <c r="I28" s="18" t="str">
        <f>AC!I18</f>
        <v/>
      </c>
      <c r="J28" s="18" t="str">
        <f>AC!J18</f>
        <v/>
      </c>
      <c r="K28" s="18" t="str">
        <f>AC!K18</f>
        <v/>
      </c>
      <c r="L28" s="18" t="str">
        <f>AC!L18</f>
        <v/>
      </c>
      <c r="M28" s="18" t="str">
        <f>AC!M18</f>
        <v/>
      </c>
      <c r="N28" s="18" t="str">
        <f>AC!Q18</f>
        <v>Meets criteria</v>
      </c>
    </row>
    <row r="29" ht="26.25">
      <c r="A29" s="17" t="s">
        <v>78</v>
      </c>
      <c r="B29" s="10" t="s">
        <v>79</v>
      </c>
      <c r="C29" s="18" t="str">
        <f>AC!C19</f>
        <v>Requires revision</v>
      </c>
      <c r="D29" s="18" t="str">
        <f>AC!D19</f>
        <v>Requires revision</v>
      </c>
      <c r="E29" s="18" t="str">
        <f>AC!E19</f>
        <v>Requires revision</v>
      </c>
      <c r="F29" s="18" t="str">
        <f>AC!F19</f>
        <v>Not applicable</v>
      </c>
      <c r="G29" s="18" t="str">
        <f>AC!G19</f>
        <v/>
      </c>
      <c r="H29" s="18" t="str">
        <f>AC!H19</f>
        <v>Requires revision</v>
      </c>
      <c r="I29" s="18" t="str">
        <f>AC!I19</f>
        <v>(Energy) This project is on the edge of the allowable time horizon for this report
(Purchasing) This entry is not clear
(Transportation, Waste, Coordination + Planning, Diversity &amp; Affordability, Wellbeing &amp; Work, Other Impact Areas) No "clear curricular or learning component"</v>
      </c>
      <c r="J29" s="18" t="str">
        <f>AC!J19</f>
        <v/>
      </c>
      <c r="K29" s="18" t="str">
        <f>AC!K19</f>
        <v/>
      </c>
      <c r="L29" s="18" t="str">
        <f>AC!L19</f>
        <v/>
      </c>
      <c r="M29" s="18" t="str">
        <f>AC!M19</f>
        <v/>
      </c>
      <c r="N29" s="18" t="str">
        <f>AC!Q19</f>
        <v>Corrected</v>
      </c>
    </row>
    <row r="30" ht="26.25">
      <c r="B30" s="10" t="s">
        <v>83</v>
      </c>
      <c r="C30" s="18" t="str">
        <f>AC!C20</f>
        <v>Requires revision</v>
      </c>
    </row>
    <row r="31">
      <c r="A31" s="17" t="s">
        <v>84</v>
      </c>
      <c r="B31" s="10" t="s">
        <v>85</v>
      </c>
      <c r="C31" s="18" t="str">
        <f>AC!C21</f>
        <v>Meets criteria</v>
      </c>
      <c r="D31" s="18" t="str">
        <f>AC!D21</f>
        <v>Meets criteria</v>
      </c>
      <c r="E31" s="18" t="str">
        <f>AC!E21</f>
        <v>Meets criteria</v>
      </c>
      <c r="F31" s="18" t="str">
        <f>AC!F21</f>
        <v>Meets criteria</v>
      </c>
      <c r="G31" s="18" t="str">
        <f>AC!G21</f>
        <v>Meets criteria</v>
      </c>
      <c r="H31" s="18" t="str">
        <f>AC!H21</f>
        <v>Meets criteria</v>
      </c>
      <c r="I31" s="18" t="str">
        <f>AC!I21</f>
        <v/>
      </c>
      <c r="J31" s="18" t="str">
        <f>AC!J21</f>
        <v/>
      </c>
      <c r="K31" s="18" t="str">
        <f>AC!K21</f>
        <v/>
      </c>
      <c r="L31" s="18" t="str">
        <f>AC!L21</f>
        <v/>
      </c>
      <c r="M31" s="18" t="str">
        <f>AC!M21</f>
        <v/>
      </c>
      <c r="N31" s="18" t="str">
        <f>AC!Q21</f>
        <v>Meets criteria</v>
      </c>
    </row>
    <row r="32" ht="26.25">
      <c r="B32" s="10" t="s">
        <v>86</v>
      </c>
      <c r="C32" s="18" t="str">
        <f>AC!C22</f>
        <v>Meets criteria</v>
      </c>
    </row>
    <row r="33" ht="26.25">
      <c r="B33" s="10" t="s">
        <v>87</v>
      </c>
      <c r="C33" s="18" t="str">
        <f>AC!C23</f>
        <v>Meets criteria</v>
      </c>
    </row>
    <row r="34" ht="37.5">
      <c r="A34" s="17" t="s">
        <v>88</v>
      </c>
      <c r="B34" s="10" t="s">
        <v>89</v>
      </c>
      <c r="C34" s="18" t="str">
        <f>AC!C24</f>
        <v>Requires revision</v>
      </c>
      <c r="D34" s="18" t="str">
        <f>AC!D24</f>
        <v>Meets criteria</v>
      </c>
      <c r="E34" s="18" t="str">
        <f>AC!E24</f>
        <v>Meets criteria</v>
      </c>
      <c r="F34" s="18" t="str">
        <f>AC!F24</f>
        <v>Not applicable</v>
      </c>
      <c r="G34" s="18" t="str">
        <f>AC!G24</f>
        <v>Meets criteria</v>
      </c>
      <c r="H34" s="18" t="str">
        <f>AC!H24</f>
        <v>Requires revision</v>
      </c>
      <c r="I34" s="18" t="str">
        <f>AC!I24</f>
        <v>(1) As described, Division III, Integrated Sciences First Year Program, the scholarships from the school of Natural Science, and The Hampshire College Career Options Resource Center's online listing  do not count as a student program that encourages sustainability research since they do not "specifically aim to increase student/faculty sustainability research" but are "general research support programs that also include sustainability". 
(2) Libby Parker Simkin research on light does not address all aspects of sustainability (economic, social, and environmental). 
(3) The faculty development fund, Dr Lucy" Research Funding, do not count as faculty research programs that specifically focuses on sustainability topics. However, the Roddenberry Foundation grant does count since it specifically supports interdisciplinary solutions to climate change, sustainability, and social justice. </v>
      </c>
      <c r="J34" s="18" t="str">
        <f>AC!J24</f>
        <v/>
      </c>
      <c r="K34" s="18" t="str">
        <f>AC!K24</f>
        <v/>
      </c>
      <c r="L34" s="18" t="str">
        <f>AC!L24</f>
        <v/>
      </c>
      <c r="M34" s="18" t="str">
        <f>AC!M24</f>
        <v/>
      </c>
      <c r="N34" s="18" t="str">
        <f>AC!Q24</f>
        <v>Corrected</v>
      </c>
    </row>
    <row r="35" ht="48.75">
      <c r="B35" s="19" t="s">
        <v>92</v>
      </c>
      <c r="C35" s="18" t="str">
        <f>AC!C25</f>
        <v>Meets criteria</v>
      </c>
    </row>
    <row r="36" ht="48.75">
      <c r="B36" s="10" t="s">
        <v>93</v>
      </c>
      <c r="C36" s="18" t="str">
        <f>AC!C26</f>
        <v>Meets criteria</v>
      </c>
    </row>
    <row r="37">
      <c r="A37" s="17" t="s">
        <v>94</v>
      </c>
      <c r="B37" s="10" t="s">
        <v>95</v>
      </c>
      <c r="C37" s="18" t="str">
        <f>AC!C27</f>
        <v/>
      </c>
      <c r="D37" s="18" t="str">
        <f>AC!D27</f>
        <v/>
      </c>
      <c r="E37" s="18" t="str">
        <f>AC!E27</f>
        <v/>
      </c>
      <c r="F37" s="18" t="str">
        <f>AC!F27</f>
        <v>Not applicable</v>
      </c>
      <c r="G37" s="18" t="str">
        <f>AC!G27</f>
        <v/>
      </c>
      <c r="H37" s="18" t="str">
        <f>AC!H27</f>
        <v/>
      </c>
      <c r="I37" s="18" t="str">
        <f>AC!I27</f>
        <v/>
      </c>
      <c r="J37" s="18" t="str">
        <f>AC!J27</f>
        <v/>
      </c>
      <c r="K37" s="18" t="str">
        <f>AC!K27</f>
        <v/>
      </c>
      <c r="L37" s="18" t="str">
        <f>AC!L27</f>
        <v/>
      </c>
      <c r="M37" s="18" t="str">
        <f>AC!M27</f>
        <v/>
      </c>
      <c r="N37" s="18" t="str">
        <f>AC!Q27</f>
        <v/>
      </c>
    </row>
    <row r="38" ht="26.25">
      <c r="B38" s="19" t="s">
        <v>96</v>
      </c>
      <c r="C38" s="18" t="str">
        <f>AC!C28</f>
        <v/>
      </c>
    </row>
    <row r="39">
      <c r="B39" s="10" t="s">
        <v>97</v>
      </c>
      <c r="C39" s="18" t="str">
        <f>AC!C29</f>
        <v/>
      </c>
    </row>
    <row r="40" ht="26.25">
      <c r="A40" s="17" t="s">
        <v>99</v>
      </c>
      <c r="B40" s="10" t="s">
        <v>100</v>
      </c>
      <c r="C40" s="18" t="str">
        <f>EN!C2</f>
        <v>Requires revision</v>
      </c>
      <c r="D40" s="18" t="str">
        <f>EN!D2</f>
        <v>Requires revision</v>
      </c>
      <c r="E40" s="18" t="str">
        <f>EN!E2</f>
        <v>Requires revision</v>
      </c>
      <c r="F40" s="18" t="str">
        <f>EN!F2</f>
        <v>Requires revision</v>
      </c>
      <c r="G40" s="18" t="str">
        <f>EN!G2</f>
        <v>Meets criteria</v>
      </c>
      <c r="H40" s="18" t="str">
        <f>EN!H2</f>
        <v>Suggestion for improvement</v>
      </c>
      <c r="I40" s="18" t="str">
        <f>EN!I2</f>
        <v>(1) EN1 states 1,438.0 students enrolled for credit (headcount) as well as 1500 -correct inconsistency
 (1.1) review IC3 that states that there are 1,264 students, and EN13 states 1,256. 
(2) Move the information about new Leaf from notes to the first section about New Leaf.
(3) Have a more specific description of the peer-to-peer component of the student educators programs.  </v>
      </c>
      <c r="J40" s="18" t="str">
        <f>EN!J2</f>
        <v/>
      </c>
      <c r="K40" s="18" t="str">
        <f>EN!O2</f>
        <v/>
      </c>
      <c r="L40" s="18" t="str">
        <f>EN!P2</f>
        <v/>
      </c>
      <c r="M40" s="18" t="str">
        <f>EN!Q2</f>
        <v/>
      </c>
      <c r="N40" s="18" t="str">
        <f>EN!R2</f>
        <v>Corrected</v>
      </c>
    </row>
    <row r="41" ht="48.75">
      <c r="B41" s="10" t="s">
        <v>102</v>
      </c>
      <c r="C41" s="18" t="str">
        <f>EN!C3</f>
        <v>Requires revision</v>
      </c>
    </row>
    <row r="42" ht="37.5">
      <c r="B42" s="10" t="s">
        <v>103</v>
      </c>
      <c r="C42" s="18" t="str">
        <f>EN!C4</f>
        <v>Meets criteria</v>
      </c>
    </row>
    <row r="43" ht="48.75">
      <c r="A43" s="17" t="s">
        <v>104</v>
      </c>
      <c r="B43" s="18" t="s">
        <v>105</v>
      </c>
      <c r="C43" s="18" t="str">
        <f>EN!C5</f>
        <v/>
      </c>
      <c r="D43" s="18" t="str">
        <f>EN!D5</f>
        <v/>
      </c>
      <c r="E43" s="18" t="str">
        <f>EN!E5</f>
        <v/>
      </c>
      <c r="F43" s="18" t="str">
        <f>EN!F5</f>
        <v>Not applicable</v>
      </c>
      <c r="G43" s="18" t="str">
        <f>EN!G5</f>
        <v/>
      </c>
      <c r="H43" s="18" t="str">
        <f>EN!H5</f>
        <v>Requires revision</v>
      </c>
      <c r="I43" s="18" t="str">
        <f>EN!I5</f>
        <v>(1) Editing: Change LCD bulbs to CFL bulbs
(2) Need to explain how transfer students get sustainability in the orientation (something AASHE specifies for this credit)</v>
      </c>
      <c r="J43" s="18" t="str">
        <f>EN!J5</f>
        <v>(1) Done, (2) made clear that transfer students are included in orientation activies (our web site reference even says so!)</v>
      </c>
      <c r="K43" s="18" t="str">
        <f>EN!O5</f>
        <v/>
      </c>
      <c r="L43" s="18" t="str">
        <f>EN!P5</f>
        <v/>
      </c>
      <c r="M43" s="18" t="str">
        <f>EN!Q5</f>
        <v/>
      </c>
      <c r="N43" s="18" t="str">
        <f>EN!R5</f>
        <v>Corrected</v>
      </c>
    </row>
    <row r="44" ht="37.5">
      <c r="A44" s="17" t="s">
        <v>108</v>
      </c>
      <c r="B44" s="10" t="s">
        <v>109</v>
      </c>
      <c r="C44" s="18" t="str">
        <f>EN!C6</f>
        <v>Meets criteria</v>
      </c>
      <c r="D44" s="18" t="str">
        <f>EN!D6</f>
        <v>Meets criteria</v>
      </c>
      <c r="E44" s="18" t="str">
        <f>EN!E6</f>
        <v>Meets criteria</v>
      </c>
      <c r="F44" s="18" t="str">
        <f>EN!F6</f>
        <v>Not applicable</v>
      </c>
      <c r="G44" s="18" t="str">
        <f>EN!G6</f>
        <v>Meets criteria</v>
      </c>
      <c r="H44" s="18" t="str">
        <f>EN!H6</f>
        <v>Requires revision</v>
      </c>
      <c r="I44" s="18" t="str">
        <f>EN!I6</f>
        <v>(1) Suggest removing inactive student groups- it is more than met with the first three groups. 
(4) Technicality to be edited: must affirm that OPRA "follows Leave No Trace Principles." 
(5) Remove "Garbology" link under the Theme section
(7) Remove the "Other Programs" as they are not sustainability specific</v>
      </c>
      <c r="J44" s="18" t="str">
        <f>EN!J6</f>
        <v>OK, suggestions (4), (5), (7) followed. See questions sheet for my question about (1).</v>
      </c>
      <c r="K44" s="18" t="str">
        <f>EN!O6</f>
        <v/>
      </c>
      <c r="L44" s="18" t="str">
        <f>EN!P6</f>
        <v/>
      </c>
      <c r="M44" s="18" t="str">
        <f>EN!Q6</f>
        <v/>
      </c>
      <c r="N44" s="18" t="str">
        <f>EN!R6</f>
        <v>Corrected</v>
      </c>
    </row>
    <row r="45" ht="37.5">
      <c r="B45" s="10" t="s">
        <v>112</v>
      </c>
      <c r="C45" s="18" t="str">
        <f>EN!C7</f>
        <v>Meets criteria</v>
      </c>
    </row>
    <row r="46" ht="60.0">
      <c r="B46" s="10" t="s">
        <v>113</v>
      </c>
      <c r="C46" s="18" t="str">
        <f>EN!C8</f>
        <v>Meets criteria</v>
      </c>
    </row>
    <row r="47" ht="26.25">
      <c r="B47" s="10" t="s">
        <v>114</v>
      </c>
      <c r="C47" s="18" t="str">
        <f>EN!C9</f>
        <v>Requires revision</v>
      </c>
    </row>
    <row r="48" ht="48.75">
      <c r="B48" s="10" t="s">
        <v>115</v>
      </c>
      <c r="C48" s="18" t="str">
        <f>EN!C10</f>
        <v>Requires revision</v>
      </c>
    </row>
    <row r="49" ht="48.75">
      <c r="B49" s="10" t="s">
        <v>116</v>
      </c>
      <c r="C49" s="18" t="str">
        <f>EN!C11</f>
        <v>Meets criteria</v>
      </c>
    </row>
    <row r="50" ht="37.5">
      <c r="B50" s="10" t="s">
        <v>117</v>
      </c>
      <c r="C50" s="18" t="str">
        <f>EN!C12</f>
        <v>Requires revision</v>
      </c>
    </row>
    <row r="51" ht="37.5">
      <c r="A51" s="17" t="s">
        <v>118</v>
      </c>
      <c r="B51" s="10" t="s">
        <v>119</v>
      </c>
      <c r="C51" s="18" t="str">
        <f>EN!C13</f>
        <v>Requires revision</v>
      </c>
      <c r="D51" s="18" t="str">
        <f>EN!D13</f>
        <v>Requires revision</v>
      </c>
      <c r="E51" s="18" t="str">
        <f>EN!E13</f>
        <v>Requires revision</v>
      </c>
      <c r="F51" s="18" t="str">
        <f>EN!F13</f>
        <v>Not applicable</v>
      </c>
      <c r="G51" s="18" t="str">
        <f>EN!G13</f>
        <v>Requires revision</v>
      </c>
      <c r="H51" s="18" t="str">
        <f>EN!H13</f>
        <v>Requires revision</v>
      </c>
      <c r="I51" s="18" t="str">
        <f>EN!I13</f>
        <v>Required changes: 
(1) Student research publication: sustainability research being included into all general college outreach materials does not count.
(2) Sustainability Newsletter: Move the comments in the brief description to extra notes since you do not have newsletter
(3) Student Newspaper Coverage -  Claiming yes, but writing in the description that there is no student newsletter. Either state no, or explain why you state yes.
(4) Green Building Signage - this entry is somewhat weak, is there any signage in the Kern Center? 
(5) Sustainable Grounds Signage - OK, but can move the implementation of the meadows into the grounds credit. 
(6) Guide for commuters - The website about all transportation is not specific a guide for sustainable computing. 
(7) Materials for cyclists and pedestrians - not sufficient to report on the initiatives itself. That is covered in the Transportation credits.
(8) Green Living Guide - The housing mods are not specific outreach to all students living on campus, but initiatives and programs for students in  those specific dorms. Please provide information about the guides and programs that the mods offers that focuses on comprehensive sustainability issues (e.g. dorm recycling and energy conservation, etc.). for students living on campus
SUGGESTION:
- Green Living Guide: add information about the water reduction signage in the 250-bed Merrill Dorm that was retrofit in 2015 </v>
      </c>
      <c r="J51" s="18" t="str">
        <f>EN!J13</f>
        <v>All edits applied and ready for 2nd review, 2209:47MAR18</v>
      </c>
      <c r="K51" s="18" t="str">
        <f>EN!O13</f>
        <v/>
      </c>
      <c r="L51" s="18" t="str">
        <f>EN!P13</f>
        <v/>
      </c>
      <c r="M51" s="18" t="str">
        <f>EN!Q13</f>
        <v/>
      </c>
      <c r="N51" s="18" t="str">
        <f>EN!R13</f>
        <v>Corrected</v>
      </c>
    </row>
    <row r="52" ht="26.25">
      <c r="B52" s="10" t="s">
        <v>124</v>
      </c>
      <c r="C52" s="18" t="str">
        <f>EN!C14</f>
        <v>Requires revision</v>
      </c>
    </row>
    <row r="53" ht="48.75">
      <c r="B53" s="10" t="s">
        <v>125</v>
      </c>
      <c r="C53" s="18" t="str">
        <f>EN!C15</f>
        <v>Requires revision</v>
      </c>
    </row>
    <row r="54" ht="26.25">
      <c r="B54" s="10" t="s">
        <v>126</v>
      </c>
      <c r="C54" s="18" t="str">
        <f>EN!C16</f>
        <v>Requires revision</v>
      </c>
    </row>
    <row r="55" ht="37.5">
      <c r="B55" s="10" t="s">
        <v>127</v>
      </c>
      <c r="C55" s="18" t="str">
        <f>EN!C17</f>
        <v>Meets criteria</v>
      </c>
    </row>
    <row r="56" ht="37.5">
      <c r="B56" s="10" t="s">
        <v>128</v>
      </c>
      <c r="C56" s="18" t="str">
        <f>EN!C18</f>
        <v>Meets criteria</v>
      </c>
    </row>
    <row r="57" ht="37.5">
      <c r="B57" s="10" t="s">
        <v>129</v>
      </c>
      <c r="C57" s="18" t="str">
        <f>EN!C19</f>
        <v>Requires revision</v>
      </c>
    </row>
    <row r="58" ht="37.5">
      <c r="B58" s="10" t="s">
        <v>130</v>
      </c>
      <c r="C58" s="18" t="str">
        <f>EN!C20</f>
        <v>Meets criteria</v>
      </c>
    </row>
    <row r="59" ht="48.75">
      <c r="B59" s="10" t="s">
        <v>131</v>
      </c>
      <c r="C59" s="18" t="str">
        <f>EN!C21</f>
        <v>Requires revision</v>
      </c>
    </row>
    <row r="60" ht="37.5">
      <c r="A60" s="17" t="s">
        <v>132</v>
      </c>
      <c r="B60" s="18" t="s">
        <v>133</v>
      </c>
      <c r="C60" s="18" t="str">
        <f>EN!C22</f>
        <v/>
      </c>
      <c r="D60" s="18" t="str">
        <f>EN!D22</f>
        <v/>
      </c>
      <c r="E60" s="18" t="str">
        <f>EN!E22</f>
        <v/>
      </c>
      <c r="F60" s="18" t="str">
        <f>EN!F22</f>
        <v>Not applicable</v>
      </c>
      <c r="G60" s="18" t="str">
        <f>EN!G22</f>
        <v>Meets criteria</v>
      </c>
      <c r="H60" s="18" t="str">
        <f>EN!H22</f>
        <v>Meets criteria</v>
      </c>
      <c r="I60" s="18" t="str">
        <f>EN!I22</f>
        <v>Looks good for both affirmation and tangible outcomes!</v>
      </c>
      <c r="J60" s="18" t="str">
        <f>EN!J22</f>
        <v/>
      </c>
      <c r="K60" s="18" t="str">
        <f>EN!O22</f>
        <v/>
      </c>
      <c r="L60" s="18" t="str">
        <f>EN!P22</f>
        <v/>
      </c>
      <c r="M60" s="18" t="str">
        <f>EN!Q22</f>
        <v/>
      </c>
      <c r="N60" s="18" t="str">
        <f>EN!R22</f>
        <v>Meets criteria</v>
      </c>
    </row>
    <row r="61" ht="48.75">
      <c r="A61" s="17" t="s">
        <v>135</v>
      </c>
      <c r="B61" s="10" t="s">
        <v>136</v>
      </c>
      <c r="C61" s="18" t="str">
        <f>EN!C23</f>
        <v/>
      </c>
      <c r="D61" s="18" t="str">
        <f>EN!D23</f>
        <v/>
      </c>
      <c r="E61" s="18" t="str">
        <f>EN!E23</f>
        <v/>
      </c>
      <c r="F61" s="18" t="str">
        <f>EN!F23</f>
        <v>Not applicable</v>
      </c>
      <c r="G61" s="18" t="str">
        <f>EN!G23</f>
        <v/>
      </c>
      <c r="H61" s="18" t="str">
        <f>EN!H23</f>
        <v/>
      </c>
      <c r="I61" s="18" t="str">
        <f>EN!I23</f>
        <v/>
      </c>
      <c r="J61" s="18" t="str">
        <f>EN!J23</f>
        <v/>
      </c>
      <c r="K61" s="18" t="str">
        <f>EN!O23</f>
        <v/>
      </c>
      <c r="L61" s="18" t="str">
        <f>EN!P23</f>
        <v/>
      </c>
      <c r="M61" s="18" t="str">
        <f>EN!Q23</f>
        <v/>
      </c>
      <c r="N61" s="18" t="str">
        <f>EN!R23</f>
        <v/>
      </c>
    </row>
    <row r="62" ht="60.0">
      <c r="B62" s="10" t="s">
        <v>137</v>
      </c>
      <c r="C62" s="18" t="str">
        <f>EN!C24</f>
        <v/>
      </c>
    </row>
    <row r="63" ht="48.75">
      <c r="B63" s="19" t="s">
        <v>138</v>
      </c>
      <c r="C63" s="18" t="str">
        <f>EN!C25</f>
        <v/>
      </c>
    </row>
    <row r="64" ht="26.25">
      <c r="B64" s="10" t="s">
        <v>139</v>
      </c>
      <c r="C64" s="18" t="str">
        <f>EN!C26</f>
        <v/>
      </c>
    </row>
    <row r="65">
      <c r="A65" s="17" t="s">
        <v>140</v>
      </c>
      <c r="B65" s="10" t="s">
        <v>141</v>
      </c>
      <c r="C65" s="18" t="str">
        <f>EN!C27</f>
        <v/>
      </c>
      <c r="D65" s="18" t="str">
        <f>EN!D27</f>
        <v/>
      </c>
      <c r="E65" s="18" t="str">
        <f>EN!E27</f>
        <v/>
      </c>
      <c r="F65" s="18" t="str">
        <f>EN!F27</f>
        <v>Not applicable</v>
      </c>
      <c r="G65" s="18" t="str">
        <f>EN!G27</f>
        <v/>
      </c>
      <c r="H65" s="18" t="str">
        <f>EN!H27</f>
        <v/>
      </c>
      <c r="I65" s="18" t="str">
        <f>EN!I27</f>
        <v/>
      </c>
      <c r="J65" s="18" t="str">
        <f>EN!J27</f>
        <v/>
      </c>
      <c r="K65" s="18" t="str">
        <f>EN!O27</f>
        <v/>
      </c>
      <c r="L65" s="18" t="str">
        <f>EN!P27</f>
        <v/>
      </c>
      <c r="M65" s="18" t="str">
        <f>EN!Q27</f>
        <v/>
      </c>
      <c r="N65" s="18" t="str">
        <f>EN!R27</f>
        <v/>
      </c>
    </row>
    <row r="66" ht="60.0">
      <c r="B66" s="19" t="s">
        <v>142</v>
      </c>
      <c r="C66" s="18" t="str">
        <f>EN!C28</f>
        <v/>
      </c>
    </row>
    <row r="67" ht="26.25">
      <c r="B67" s="10" t="s">
        <v>143</v>
      </c>
      <c r="C67" s="18" t="str">
        <f>EN!C29</f>
        <v/>
      </c>
    </row>
    <row r="68" ht="48.75">
      <c r="A68" s="17" t="s">
        <v>144</v>
      </c>
      <c r="B68" s="18" t="s">
        <v>145</v>
      </c>
      <c r="C68" s="18" t="str">
        <f>EN!C30</f>
        <v>Meets criteria</v>
      </c>
      <c r="D68" s="18" t="str">
        <f>EN!D30</f>
        <v>Requires revision</v>
      </c>
      <c r="E68" s="18" t="str">
        <f>EN!E30</f>
        <v>Meets criteria</v>
      </c>
      <c r="F68" s="18" t="str">
        <f>EN!F30</f>
        <v>Not applicable</v>
      </c>
      <c r="G68" s="18" t="str">
        <f>EN!G30</f>
        <v>Meets criteria</v>
      </c>
      <c r="H68" s="18" t="str">
        <f>EN!H30</f>
        <v>Suggestion for improvement</v>
      </c>
      <c r="I68" s="18" t="str">
        <f>EN!I30</f>
        <v>Add how "how multiple dimensions of sustainability are addressed" in the orientation. </v>
      </c>
      <c r="J68" s="18" t="str">
        <f>EN!J30</f>
        <v/>
      </c>
      <c r="K68" s="18" t="str">
        <f>EN!O30</f>
        <v/>
      </c>
      <c r="L68" s="18" t="str">
        <f>EN!P30</f>
        <v/>
      </c>
      <c r="M68" s="18" t="str">
        <f>EN!Q30</f>
        <v/>
      </c>
      <c r="N68" s="18" t="str">
        <f>EN!R30</f>
        <v>Meets criteria</v>
      </c>
    </row>
    <row r="69" ht="37.5">
      <c r="A69" s="17" t="s">
        <v>147</v>
      </c>
      <c r="B69" s="10" t="s">
        <v>148</v>
      </c>
      <c r="C69" s="18" t="str">
        <f>EN!C31</f>
        <v/>
      </c>
      <c r="D69" s="18" t="str">
        <f>EN!D31</f>
        <v>Meets criteria</v>
      </c>
      <c r="E69" s="18" t="str">
        <f>EN!E31</f>
        <v>Meets criteria</v>
      </c>
      <c r="F69" s="18" t="str">
        <f>EN!F31</f>
        <v>Not applicable</v>
      </c>
      <c r="G69" s="18" t="str">
        <f>EN!G31</f>
        <v>Meets criteria</v>
      </c>
      <c r="H69" s="18" t="str">
        <f>EN!H31</f>
        <v>Suggestion for improvement</v>
      </c>
      <c r="I69" s="18" t="str">
        <f>EN!I31</f>
        <v>Add a more specific description of the content of the internal sustainability professional development and training opportunities to clarify that they are training opportunities delivered by
trainers, managers, sustainability staff, and external organizations and not peer-to-peer educator programs and employee outreach campaigns. Peer-to-peer and outreach are recognized in the Employee Educators Program and Outreach Campaign credits, and should not be double counted under EN9.  </v>
      </c>
      <c r="J69" s="18" t="str">
        <f>EN!J31</f>
        <v/>
      </c>
      <c r="K69" s="18" t="str">
        <f>EN!O31</f>
        <v/>
      </c>
      <c r="L69" s="18" t="str">
        <f>EN!P31</f>
        <v/>
      </c>
      <c r="M69" s="18" t="str">
        <f>EN!Q31</f>
        <v/>
      </c>
      <c r="N69" s="18" t="str">
        <f>EN!R31</f>
        <v/>
      </c>
    </row>
    <row r="70" ht="48.75">
      <c r="B70" s="18" t="s">
        <v>153</v>
      </c>
      <c r="C70" s="18" t="str">
        <f>EN!C32</f>
        <v/>
      </c>
    </row>
    <row r="71" ht="26.25">
      <c r="A71" s="17" t="s">
        <v>154</v>
      </c>
      <c r="B71" s="10" t="s">
        <v>155</v>
      </c>
      <c r="C71" s="18" t="str">
        <f>EN!C33</f>
        <v>Meets criteria</v>
      </c>
      <c r="D71" s="18" t="str">
        <f>EN!D33</f>
        <v>Requires revision</v>
      </c>
      <c r="E71" s="18" t="str">
        <f>EN!E33</f>
        <v>Requires revision</v>
      </c>
      <c r="F71" s="18" t="str">
        <f>EN!F33</f>
        <v>Not applicable</v>
      </c>
      <c r="G71" s="18" t="str">
        <f>EN!G33</f>
        <v>Meets criteria</v>
      </c>
      <c r="H71" s="18" t="str">
        <f>EN!H33</f>
        <v>Requires revision</v>
      </c>
      <c r="I71" s="18" t="str">
        <f>EN!I33</f>
        <v>Given that the example is internal, I am assuming that the material/financial support and timeframe are implicit. 
But, you need to demonstrate how:
b) The partnership simultaneously supports all three dimensions of sustainability;
c) The partnership is inclusive and participatory, i.e., underrepresented groups and/or vulnerable populations are engaged as equal partners
(I've been audited on this in the past- this is a credit that AASHE considers to be prone to abuse)</v>
      </c>
      <c r="J71" s="18" t="str">
        <f>EN!J33</f>
        <v>3/29 - All responses have been revised, older outdated ones have been removed</v>
      </c>
      <c r="K71" s="18" t="str">
        <f>EN!O33</f>
        <v/>
      </c>
      <c r="L71" s="18" t="str">
        <f>EN!P33</f>
        <v/>
      </c>
      <c r="M71" s="18" t="str">
        <f>EN!Q33</f>
        <v/>
      </c>
      <c r="N71" s="18" t="str">
        <f>EN!R33</f>
        <v>Corrected</v>
      </c>
    </row>
    <row r="72" ht="26.25">
      <c r="B72" s="10" t="s">
        <v>161</v>
      </c>
      <c r="C72" s="18" t="str">
        <f>EN!C34</f>
        <v>Meets criteria</v>
      </c>
    </row>
    <row r="73" ht="26.25">
      <c r="B73" s="10" t="s">
        <v>162</v>
      </c>
      <c r="C73" s="18" t="str">
        <f>EN!C35</f>
        <v>Meets criteria</v>
      </c>
    </row>
    <row r="74" ht="71.25">
      <c r="B74" s="10" t="s">
        <v>163</v>
      </c>
      <c r="C74" s="18" t="str">
        <f>EN!C36</f>
        <v>Requires revision</v>
      </c>
    </row>
    <row r="75" ht="37.5">
      <c r="A75" s="17" t="s">
        <v>164</v>
      </c>
      <c r="B75" s="10" t="s">
        <v>165</v>
      </c>
      <c r="C75" s="18" t="str">
        <f>EN!C37</f>
        <v>Requires revision</v>
      </c>
      <c r="D75" s="18" t="str">
        <f>EN!D37</f>
        <v>Meets criteria</v>
      </c>
      <c r="E75" s="18" t="str">
        <f>EN!E37</f>
        <v>Requires revision</v>
      </c>
      <c r="F75" s="18" t="str">
        <f>EN!F37</f>
        <v>Not applicable</v>
      </c>
      <c r="G75" s="18" t="str">
        <f>EN!G37</f>
        <v>Meets criteria</v>
      </c>
      <c r="H75" s="18" t="str">
        <f>EN!H37</f>
        <v>Requires revision</v>
      </c>
      <c r="I75" s="18" t="str">
        <f>EN!I37</f>
        <v>(1) Hitchcock center is not a higher education institution, so the mentoring does not apply. You can add the Hitchcock center information the the notes at the end of the section. </v>
      </c>
      <c r="J75" s="18" t="str">
        <f>EN!J37</f>
        <v>Put Hitchcock Center in the Notes section, changed mentoring question to mention Georgia Tech.  </v>
      </c>
      <c r="K75" s="18" t="str">
        <f>EN!O37</f>
        <v/>
      </c>
      <c r="L75" s="18" t="str">
        <f>EN!P37</f>
        <v/>
      </c>
      <c r="M75" s="18" t="str">
        <f>EN!Q37</f>
        <v/>
      </c>
      <c r="N75" s="18" t="str">
        <f>EN!R37</f>
        <v>Corrected</v>
      </c>
    </row>
    <row r="76" ht="48.75">
      <c r="B76" s="10" t="s">
        <v>512</v>
      </c>
      <c r="C76" s="18" t="str">
        <f>EN!C38</f>
        <v>Meets criteria</v>
      </c>
    </row>
    <row r="77" ht="37.5">
      <c r="B77" s="10" t="s">
        <v>171</v>
      </c>
      <c r="C77" s="18" t="str">
        <f>EN!C39</f>
        <v>Meets criteria</v>
      </c>
    </row>
    <row r="78" ht="26.25">
      <c r="B78" s="10" t="s">
        <v>172</v>
      </c>
      <c r="C78" s="18" t="str">
        <f>EN!C40</f>
        <v>Meets criteria</v>
      </c>
    </row>
    <row r="79" ht="48.75">
      <c r="A79" s="17" t="s">
        <v>173</v>
      </c>
      <c r="B79" s="10" t="s">
        <v>174</v>
      </c>
      <c r="C79" s="18" t="str">
        <f>EN!C41</f>
        <v/>
      </c>
      <c r="D79" s="18" t="str">
        <f>EN!D41</f>
        <v/>
      </c>
      <c r="E79" s="18" t="str">
        <f>EN!E41</f>
        <v/>
      </c>
      <c r="F79" s="18" t="str">
        <f>EN!F41</f>
        <v>Not applicable</v>
      </c>
      <c r="G79" s="18" t="str">
        <f>EN!G41</f>
        <v/>
      </c>
      <c r="H79" s="18" t="str">
        <f>EN!H41</f>
        <v/>
      </c>
      <c r="I79" s="18" t="str">
        <f>EN!I41</f>
        <v/>
      </c>
      <c r="J79" s="18" t="str">
        <f>EN!J41</f>
        <v/>
      </c>
      <c r="K79" s="18" t="str">
        <f>EN!O41</f>
        <v/>
      </c>
      <c r="L79" s="18" t="str">
        <f>EN!P41</f>
        <v/>
      </c>
      <c r="M79" s="18" t="str">
        <f>EN!Q41</f>
        <v/>
      </c>
      <c r="N79" s="18" t="str">
        <f>EN!R41</f>
        <v/>
      </c>
    </row>
    <row r="80" ht="26.25">
      <c r="B80" s="10" t="s">
        <v>175</v>
      </c>
      <c r="C80" s="18" t="str">
        <f>EN!C42</f>
        <v/>
      </c>
    </row>
    <row r="81" ht="26.25">
      <c r="B81" s="10" t="s">
        <v>176</v>
      </c>
      <c r="C81" s="18" t="str">
        <f>EN!C43</f>
        <v/>
      </c>
    </row>
    <row r="82" ht="37.5">
      <c r="B82" s="10" t="s">
        <v>177</v>
      </c>
      <c r="C82" s="18" t="str">
        <f>EN!C44</f>
        <v/>
      </c>
    </row>
    <row r="83" ht="37.5">
      <c r="B83" s="10" t="s">
        <v>178</v>
      </c>
      <c r="C83" s="18" t="str">
        <f>EN!C45</f>
        <v/>
      </c>
    </row>
    <row r="84" ht="26.25">
      <c r="B84" s="10" t="s">
        <v>179</v>
      </c>
      <c r="C84" s="18" t="str">
        <f>EN!C46</f>
        <v/>
      </c>
    </row>
    <row r="85" ht="93.75">
      <c r="A85" s="17" t="s">
        <v>180</v>
      </c>
      <c r="B85" s="10" t="s">
        <v>181</v>
      </c>
      <c r="C85" s="18" t="str">
        <f>EN!C47</f>
        <v>Requires revision</v>
      </c>
      <c r="D85" s="18" t="str">
        <f>EN!D47</f>
        <v>Meets criteria</v>
      </c>
      <c r="E85" s="18" t="str">
        <f>EN!E47</f>
        <v>Meets criteria</v>
      </c>
      <c r="F85" s="18" t="str">
        <f>EN!F47</f>
        <v>Requires revision</v>
      </c>
      <c r="G85" s="18" t="str">
        <f>EN!G47</f>
        <v>Meets criteria</v>
      </c>
      <c r="H85" s="18" t="str">
        <f>EN!H47</f>
        <v>Requires revision</v>
      </c>
      <c r="I85" s="18" t="str">
        <f>EN!I47</f>
        <v>REQUIRED:
(1) IC3 states that there are 1,264 students, and EN13 states 1,268. 
SUGGESTED:
(2) add information in the notes about the community engagement and collaborative learning network (only mention by weblink). Your CEL-1 is worth highlighting in this credit!</v>
      </c>
      <c r="J85" s="18" t="str">
        <f>EN!J47</f>
        <v/>
      </c>
      <c r="K85" s="18" t="str">
        <f>EN!O47</f>
        <v/>
      </c>
      <c r="L85" s="18" t="str">
        <f>EN!P47</f>
        <v/>
      </c>
      <c r="M85" s="18" t="str">
        <f>EN!Q47</f>
        <v/>
      </c>
      <c r="N85" s="18" t="str">
        <f>EN!R47</f>
        <v>Corrected</v>
      </c>
    </row>
    <row r="86" ht="37.5">
      <c r="A86" s="17" t="s">
        <v>186</v>
      </c>
      <c r="B86" s="10" t="s">
        <v>187</v>
      </c>
      <c r="C86" s="18" t="str">
        <f>EN!C48</f>
        <v/>
      </c>
      <c r="D86" s="18" t="str">
        <f>EN!D48</f>
        <v/>
      </c>
      <c r="E86" s="18" t="str">
        <f>EN!E48</f>
        <v/>
      </c>
      <c r="F86" s="18" t="str">
        <f>EN!F48</f>
        <v>Not applicable</v>
      </c>
      <c r="G86" s="18" t="str">
        <f>EN!G48</f>
        <v/>
      </c>
      <c r="H86" s="18" t="str">
        <f>EN!H48</f>
        <v/>
      </c>
      <c r="I86" s="18" t="str">
        <f>EN!I48</f>
        <v/>
      </c>
      <c r="J86" s="18" t="str">
        <f>EN!J48</f>
        <v/>
      </c>
      <c r="K86" s="18" t="str">
        <f>EN!O48</f>
        <v/>
      </c>
      <c r="L86" s="18" t="str">
        <f>EN!P48</f>
        <v/>
      </c>
      <c r="M86" s="18" t="str">
        <f>EN!Q48</f>
        <v/>
      </c>
      <c r="N86" s="18" t="str">
        <f>EN!R48</f>
        <v/>
      </c>
    </row>
    <row r="87" ht="48.75">
      <c r="B87" s="10" t="s">
        <v>188</v>
      </c>
      <c r="C87" s="18" t="str">
        <f>EN!C49</f>
        <v/>
      </c>
    </row>
    <row r="88" ht="37.5">
      <c r="A88" s="17" t="s">
        <v>189</v>
      </c>
      <c r="B88" s="10" t="s">
        <v>190</v>
      </c>
      <c r="C88" s="18" t="str">
        <f>EN!C50</f>
        <v/>
      </c>
      <c r="D88" s="18" t="str">
        <f>EN!D50</f>
        <v/>
      </c>
      <c r="E88" s="18" t="str">
        <f>EN!E50</f>
        <v/>
      </c>
      <c r="F88" s="18" t="str">
        <f>EN!F50</f>
        <v>Not applicable</v>
      </c>
      <c r="G88" s="18" t="str">
        <f>EN!G50</f>
        <v/>
      </c>
      <c r="H88" s="18" t="str">
        <f>EN!H50</f>
        <v/>
      </c>
      <c r="I88" s="18" t="str">
        <f>EN!I50</f>
        <v/>
      </c>
      <c r="J88" s="18" t="str">
        <f>EN!J50</f>
        <v/>
      </c>
      <c r="K88" s="18" t="str">
        <f>EN!O50</f>
        <v/>
      </c>
      <c r="L88" s="18" t="str">
        <f>EN!P50</f>
        <v/>
      </c>
      <c r="M88" s="18" t="str">
        <f>EN!Q50</f>
        <v/>
      </c>
      <c r="N88" s="18" t="str">
        <f>EN!R50</f>
        <v/>
      </c>
    </row>
    <row r="89" ht="37.5">
      <c r="B89" s="10" t="s">
        <v>191</v>
      </c>
      <c r="C89" s="18" t="str">
        <f>EN!C51</f>
        <v/>
      </c>
    </row>
    <row r="90" ht="26.25">
      <c r="A90" s="17" t="s">
        <v>250</v>
      </c>
      <c r="B90" s="10" t="s">
        <v>251</v>
      </c>
      <c r="C90" s="18" t="str">
        <f>OP!C2</f>
        <v>Meets criteria</v>
      </c>
      <c r="D90" s="18" t="str">
        <f>OP!D2</f>
        <v>Requires revision</v>
      </c>
      <c r="E90" s="18" t="str">
        <f>OP!E2</f>
        <v>Requires revision</v>
      </c>
      <c r="F90" s="18" t="str">
        <f>OP!F2</f>
        <v>Requires revision</v>
      </c>
      <c r="G90" s="18" t="str">
        <f>OP!G2</f>
        <v>Meets criteria</v>
      </c>
      <c r="H90" s="18" t="str">
        <f>OP!H2</f>
        <v>Suggestion for improvement</v>
      </c>
      <c r="I90" s="13" t="str">
        <f>OP!I2</f>
        <v>(1) Weighted campus users are not consistent even though the performance years appear to be the same
(2) Gross floor area is mostly consistent- note that OP 3 seems to have a slightly different number of 809,000 vs the others with 809,796. Energy intensive spaces are not consistent. 
(3) !!! No uploaded inventory !!!
(4) Scope 1 other sources: Why 0 for baseline year? This would be things like campus fleet fuels. 
(5) 
(6) Clarify in the description that the offsets purchased in 2013-2015 were not part of this inventory... Something like:
 "The offsets reported in the FY16 inventory were purchased from Sterling Planet, certified by Verified Carbon Standard (VCS) / Green-e® Climate, from the Greater New Bedford Landfill Gas Utilization Project in Dartmouth, MA. Offsets were also purchased in 2013, 2014, and 2015."
Please add a note about the compost carbon storage
(7) NA
(8) Baseline year is not perfect
        (i) it is before 2005, and not clearly justified. 
        (ii) it is not consistent across your operations credits for water and waste
        (iii) it does not seem to match up with your SN Climate Commitment                   http://reporting.secondnature.org/cap/cap-public!1031 
http://reporting.secondnature.org/media/uploads/cap/1031-cap_1.pdf
General:
(A) Change capital goods and other categories to "None"
(B) Review for spelling- final section has variable misspelled. </v>
      </c>
      <c r="J90" s="13" t="str">
        <f>OP!J2</f>
        <v>1 &amp; 2. Spaces consistent with IC's now
3. Will upload inventory once finalized, but what should be the format?  Do you have a template?  I'd rather not include the whole UNH spreadsheet since it's just one year.  
4. We do not have baseline year calcs, have requested from Sightlines.  
6. Would like to take credit for this one-time purchase of offsets for Kern in FY17.  Removed unclear verbiage about "vintage" of offsets.   Compost done.  
8. Baseline year is from previous submission, which was problematic for lots of reasons.  If I can get input data from Sightlines (workin on it) we can pick a different year.  2012?  Without that this is what we got.  
A/B Done.  
</v>
      </c>
      <c r="K90" s="13" t="str">
        <f>OP!K2</f>
        <v/>
      </c>
      <c r="L90" s="13" t="str">
        <f>OP!L2</f>
        <v/>
      </c>
      <c r="M90" s="13" t="str">
        <f>OP!M2</f>
        <v/>
      </c>
      <c r="N90" s="13" t="str">
        <f>OP!Q2</f>
        <v>Meets criteria</v>
      </c>
    </row>
    <row r="91" ht="26.25">
      <c r="B91" s="10" t="s">
        <v>33</v>
      </c>
      <c r="C91" s="18" t="str">
        <f>OP!C3</f>
        <v>Meets criteria</v>
      </c>
    </row>
    <row r="92" ht="37.5">
      <c r="B92" s="10" t="s">
        <v>256</v>
      </c>
      <c r="C92" s="18" t="str">
        <f>OP!C4</f>
        <v>Requires revision</v>
      </c>
    </row>
    <row r="93" ht="37.5">
      <c r="B93" s="19" t="s">
        <v>257</v>
      </c>
      <c r="C93" s="18" t="str">
        <f>OP!C5</f>
        <v>Requires revision</v>
      </c>
    </row>
    <row r="94" ht="48.75">
      <c r="B94" s="10" t="s">
        <v>258</v>
      </c>
      <c r="C94" s="18" t="str">
        <f>OP!C6</f>
        <v>Meets criteria</v>
      </c>
    </row>
    <row r="95" ht="48.75">
      <c r="B95" s="19" t="s">
        <v>259</v>
      </c>
      <c r="C95" s="18" t="str">
        <f>OP!C7</f>
        <v>Meets criteria</v>
      </c>
    </row>
    <row r="96" ht="48.75">
      <c r="B96" s="19" t="s">
        <v>260</v>
      </c>
      <c r="C96" s="18" t="str">
        <f>OP!C8</f>
        <v>Meets criteria</v>
      </c>
    </row>
    <row r="97" ht="71.25">
      <c r="B97" s="10" t="s">
        <v>248</v>
      </c>
      <c r="C97" s="18" t="str">
        <f>OP!C9</f>
        <v>Requires revision</v>
      </c>
    </row>
    <row r="98" ht="71.25">
      <c r="A98" s="17" t="s">
        <v>261</v>
      </c>
      <c r="B98" s="18" t="s">
        <v>262</v>
      </c>
      <c r="C98" s="18" t="str">
        <f>OP!C10</f>
        <v>Meets criteria</v>
      </c>
      <c r="D98" s="18" t="str">
        <f>OP!D10</f>
        <v>Meets criteria</v>
      </c>
      <c r="E98" s="18" t="str">
        <f>OP!E10</f>
        <v>Meets criteria</v>
      </c>
      <c r="F98" s="18" t="str">
        <f>OP!F10</f>
        <v>Not applicable</v>
      </c>
      <c r="G98" s="18" t="str">
        <f>OP!G10</f>
        <v>Meets criteria</v>
      </c>
      <c r="H98" s="18" t="str">
        <f>OP!H10</f>
        <v>Requires revision</v>
      </c>
      <c r="I98" s="18" t="str">
        <f>OP!I10</f>
        <v>(1) Put the idling policy at the top of the brief description, since the info about EV and mdows are covered in OP 15, OP 18, and OP9. 
(2) Answer all the sections of part 2 - enter "0" instead of blank, if there is no emission of a substance. </v>
      </c>
      <c r="J98" s="18" t="str">
        <f>OP!J10</f>
        <v>1 &amp; 2 done.  </v>
      </c>
      <c r="K98" s="18" t="str">
        <f>OP!K10</f>
        <v/>
      </c>
      <c r="L98" s="18" t="str">
        <f>OP!L10</f>
        <v/>
      </c>
      <c r="M98" s="18" t="str">
        <f>OP!M10</f>
        <v/>
      </c>
      <c r="N98" s="18" t="str">
        <f>OP!Q10</f>
        <v>Meets criteria</v>
      </c>
    </row>
    <row r="99" ht="60.0">
      <c r="A99" s="17" t="s">
        <v>266</v>
      </c>
      <c r="B99" s="10" t="s">
        <v>267</v>
      </c>
      <c r="C99" s="18" t="str">
        <f>OP!C11</f>
        <v>Meets criteria</v>
      </c>
      <c r="D99" s="18" t="str">
        <f>OP!D11</f>
        <v>Requires revision</v>
      </c>
      <c r="E99" s="18" t="str">
        <f>OP!E11</f>
        <v>Meets criteria</v>
      </c>
      <c r="F99" s="18" t="str">
        <f>OP!F11</f>
        <v>Meets criteria</v>
      </c>
      <c r="G99" s="18" t="str">
        <f>OP!G11</f>
        <v>Requires revision</v>
      </c>
      <c r="H99" s="18" t="str">
        <f>OP!H11</f>
        <v>Requires revision</v>
      </c>
      <c r="I99" s="18" t="str">
        <f>OP!I11</f>
        <v>(2) The KB Wing project does not qualify for this credit, which is looking for LEED O+M, not past projects that were certified under new construction standards (https://www.usgbc.org/node/2556447). The Living Building Challenge space should also be removed as it is not final (I am unsure how LBC handles ongoing operations, so it may later qualify for this credit.)
(3) Remove Uncertified Space/Indoor Air Quality Management content (the LBC documentation) as it does not fit this section. 
(4) As currently entered, this does not qualify for this credit. Need to add in more documentation, such as a section of the contract, policy, etc. 
Side note: 
From the perspective of STARS, the LEED Gold rating on the Ken Burns Wing project is irrelevant- instead it is assumed that it has fallen in line with you general building management practices- which is why they push for buildings to pursue O+M certification after 5 years. </v>
      </c>
      <c r="J99" s="18" t="str">
        <f>OP!J11</f>
        <v>2. Ken Burns LEED references removed.  
3. The attached document does not qualify as a published IAQ protocol?  
4. Add to notes instead.  </v>
      </c>
      <c r="K99" s="18" t="str">
        <f>OP!K11</f>
        <v/>
      </c>
      <c r="L99" s="18" t="str">
        <f>OP!L11</f>
        <v/>
      </c>
      <c r="M99" s="18" t="str">
        <f>OP!M11</f>
        <v/>
      </c>
      <c r="N99" s="18" t="str">
        <f>OP!Q11</f>
        <v>Meets criteria</v>
      </c>
    </row>
    <row r="100" ht="48.75">
      <c r="B100" s="19" t="s">
        <v>272</v>
      </c>
      <c r="C100" s="18" t="str">
        <f>OP!C12</f>
        <v>Requires revision</v>
      </c>
    </row>
    <row r="101" ht="60.0">
      <c r="B101" s="19" t="s">
        <v>273</v>
      </c>
      <c r="C101" s="18" t="str">
        <f>OP!C13</f>
        <v>Requires revision</v>
      </c>
    </row>
    <row r="102" ht="26.25">
      <c r="B102" s="19" t="s">
        <v>274</v>
      </c>
      <c r="C102" s="18" t="str">
        <f>OP!C14</f>
        <v>Meets criteria</v>
      </c>
    </row>
    <row r="103" ht="71.25">
      <c r="B103" s="19" t="s">
        <v>275</v>
      </c>
      <c r="C103" s="18" t="str">
        <f>OP!C15</f>
        <v>Meets criteria</v>
      </c>
    </row>
    <row r="104" ht="60.0">
      <c r="A104" s="17" t="s">
        <v>276</v>
      </c>
      <c r="B104" s="19" t="s">
        <v>277</v>
      </c>
      <c r="C104" s="18" t="str">
        <f>OP!C16</f>
        <v>Requires revision</v>
      </c>
      <c r="D104" s="58" t="str">
        <f>OP!D16</f>
        <v/>
      </c>
      <c r="E104" s="58" t="str">
        <f>OP!E16</f>
        <v/>
      </c>
      <c r="F104" s="58" t="str">
        <f>OP!F16</f>
        <v/>
      </c>
      <c r="G104" s="58" t="str">
        <f>OP!G16</f>
        <v/>
      </c>
      <c r="H104" s="58" t="str">
        <f>OP!H16</f>
        <v/>
      </c>
      <c r="I104" s="58" t="str">
        <f>OP!I16</f>
        <v>KB Wing should be removed- it is too old to count as it if from more than 5 years ago. 
Kern Center certification is not complete, so it should not be in the body text. You might consider adding it into the Notes at the end to acknowledge that it is coming, but not final so not included. 
Assuming Hampshire has not built anything beyond the Kern Center in the past 5 years, then the best option is to select "Not Applicable" </v>
      </c>
      <c r="J104" s="58" t="str">
        <f>OP!J16</f>
        <v>Removed Ken Burns wing.   
Put Kern in the "uncertified" square footage but kept it in the notes.  It's a bit of an anomaly since it has has passed the building phase (the only phase for LEED) but not yet for operation.  
Past 5 years: We built the Roos-Rhode House in 2013, and Longsworth Garage in 2017.  Removed reference saying that Kern was only building in last decade.  </v>
      </c>
      <c r="K104" s="58" t="str">
        <f>OP!K16</f>
        <v/>
      </c>
      <c r="L104" s="58" t="str">
        <f>OP!L16</f>
        <v/>
      </c>
      <c r="M104" s="58" t="str">
        <f>OP!M16</f>
        <v/>
      </c>
      <c r="N104" s="58" t="str">
        <f>OP!Q16</f>
        <v>Meets criteria</v>
      </c>
    </row>
    <row r="105" ht="48.75">
      <c r="B105" s="19" t="s">
        <v>282</v>
      </c>
      <c r="C105" s="18" t="str">
        <f>OP!C17</f>
        <v>Requires revision</v>
      </c>
    </row>
    <row r="106" ht="71.25">
      <c r="B106" s="19" t="s">
        <v>283</v>
      </c>
      <c r="C106" s="18" t="str">
        <f>OP!C18</f>
        <v>Meets criteria</v>
      </c>
    </row>
    <row r="107" ht="26.25">
      <c r="A107" s="17" t="s">
        <v>284</v>
      </c>
      <c r="B107" s="10" t="s">
        <v>285</v>
      </c>
      <c r="C107" s="18" t="str">
        <f>OP!C19</f>
        <v>Meets criteria</v>
      </c>
      <c r="D107" s="18" t="str">
        <f>OP!D19</f>
        <v>Meets criteria</v>
      </c>
      <c r="E107" s="18" t="str">
        <f>OP!E19</f>
        <v>Meets criteria</v>
      </c>
      <c r="F107" s="18" t="str">
        <f>OP!F19</f>
        <v>Meets criteria</v>
      </c>
      <c r="G107" s="18" t="str">
        <f>OP!G19</f>
        <v>Meets criteria</v>
      </c>
      <c r="H107" s="18" t="str">
        <f>OP!H19</f>
        <v>Suggestion for improvement</v>
      </c>
      <c r="I107" s="18" t="str">
        <f>OP!I19</f>
        <v>(1) Figures do not match, should add notes in OP 6 about which year is the performance year
(2) Gross floor area is different for this credit, energy intensive spaces do match though
(3) No comments
(4) Performance year is different than OP 1's. See OP 1 for Baseline year comments. </v>
      </c>
      <c r="J107" s="18" t="str">
        <f>OP!J19</f>
        <v>Fixed inconsistencies.  </v>
      </c>
      <c r="K107" s="18" t="str">
        <f>OP!K19</f>
        <v/>
      </c>
      <c r="L107" s="18" t="str">
        <f>OP!L19</f>
        <v/>
      </c>
      <c r="M107" s="18" t="str">
        <f>OP!M19</f>
        <v/>
      </c>
      <c r="N107" s="18" t="str">
        <f>OP!Q19</f>
        <v>Meets criteria</v>
      </c>
    </row>
    <row r="108" ht="48.75">
      <c r="B108" s="10" t="s">
        <v>289</v>
      </c>
      <c r="C108" s="18" t="str">
        <f>OP!C20</f>
        <v>Meets criteria</v>
      </c>
    </row>
    <row r="109" ht="26.25">
      <c r="B109" s="10" t="s">
        <v>513</v>
      </c>
      <c r="C109" s="18" t="str">
        <f>OP!C21</f>
        <v>Meets criteria</v>
      </c>
    </row>
    <row r="110" ht="71.25">
      <c r="B110" s="10" t="s">
        <v>248</v>
      </c>
      <c r="C110" s="18" t="str">
        <f>OP!C22</f>
        <v>Meets criteria</v>
      </c>
    </row>
    <row r="111" ht="37.5">
      <c r="A111" s="17" t="s">
        <v>291</v>
      </c>
      <c r="B111" s="10" t="s">
        <v>292</v>
      </c>
      <c r="C111" s="18" t="str">
        <f>OP!C23</f>
        <v>Meets criteria</v>
      </c>
      <c r="D111" s="18" t="str">
        <f>OP!D23</f>
        <v>Meets criteria</v>
      </c>
      <c r="E111" s="18" t="str">
        <f>OP!E23</f>
        <v>Meets criteria</v>
      </c>
      <c r="F111" s="18" t="str">
        <f>OP!F23</f>
        <v>Meets criteria</v>
      </c>
      <c r="G111" s="18" t="str">
        <f>OP!G23</f>
        <v>Meets criteria</v>
      </c>
      <c r="H111" s="18" t="str">
        <f>OP!H23</f>
        <v>Requires revision</v>
      </c>
      <c r="I111" s="18" t="str">
        <f>OP!I23</f>
        <v>(1) Assuming all SRECs sold, change the MMBTU here to zero. Add in a note to the description field for Option 1 that says something like "Here are all the systems we have on campus. RECs are sold, and replaced with XYZ RECs, which are accounted for in Option 4"
(2) + (3) NA
(4) If the landfill gas was a carbon offset purchase (how you bought it, not how it was originally created), remove from this credit. This section, Option 4, is where you would enter the value of the RECs swapped from the on-campus solar. </v>
      </c>
      <c r="J111" s="18" t="str">
        <f>OP!J23</f>
        <v>SRECs for all systems were sold in the performance year, REC arbitrage was not finalized until year after (FY18).  
Revised accordingly.  </v>
      </c>
      <c r="K111" s="18" t="str">
        <f>OP!K23</f>
        <v/>
      </c>
      <c r="L111" s="18" t="str">
        <f>OP!L23</f>
        <v/>
      </c>
      <c r="M111" s="18" t="str">
        <f>OP!M23</f>
        <v/>
      </c>
      <c r="N111" s="18" t="str">
        <f>OP!Q23</f>
        <v>Meets criteria</v>
      </c>
    </row>
    <row r="112" ht="26.25">
      <c r="B112" s="10" t="s">
        <v>514</v>
      </c>
      <c r="C112" s="18" t="str">
        <f>OP!C24</f>
        <v>Meets criteria</v>
      </c>
    </row>
    <row r="113" ht="60.0">
      <c r="B113" s="10" t="s">
        <v>298</v>
      </c>
      <c r="C113" s="18" t="str">
        <f>OP!C25</f>
        <v>Meets criteria</v>
      </c>
    </row>
    <row r="114">
      <c r="B114" s="10" t="s">
        <v>299</v>
      </c>
      <c r="C114" s="18" t="str">
        <f>OP!C26</f>
        <v>Meets criteria</v>
      </c>
    </row>
    <row r="115" ht="82.5">
      <c r="A115" s="17" t="s">
        <v>300</v>
      </c>
      <c r="B115" s="10" t="s">
        <v>301</v>
      </c>
      <c r="C115" s="18" t="str">
        <f>OP!C27</f>
        <v>Requires revision</v>
      </c>
      <c r="D115" s="18" t="str">
        <f>OP!D27</f>
        <v>Requires revision</v>
      </c>
      <c r="E115" s="18" t="str">
        <f>OP!E27</f>
        <v>Meets criteria</v>
      </c>
      <c r="F115" s="18" t="str">
        <f>OP!F27</f>
        <v>Not applicable</v>
      </c>
      <c r="G115" s="18" t="str">
        <f>OP!G27</f>
        <v>Meets criteria</v>
      </c>
      <c r="H115" s="18" t="str">
        <f>OP!H27</f>
        <v>Requires revision</v>
      </c>
      <c r="I115" s="18" t="str">
        <f>OP!I27</f>
        <v>(1) Part 2 is entered as Not pursuing, but then you have answered parts of the questions. Do you want to pursue or not? 
(2) The uploaded spread is incomplete, missing sheets. see Alex response to your questins - This is the spreadsheet that AASHE provides: https://docs.google.com/spreadsheets/d/1SjVHpab23dbtbg_MlXO9hrn7AMkrqymUucqU0ilM1k4/edit#gid=1645450095
I am wondering if you might be working from an older spreadsheet (AASHE updated it in the past 6 months, or if there is some other version control issue? Please call me at 614-353-6036 with any questions after 2pm today (Wednesday) so we can resolve this. Thanks. 
</v>
      </c>
      <c r="J115" s="18" t="str">
        <f>OP!J27</f>
        <v>(1) It's not clear that responding No to the meat question means not to answer the questions below on other topics.  Let me know what sections we cannot answer after saying No to wishing to pursue the meat credit. (2) I have updated the spreadsheet with a version that has all the tabs.  </v>
      </c>
      <c r="K115" s="18" t="str">
        <f>OP!K27</f>
        <v/>
      </c>
      <c r="L115" s="18" t="str">
        <f>OP!L27</f>
        <v/>
      </c>
      <c r="M115" s="18" t="str">
        <f>OP!M27</f>
        <v/>
      </c>
      <c r="N115" s="18" t="str">
        <f>OP!Q27</f>
        <v>Meets criteria</v>
      </c>
    </row>
    <row r="116" ht="60.0">
      <c r="B116" s="10" t="s">
        <v>515</v>
      </c>
      <c r="C116" s="18" t="str">
        <f>OP!C28</f>
        <v>Requires revision</v>
      </c>
    </row>
    <row r="117" ht="26.25">
      <c r="B117" s="10" t="s">
        <v>306</v>
      </c>
      <c r="C117" s="18" t="str">
        <f>OP!C29</f>
        <v>Requires revision</v>
      </c>
    </row>
    <row r="118" ht="26.25">
      <c r="B118" s="19" t="s">
        <v>307</v>
      </c>
      <c r="C118" s="18" t="str">
        <f>OP!C30</f>
        <v>Requires revision</v>
      </c>
    </row>
    <row r="119" ht="26.25">
      <c r="B119" s="19" t="s">
        <v>308</v>
      </c>
      <c r="C119" s="18" t="str">
        <f>OP!C31</f>
        <v>Requires revision</v>
      </c>
    </row>
    <row r="120" ht="48.75">
      <c r="A120" s="17" t="s">
        <v>309</v>
      </c>
      <c r="B120" s="10" t="s">
        <v>310</v>
      </c>
      <c r="C120" s="18" t="str">
        <f>OP!C32</f>
        <v>Requires revision</v>
      </c>
      <c r="D120" s="18" t="str">
        <f>OP!D32</f>
        <v>Requires revision</v>
      </c>
      <c r="E120" s="18" t="str">
        <f>OP!E32</f>
        <v>Meets criteria</v>
      </c>
      <c r="F120" s="18" t="str">
        <f>OP!F32</f>
        <v>Not applicable</v>
      </c>
      <c r="G120" s="18" t="str">
        <f>OP!G32</f>
        <v>Requires revision</v>
      </c>
      <c r="H120" s="18" t="str">
        <f>OP!H32</f>
        <v>Requires revision</v>
      </c>
      <c r="I120" s="18" t="str">
        <f>OP!I32</f>
        <v>(1) Need to specifically include in the brief description "criteria to support the procurement of environmentally and socially preferable food and beverage products and/or includes guidelines to reduce or minimize the adverse environmental and social impacts of dining operations. Basic "sustainability commitment" websites are generally not sufficient)." Currently, the cafe bon appetit website link is not enough.  FIXED
(2) Under "Composting" you needs to respond Yes if you give a brief description - FIXED 
(3) Under "Take-Away Materials" you must respond "No" if you do not "provide reusable and/or third party certified compostable containers and service ware for “to-go” meals." Currently, Hampshire states that it has (i) banned water bottles (ii) do not offer to-go ware for food, and (iii) that all to-go coffee uses recyclable cups (not compostables) - FIXED
(4) Other Materials Management Initiatives: Please respond "Yes" instead of unknown - your response is a great addition to the credit! - FIXED
(5) Avoid repetition: Move the information about Craig's Door to the section about food donation section. - FIXED
</v>
      </c>
      <c r="J120" s="18" t="str">
        <f>OP!J32</f>
        <v>Should be fixed now, please review again - thank you - your comments are so helpful!</v>
      </c>
      <c r="K120" s="18" t="str">
        <f>OP!K32</f>
        <v/>
      </c>
      <c r="L120" s="18" t="str">
        <f>OP!L32</f>
        <v/>
      </c>
      <c r="M120" s="18" t="str">
        <f>OP!M32</f>
        <v/>
      </c>
      <c r="N120" s="18" t="str">
        <f>OP!Q32</f>
        <v>Meets criteria</v>
      </c>
    </row>
    <row r="121" ht="26.25">
      <c r="B121" s="19" t="s">
        <v>315</v>
      </c>
      <c r="C121" s="18" t="str">
        <f>OP!C33</f>
        <v>Meets criteria</v>
      </c>
    </row>
    <row r="122" ht="26.25">
      <c r="B122" s="19" t="s">
        <v>316</v>
      </c>
      <c r="C122" s="18" t="str">
        <f>OP!C34</f>
        <v>Meets criteria</v>
      </c>
    </row>
    <row r="123" ht="26.25">
      <c r="B123" s="10" t="s">
        <v>317</v>
      </c>
      <c r="C123" s="18" t="str">
        <f>OP!C35</f>
        <v>Meets criteria</v>
      </c>
    </row>
    <row r="124" ht="37.5">
      <c r="B124" s="19" t="s">
        <v>318</v>
      </c>
      <c r="C124" s="18" t="str">
        <f>OP!C36</f>
        <v>Meets criteria</v>
      </c>
    </row>
    <row r="125" ht="26.25">
      <c r="B125" s="19" t="s">
        <v>319</v>
      </c>
      <c r="C125" s="18" t="str">
        <f>OP!C37</f>
        <v/>
      </c>
    </row>
    <row r="126" ht="26.25">
      <c r="A126" s="17" t="s">
        <v>320</v>
      </c>
      <c r="B126" s="10" t="s">
        <v>38</v>
      </c>
      <c r="C126" s="18" t="str">
        <f>OP!C38</f>
        <v>Requires revision</v>
      </c>
      <c r="D126" s="18" t="str">
        <f>OP!D38</f>
        <v>Requires revision</v>
      </c>
      <c r="E126" s="18" t="str">
        <f>OP!E38</f>
        <v>Requires revision</v>
      </c>
      <c r="F126" s="18" t="str">
        <f>OP!F38</f>
        <v>Requires revision</v>
      </c>
      <c r="G126" s="18" t="str">
        <f>OP!G38</f>
        <v>Meets criteria</v>
      </c>
      <c r="H126" s="18" t="str">
        <f>OP!H38</f>
        <v>Requires revision</v>
      </c>
      <c r="I126" s="18" t="str">
        <f>OP!I38</f>
        <v>REQUIRED:
(1) IC2 total campus area is 160 acres/OP9 states 850 acres - which one is correct? 
(2) Since the total area of managed grounds is listed as 140 acres, which is less than 850 acres in OP9, you must add a brief description of any land excluded from the area of managed grounds (e.g. the footprint of buildings and impervious surfaces, experimental agricultural land, areas that are not regularly managed or maintained)
(3) Currently the section about a brief description of the IPM includes information about Hampshire's organic farm, the organic farm information should be moved to the section about organic management or into the optional field. The IPM description should include a brief overview of how the IPM plan has (a) set action thresholds,(b) monitor and identify pests, (c) prevent or remove conditions that attract pests, and (d) control.
(4) The optional field has information from 2013 about a 15 acre parcel being managed as a grassland bird habitat. If the 15 acres is still managed, update the dates to reflect that it is still occuring within the last 3 years. 
(5) Please add the year when "a large traffic circle and parking area was recently pulled up and made into two fields" in the brief description of the institution's approach to energy-efficient landscape design. 
SUGGESTION: 
(1) add a website link to landscape management instead of farm information. </v>
      </c>
      <c r="J126" s="18" t="str">
        <f>OP!J38</f>
        <v>1: Updated IC-2: total campus is 820 acres, maintained area is 140 acres.  
2. Non-maintained acreage is woodland.  
3. Farm blurb moved to Notes, IPM blurb added there.  
4. Ongoing since 2013  
5. 2014
Suggestion 1 done, link to meadows project instead.  </v>
      </c>
      <c r="K126" s="18" t="str">
        <f>OP!K38</f>
        <v/>
      </c>
      <c r="L126" s="18" t="str">
        <f>OP!L38</f>
        <v/>
      </c>
      <c r="M126" s="18" t="str">
        <f>OP!M38</f>
        <v/>
      </c>
      <c r="N126" s="18" t="str">
        <f>OP!Q38</f>
        <v>Meets criteria</v>
      </c>
    </row>
    <row r="127" ht="37.5">
      <c r="B127" s="19" t="s">
        <v>516</v>
      </c>
      <c r="C127" s="18" t="str">
        <f>OP!C39</f>
        <v>Meets criteria</v>
      </c>
    </row>
    <row r="128" ht="26.25">
      <c r="B128" s="10" t="s">
        <v>325</v>
      </c>
      <c r="C128" s="18" t="str">
        <f>OP!C40</f>
        <v>Requires revision</v>
      </c>
    </row>
    <row r="129" ht="37.5">
      <c r="B129" s="10" t="s">
        <v>326</v>
      </c>
      <c r="C129" s="18" t="str">
        <f>OP!C41</f>
        <v>Meets criteria</v>
      </c>
    </row>
    <row r="130" ht="93.75">
      <c r="A130" s="17" t="s">
        <v>327</v>
      </c>
      <c r="B130" s="10" t="s">
        <v>328</v>
      </c>
      <c r="C130" s="18" t="str">
        <f>OP!C42</f>
        <v>Meets criteria</v>
      </c>
      <c r="D130" s="18" t="str">
        <f>OP!D42</f>
        <v>Meets criteria</v>
      </c>
      <c r="E130" s="18" t="str">
        <f>OP!E42</f>
        <v>Meets criteria</v>
      </c>
      <c r="F130" s="18" t="str">
        <f>OP!F42</f>
        <v>Not applicable</v>
      </c>
      <c r="G130" s="18" t="str">
        <f>OP!G42</f>
        <v>Meets criteria</v>
      </c>
      <c r="H130" s="18" t="str">
        <f>OP!H42</f>
        <v>Suggestion for improvement</v>
      </c>
      <c r="I130" s="18" t="str">
        <f>OP!I42</f>
        <v>(1) The response in "The methodologies used to identify endangered and vulnerable species and/or environmentally sensitive areas (including most recent year assessed) and any ongoing assessment and monitoring mechanisms" can be organized and comprehensive to cover all the methodologies used and locations they apply to. Currently only covering the meadow and not the solar project, etc. </v>
      </c>
      <c r="J130" s="18" t="str">
        <f>OP!J42</f>
        <v/>
      </c>
      <c r="K130" s="18" t="str">
        <f>OP!K42</f>
        <v/>
      </c>
      <c r="L130" s="18" t="str">
        <f>OP!L42</f>
        <v/>
      </c>
      <c r="M130" s="18" t="str">
        <f>OP!M42</f>
        <v/>
      </c>
      <c r="N130" s="18" t="str">
        <f>OP!Q42</f>
        <v>Meets criteria</v>
      </c>
    </row>
    <row r="131" ht="37.5">
      <c r="A131" s="17" t="s">
        <v>330</v>
      </c>
      <c r="B131" s="10" t="s">
        <v>517</v>
      </c>
      <c r="C131" s="18" t="str">
        <f>OP!C43</f>
        <v>Meets criteria</v>
      </c>
      <c r="D131" s="18" t="str">
        <f>OP!D43</f>
        <v>Meets criteria</v>
      </c>
      <c r="E131" s="18" t="str">
        <f>OP!E43</f>
        <v>Meets criteria</v>
      </c>
      <c r="F131" s="18" t="str">
        <f>OP!F43</f>
        <v>Not applicable</v>
      </c>
      <c r="G131" s="18" t="str">
        <f>OP!G43</f>
        <v>Meets criteria</v>
      </c>
      <c r="H131" s="18" t="str">
        <f>OP!H43</f>
        <v>Suggestion for improvement</v>
      </c>
      <c r="I131" s="18" t="str">
        <f>OP!I43</f>
        <v>SUGGESTION: 
The submission needs editing for structure and grammar. </v>
      </c>
      <c r="J131" s="18" t="str">
        <f>OP!J43</f>
        <v>I see what you mean - I edited it - see what you think now.</v>
      </c>
      <c r="K131" s="18" t="str">
        <f>OP!K43</f>
        <v/>
      </c>
      <c r="L131" s="18" t="str">
        <f>OP!L43</f>
        <v/>
      </c>
      <c r="M131" s="18" t="str">
        <f>OP!M43</f>
        <v/>
      </c>
      <c r="N131" s="18" t="str">
        <f>OP!Q43</f>
        <v>Meets criteria</v>
      </c>
    </row>
    <row r="132" ht="37.5">
      <c r="B132" s="10" t="s">
        <v>334</v>
      </c>
      <c r="C132" s="18" t="str">
        <f>OP!C44</f>
        <v>Meets criteria</v>
      </c>
    </row>
    <row r="133" ht="37.5">
      <c r="B133" s="10" t="s">
        <v>335</v>
      </c>
      <c r="C133" s="18" t="str">
        <f>OP!C45</f>
        <v>Meets criteria</v>
      </c>
    </row>
    <row r="134" ht="48.75">
      <c r="A134" s="17" t="s">
        <v>336</v>
      </c>
      <c r="B134" s="10" t="s">
        <v>337</v>
      </c>
      <c r="C134" s="18" t="str">
        <f>OP!C46</f>
        <v>Meets criteria</v>
      </c>
      <c r="D134" s="18" t="str">
        <f>OP!D46</f>
        <v>Meets criteria</v>
      </c>
      <c r="E134" s="18" t="str">
        <f>OP!E46</f>
        <v>Meets criteria</v>
      </c>
      <c r="F134" s="18" t="str">
        <f>OP!F46</f>
        <v>Not applicable</v>
      </c>
      <c r="G134" s="18" t="str">
        <f>OP!G46</f>
        <v>Meets criteria</v>
      </c>
      <c r="H134" s="18" t="str">
        <f>OP!H46</f>
        <v>Suggestion for improvement</v>
      </c>
      <c r="I134" s="18" t="str">
        <f>OP!I46</f>
        <v>Can add information about the green computing information from the link to  notes section - to highlight how much energy Hampshire has saved.  </v>
      </c>
      <c r="J134" s="18" t="str">
        <f>OP!J46</f>
        <v>Done - thank you</v>
      </c>
      <c r="K134" s="18" t="str">
        <f>OP!K46</f>
        <v/>
      </c>
      <c r="L134" s="18" t="str">
        <f>OP!L46</f>
        <v/>
      </c>
      <c r="M134" s="18" t="str">
        <f>OP!M46</f>
        <v/>
      </c>
      <c r="N134" s="18" t="str">
        <f>OP!Q46</f>
        <v>Meets criteria</v>
      </c>
    </row>
    <row r="135" ht="26.25">
      <c r="A135" s="17" t="s">
        <v>340</v>
      </c>
      <c r="B135" s="18" t="s">
        <v>341</v>
      </c>
      <c r="C135" s="18" t="str">
        <f>OP!C47</f>
        <v>Meets criteria</v>
      </c>
      <c r="D135" s="18" t="str">
        <f>OP!D47</f>
        <v>Meets criteria</v>
      </c>
      <c r="E135" s="18" t="str">
        <f>OP!E47</f>
        <v>Meets criteria</v>
      </c>
      <c r="F135" s="18" t="str">
        <f>OP!F47</f>
        <v>Not applicable</v>
      </c>
      <c r="G135" s="18" t="str">
        <f>OP!G47</f>
        <v>Meets criteria</v>
      </c>
      <c r="H135" s="18" t="str">
        <f>OP!H47</f>
        <v>Meets criteria</v>
      </c>
      <c r="I135" s="18" t="str">
        <f>OP!I47</f>
        <v/>
      </c>
      <c r="J135" s="18" t="str">
        <f>OP!J47</f>
        <v/>
      </c>
      <c r="K135" s="18" t="str">
        <f>OP!K47</f>
        <v/>
      </c>
      <c r="L135" s="18" t="str">
        <f>OP!L47</f>
        <v/>
      </c>
      <c r="M135" s="18" t="str">
        <f>OP!M47</f>
        <v/>
      </c>
      <c r="N135" s="18" t="str">
        <f>OP!Q47</f>
        <v>Meets criteria</v>
      </c>
    </row>
    <row r="136" ht="71.25">
      <c r="A136" s="17" t="s">
        <v>342</v>
      </c>
      <c r="B136" s="10" t="s">
        <v>343</v>
      </c>
      <c r="C136" s="18" t="str">
        <f>OP!C48</f>
        <v>Meets criteria</v>
      </c>
      <c r="D136" s="18" t="str">
        <f>OP!D48</f>
        <v>Requires revision</v>
      </c>
      <c r="E136" s="18" t="str">
        <f>OP!E48</f>
        <v>Meets criteria</v>
      </c>
      <c r="F136" s="18" t="str">
        <f>OP!F48</f>
        <v>Not applicable</v>
      </c>
      <c r="G136" s="18" t="str">
        <f>OP!G48</f>
        <v>Meets criteria</v>
      </c>
      <c r="H136" s="18" t="str">
        <f>OP!H48</f>
        <v>Suggestion for improvement</v>
      </c>
      <c r="I136" s="18" t="str">
        <f>OP!I48</f>
        <v>Currently, only copy paper is included in Hampshire's submission. STARS defines office paper as "high grade papers such as copier paper, computer printout, and stationery." If Hampshire has computer printers and stationers, those office papers should also be included. </v>
      </c>
      <c r="J136" s="18" t="str">
        <f>OP!J48</f>
        <v>Yes, there is some pre-printed stationery that is not yet included in the totals.I have reached out to Hadley Printing to find out what the expenditures were.</v>
      </c>
      <c r="K136" s="18" t="str">
        <f>OP!K48</f>
        <v/>
      </c>
      <c r="L136" s="18" t="str">
        <f>OP!L48</f>
        <v/>
      </c>
      <c r="M136" s="18" t="str">
        <f>OP!M48</f>
        <v/>
      </c>
      <c r="N136" s="18" t="str">
        <f>OP!Q48</f>
        <v>Meets criteria</v>
      </c>
    </row>
    <row r="137" ht="48.75">
      <c r="A137" s="17" t="s">
        <v>346</v>
      </c>
      <c r="B137" s="10" t="s">
        <v>347</v>
      </c>
      <c r="C137" s="18" t="str">
        <f>OP!C49</f>
        <v>Requires revision</v>
      </c>
      <c r="D137" s="18" t="str">
        <f>OP!D49</f>
        <v>Meets criteria</v>
      </c>
      <c r="E137" s="18" t="str">
        <f>OP!E49</f>
        <v>Requires revision</v>
      </c>
      <c r="F137" s="18" t="str">
        <f>OP!F49</f>
        <v>Not applicable</v>
      </c>
      <c r="G137" s="18" t="str">
        <f>OP!G49</f>
        <v>Meets criteria</v>
      </c>
      <c r="H137" s="18" t="str">
        <f>OP!H49</f>
        <v>Requires revision</v>
      </c>
      <c r="I137" s="18" t="str">
        <f>OP!I49</f>
        <v>The brief description of the institution’s efforts to support alternative fuel and power technology in its motorized fleet is too old (from 2014). It can be added to notes section in the end. </v>
      </c>
      <c r="J137" s="18" t="str">
        <f>OP!J49</f>
        <v>Fixed</v>
      </c>
      <c r="K137" s="18" t="str">
        <f>OP!K49</f>
        <v/>
      </c>
      <c r="L137" s="18" t="str">
        <f>OP!L49</f>
        <v/>
      </c>
      <c r="M137" s="18" t="str">
        <f>OP!M49</f>
        <v/>
      </c>
      <c r="N137" s="18" t="str">
        <f>OP!Q49</f>
        <v>Meets criteria</v>
      </c>
    </row>
    <row r="138" ht="26.25">
      <c r="A138" s="17" t="s">
        <v>350</v>
      </c>
      <c r="B138" s="10" t="s">
        <v>351</v>
      </c>
      <c r="C138" s="18" t="str">
        <f>OP!C50</f>
        <v>Meets criteria</v>
      </c>
      <c r="D138" s="18" t="str">
        <f>OP!D50</f>
        <v>Meets criteria</v>
      </c>
      <c r="E138" s="18" t="str">
        <f>OP!E50</f>
        <v>Meets criteria</v>
      </c>
      <c r="F138" s="18" t="str">
        <f>OP!F50</f>
        <v>Not applicable</v>
      </c>
      <c r="G138" s="18" t="str">
        <f>OP!G50</f>
        <v>Meets criteria</v>
      </c>
      <c r="H138" s="18" t="str">
        <f>OP!H50</f>
        <v>Meets criteria</v>
      </c>
      <c r="I138" s="18" t="str">
        <f>OP!I50</f>
        <v>Looks good</v>
      </c>
      <c r="J138" s="18" t="str">
        <f>OP!J50</f>
        <v/>
      </c>
      <c r="K138" s="18" t="str">
        <f>OP!K50</f>
        <v/>
      </c>
      <c r="L138" s="18" t="str">
        <f>OP!L50</f>
        <v/>
      </c>
      <c r="M138" s="18" t="str">
        <f>OP!M50</f>
        <v/>
      </c>
      <c r="N138" s="18" t="str">
        <f>OP!Q50</f>
        <v>Meets criteria</v>
      </c>
    </row>
    <row r="139" ht="26.25">
      <c r="B139" s="19" t="s">
        <v>353</v>
      </c>
      <c r="C139" s="18" t="str">
        <f>OP!C51</f>
        <v>Meets criteria</v>
      </c>
    </row>
    <row r="140" ht="37.5">
      <c r="A140" s="17" t="s">
        <v>354</v>
      </c>
      <c r="B140" s="10" t="s">
        <v>355</v>
      </c>
      <c r="C140" s="18" t="str">
        <f>OP!C52</f>
        <v>Requires revision</v>
      </c>
      <c r="D140" s="18" t="str">
        <f>OP!D52</f>
        <v>Meets criteria</v>
      </c>
      <c r="E140" s="18" t="str">
        <f>OP!E52</f>
        <v>Requires revision</v>
      </c>
      <c r="F140" s="18" t="str">
        <f>OP!F52</f>
        <v>Not applicable</v>
      </c>
      <c r="G140" s="18" t="str">
        <f>OP!G52</f>
        <v>Meets criteria</v>
      </c>
      <c r="H140" s="18" t="str">
        <f>OP!H52</f>
        <v>Requires revision</v>
      </c>
      <c r="I140" s="18" t="str">
        <f>OP!I52</f>
        <v>Lisa: Need to clearly state that the data is from 2013. 
Alex: I think we may have covered this, but technically the 2013 data is too old and thus not in literal compliance for STARS. Given that you are not making a bold claim to have an unusually high amount of sustainable transportation users and your rational is perfectly feasible, I personally don't have a problem with this answer. </v>
      </c>
      <c r="J140" s="18" t="str">
        <f>OP!J52</f>
        <v>We clearly state the data is old but we believe it is accurate.  </v>
      </c>
      <c r="K140" s="18" t="str">
        <f>OP!K52</f>
        <v/>
      </c>
      <c r="L140" s="18" t="str">
        <f>OP!L52</f>
        <v/>
      </c>
      <c r="M140" s="18" t="str">
        <f>OP!M52</f>
        <v/>
      </c>
      <c r="N140" s="18" t="str">
        <f>OP!Q52</f>
        <v>Meets criteria</v>
      </c>
    </row>
    <row r="141" ht="26.25">
      <c r="B141" s="10" t="s">
        <v>360</v>
      </c>
      <c r="C141" s="18" t="str">
        <f>OP!C53</f>
        <v>Meets criteria</v>
      </c>
    </row>
    <row r="142" ht="48.75">
      <c r="A142" s="87" t="s">
        <v>361</v>
      </c>
      <c r="B142" s="10" t="s">
        <v>362</v>
      </c>
      <c r="C142" s="18" t="str">
        <f>OP!C54</f>
        <v>Meets criteria</v>
      </c>
      <c r="D142" s="18" t="str">
        <f>OP!D54</f>
        <v>Meets criteria</v>
      </c>
      <c r="E142" s="18" t="str">
        <f>OP!E54</f>
        <v>Meets criteria</v>
      </c>
      <c r="F142" s="18" t="str">
        <f>OP!F54</f>
        <v>Not applicable</v>
      </c>
      <c r="G142" s="18" t="str">
        <f>OP!G54</f>
        <v>Meets criteria</v>
      </c>
      <c r="H142" s="18" t="str">
        <f>OP!H54</f>
        <v>Requires revision</v>
      </c>
      <c r="I142" s="18" t="str">
        <f>OP!I54</f>
        <v>Covered bike racks do not count as long term storage, within "long-term bicycle storage available for students who live on-site " see technical manual page 226 "Long-term bicycle storage may include bicycle depots/hubs/stations, indoor bicycle rooms, and bicycle cages/secure bicycle parking areas. Standard public bicycle racks are not sufficient for long-term storage." 
Suggestions: 
(1) Grammar: Add the RCC after the first mentioning Robert Crown Center 
(2) Grammar: Remove the typo in response to "A brief description of the guaranteed return trip program" (3) Add the year that the first Nissan EV charging station was installed
</v>
      </c>
      <c r="J142" s="18" t="str">
        <f>OP!J54</f>
        <v>Done.  Clarified covered parking, added indoor parking but that's not at all residences</v>
      </c>
      <c r="K142" s="18" t="str">
        <f>OP!K54</f>
        <v/>
      </c>
      <c r="L142" s="18" t="str">
        <f>OP!L54</f>
        <v/>
      </c>
      <c r="M142" s="18" t="str">
        <f>OP!M54</f>
        <v/>
      </c>
      <c r="N142" s="18" t="str">
        <f>OP!Q54</f>
        <v>Meets criteria</v>
      </c>
    </row>
    <row r="143" ht="48.75">
      <c r="B143" s="10" t="s">
        <v>366</v>
      </c>
      <c r="C143" s="18" t="str">
        <f>OP!C55</f>
        <v>Meets criteria</v>
      </c>
    </row>
    <row r="144" ht="48.75">
      <c r="B144" s="19" t="s">
        <v>367</v>
      </c>
      <c r="C144" s="18" t="str">
        <f>OP!C56</f>
        <v>Not pursuing</v>
      </c>
    </row>
    <row r="145" ht="26.25">
      <c r="A145" s="17" t="s">
        <v>369</v>
      </c>
      <c r="B145" s="10" t="s">
        <v>251</v>
      </c>
      <c r="C145" s="18" t="str">
        <f>OP!C57</f>
        <v>Meets criteria</v>
      </c>
      <c r="D145" s="18" t="str">
        <f>OP!D57</f>
        <v>Meets criteria</v>
      </c>
      <c r="E145" s="18" t="str">
        <f>OP!E57</f>
        <v>Requires revision</v>
      </c>
      <c r="F145" s="18" t="str">
        <f>OP!F57</f>
        <v>Meets criteria</v>
      </c>
      <c r="G145" s="18" t="str">
        <f>OP!G57</f>
        <v>Meets criteria</v>
      </c>
      <c r="H145" s="18" t="str">
        <f>OP!H57</f>
        <v>Unsure</v>
      </c>
      <c r="I145" s="18" t="str">
        <f>OP!I57</f>
        <v>(2) All weights seem to be very low- maybe 20% of what I might expect. Is this for a full year?
(3) Honestly, I'm not sure if the cooking oil should go under where it is now, or if it should be lumped into the materials recycled. I checked a few other submissions, and didn't see any cooking oil listed. 
(5) Is there a reason this uses the second year of Sightlines data, and not the first year like the other ones do?</v>
      </c>
      <c r="J145" s="18" t="str">
        <f>OP!J57</f>
        <v>Have a full accounting of waste streams now, not an extrapolation of Recyclemania data.   
Explained why 2005 data was used.  </v>
      </c>
      <c r="K145" s="18" t="str">
        <f>OP!K57</f>
        <v/>
      </c>
      <c r="L145" s="18" t="str">
        <f>OP!L57</f>
        <v/>
      </c>
      <c r="M145" s="18" t="str">
        <f>OP!M57</f>
        <v/>
      </c>
      <c r="N145" s="18" t="str">
        <f>OP!Q57</f>
        <v>Meets criteria</v>
      </c>
    </row>
    <row r="146" ht="26.25">
      <c r="B146" s="10" t="s">
        <v>374</v>
      </c>
      <c r="C146" s="18" t="str">
        <f>OP!C58</f>
        <v>Requires revision</v>
      </c>
    </row>
    <row r="147" ht="60.0">
      <c r="B147" s="10" t="s">
        <v>375</v>
      </c>
      <c r="C147" s="18" t="str">
        <f>OP!C59</f>
        <v>Meets criteria</v>
      </c>
    </row>
    <row r="148" ht="26.25">
      <c r="B148" s="10" t="s">
        <v>376</v>
      </c>
      <c r="C148" s="18" t="str">
        <f>OP!C60</f>
        <v>Meets criteria</v>
      </c>
    </row>
    <row r="149" ht="71.25">
      <c r="B149" s="10" t="s">
        <v>248</v>
      </c>
      <c r="C149" s="18" t="str">
        <f>OP!C61</f>
        <v>Requires revision</v>
      </c>
    </row>
    <row r="150" ht="48.75">
      <c r="A150" s="17" t="s">
        <v>377</v>
      </c>
      <c r="B150" s="10" t="s">
        <v>378</v>
      </c>
      <c r="C150" s="18" t="str">
        <f>OP!C62</f>
        <v>Meets criteria</v>
      </c>
      <c r="D150" s="18" t="str">
        <f>OP!D62</f>
        <v>Meets criteria</v>
      </c>
      <c r="E150" s="18" t="str">
        <f>OP!E62</f>
        <v>Meets criteria</v>
      </c>
      <c r="F150" s="18" t="str">
        <f>OP!F62</f>
        <v>Not applicable</v>
      </c>
      <c r="G150" s="18" t="str">
        <f>OP!G62</f>
        <v>Meets criteria</v>
      </c>
      <c r="H150" s="18" t="str">
        <f>OP!H62</f>
        <v>Meets criteria</v>
      </c>
      <c r="I150" s="18" t="str">
        <f>OP!I62</f>
        <v/>
      </c>
      <c r="J150" s="18" t="str">
        <f>OP!J62</f>
        <v/>
      </c>
      <c r="K150" s="18" t="str">
        <f>OP!K62</f>
        <v/>
      </c>
      <c r="L150" s="18" t="str">
        <f>OP!L62</f>
        <v/>
      </c>
      <c r="M150" s="18" t="str">
        <f>OP!M62</f>
        <v/>
      </c>
      <c r="N150" s="18" t="str">
        <f>OP!Q62</f>
        <v>Meets criteria</v>
      </c>
    </row>
    <row r="151" ht="60.0">
      <c r="A151" s="17" t="s">
        <v>379</v>
      </c>
      <c r="B151" s="10" t="s">
        <v>380</v>
      </c>
      <c r="C151" s="18" t="str">
        <f>OP!C63</f>
        <v>Meets criteria</v>
      </c>
      <c r="D151" s="18" t="str">
        <f>OP!D63</f>
        <v>Requires revision</v>
      </c>
      <c r="E151" s="18" t="str">
        <f>OP!E63</f>
        <v>Meets criteria</v>
      </c>
      <c r="F151" s="18" t="str">
        <f>OP!F63</f>
        <v>Not applicable</v>
      </c>
      <c r="G151" s="18" t="str">
        <f>OP!G63</f>
        <v>Meets criteria</v>
      </c>
      <c r="H151" s="18" t="str">
        <f>OP!H63</f>
        <v>Requires revision</v>
      </c>
      <c r="I151" s="18" t="str">
        <f>OP!I63</f>
        <v>(1) add description on how students e-waste is collected and managed. Currently the response only contains institutional e-waste produced by departments and materials managed by the IT department. </v>
      </c>
      <c r="J151" s="18" t="str">
        <f>OP!J63</f>
        <v>Students encouraged to use same drop off points</v>
      </c>
      <c r="K151" s="18" t="str">
        <f>OP!K63</f>
        <v/>
      </c>
      <c r="L151" s="18" t="str">
        <f>OP!L63</f>
        <v/>
      </c>
      <c r="M151" s="18" t="str">
        <f>OP!M63</f>
        <v/>
      </c>
      <c r="N151" s="18" t="str">
        <f>OP!Q63</f>
        <v>Meets criteria</v>
      </c>
    </row>
    <row r="152" ht="37.5">
      <c r="B152" s="19" t="s">
        <v>384</v>
      </c>
      <c r="C152" s="18" t="str">
        <f>OP!C64</f>
        <v>Requires revision</v>
      </c>
    </row>
    <row r="153" ht="26.25">
      <c r="A153" s="17" t="s">
        <v>385</v>
      </c>
      <c r="B153" s="10" t="s">
        <v>251</v>
      </c>
      <c r="C153" s="18" t="str">
        <f>OP!C65</f>
        <v>Meets criteria</v>
      </c>
      <c r="D153" s="18" t="str">
        <f>OP!D65</f>
        <v>Meets criteria</v>
      </c>
      <c r="E153" s="18" t="str">
        <f>OP!E65</f>
        <v>Meets criteria</v>
      </c>
      <c r="F153" s="18" t="str">
        <f>OP!F65</f>
        <v>Meets criteria</v>
      </c>
      <c r="G153" s="18" t="str">
        <f>OP!G65</f>
        <v>Meets criteria</v>
      </c>
      <c r="H153" s="18" t="str">
        <f>OP!H65</f>
        <v>Suggestion for improvement</v>
      </c>
      <c r="I153" s="18" t="str">
        <f>OP!I65</f>
        <v>(1) In Institutional Characteristics (IC) 2, Hampshire has not completed the information about high-energy use spaces an IECC climate zone - if applicable to Hampshire, please complete, since that data is needed for other credits. 
AD comment: Weighted campus users for OP 22 is different in comparison to other credits. Also gross floor area is different</v>
      </c>
      <c r="J153" s="18" t="str">
        <f>OP!J65</f>
        <v/>
      </c>
      <c r="K153" s="18" t="str">
        <f>OP!K65</f>
        <v/>
      </c>
      <c r="L153" s="18" t="str">
        <f>OP!L65</f>
        <v/>
      </c>
      <c r="M153" s="18" t="str">
        <f>OP!M65</f>
        <v/>
      </c>
      <c r="N153" s="18" t="str">
        <f>OP!Q65</f>
        <v>Corrected</v>
      </c>
    </row>
    <row r="154" ht="26.25">
      <c r="B154" s="10" t="s">
        <v>33</v>
      </c>
      <c r="C154" s="18" t="str">
        <f>OP!C66</f>
        <v>Meets criteria</v>
      </c>
    </row>
    <row r="155">
      <c r="B155" s="10" t="s">
        <v>389</v>
      </c>
      <c r="C155" s="18" t="str">
        <f>OP!C67</f>
        <v>Meets criteria</v>
      </c>
    </row>
    <row r="156" ht="71.25">
      <c r="B156" s="10" t="s">
        <v>248</v>
      </c>
      <c r="C156" s="18" t="str">
        <f>OP!C68</f>
        <v>Meets criteria</v>
      </c>
    </row>
    <row r="157" ht="71.25">
      <c r="A157" s="17" t="s">
        <v>390</v>
      </c>
      <c r="B157" s="18" t="s">
        <v>391</v>
      </c>
      <c r="C157" s="18" t="str">
        <f>OP!C69</f>
        <v>Meets criteria</v>
      </c>
      <c r="D157" s="18" t="str">
        <f>OP!D69</f>
        <v>Meets criteria</v>
      </c>
      <c r="E157" s="18" t="str">
        <f>OP!E69</f>
        <v>Meets criteria</v>
      </c>
      <c r="F157" s="18" t="str">
        <f>OP!F69</f>
        <v>Not applicable</v>
      </c>
      <c r="G157" s="18" t="str">
        <f>OP!G69</f>
        <v>Requires revision</v>
      </c>
      <c r="H157" s="18" t="str">
        <f>OP!H69</f>
        <v>Meets criteria</v>
      </c>
      <c r="I157" s="18" t="str">
        <f>OP!I69</f>
        <v>The current link(https://www.youtube.com/watch?v=gXeC5wTXVn8&amp;feature=youtu.be) is not about the RW Kern Center but about the meadows project. I suggest moving the youtube link to the note section and add a link about the  RW Kern Center that mentions the rainwater collection management.  </v>
      </c>
      <c r="J157" s="18" t="str">
        <f>OP!J69</f>
        <v>Replaced link as suggested, moves another link to notes section, and added a link from ILFI on Kern's rainwater system</v>
      </c>
      <c r="K157" s="18" t="str">
        <f>OP!K69</f>
        <v/>
      </c>
      <c r="L157" s="18" t="str">
        <f>OP!L69</f>
        <v/>
      </c>
      <c r="M157" s="18" t="str">
        <f>OP!M69</f>
        <v/>
      </c>
      <c r="N157" s="18" t="str">
        <f>OP!Q69</f>
        <v>Meets criteria</v>
      </c>
    </row>
    <row r="158" ht="93.75">
      <c r="A158" s="17" t="s">
        <v>193</v>
      </c>
      <c r="B158" s="18" t="s">
        <v>194</v>
      </c>
      <c r="C158" s="18" t="str">
        <f>PA!C2</f>
        <v>Meets criteria</v>
      </c>
      <c r="D158" s="18" t="str">
        <f>PA!D2</f>
        <v>Meets criteria</v>
      </c>
      <c r="E158" s="18" t="str">
        <f>PA!E2</f>
        <v>Requires revision</v>
      </c>
      <c r="F158" s="18" t="str">
        <f>PA!F2</f>
        <v>Not applicable</v>
      </c>
      <c r="G158" s="18" t="str">
        <f>PA!G2</f>
        <v>Meets criteria</v>
      </c>
      <c r="H158" s="18" t="str">
        <f>PA!H2</f>
        <v>Suggestion for improvement</v>
      </c>
      <c r="I158" s="18" t="str">
        <f>PA!I3</f>
        <v>(1) Under the questions to "list or sample of the measurable sustainability objectives that address" X,Y etc, you must include the measurable objectives. Currently, it only includes samples of outcomes and/or approaches taken by Hampshire. 
(2)  Need to state yes or no on purchasing, wellbeing &amp; work, and other impact areas, as well as institution having endorsed the list of commitments. </v>
      </c>
      <c r="J158" s="18" t="str">
        <f>PA!J2</f>
        <v>Good suggestion! Completed</v>
      </c>
      <c r="K158" s="18" t="str">
        <f>PA!O2</f>
        <v/>
      </c>
      <c r="L158" s="18" t="str">
        <f>PA!P2</f>
        <v/>
      </c>
      <c r="M158" s="18" t="str">
        <f>PA!Q2</f>
        <v/>
      </c>
      <c r="N158" s="18" t="str">
        <f>PA!R2</f>
        <v>Corrected</v>
      </c>
    </row>
    <row r="159" ht="37.5">
      <c r="A159" s="17" t="s">
        <v>197</v>
      </c>
      <c r="B159" s="10" t="s">
        <v>198</v>
      </c>
      <c r="C159" s="18" t="str">
        <f>PA!C3</f>
        <v>Meets criteria</v>
      </c>
      <c r="D159" s="18" t="str">
        <f>PA!D3</f>
        <v>Requires revision</v>
      </c>
      <c r="E159" s="18" t="str">
        <f>PA!E3</f>
        <v>Meets criteria</v>
      </c>
      <c r="F159" s="18" t="str">
        <f>PA!F3</f>
        <v>Not applicable</v>
      </c>
      <c r="G159" s="18" t="str">
        <f>PA!G3</f>
        <v>Meets criteria</v>
      </c>
      <c r="H159" s="18" t="str">
        <f>PA!H3</f>
        <v>Requires revision</v>
      </c>
      <c r="I159" s="18" t="str">
        <f>#REF!</f>
        <v>#REF!</v>
      </c>
      <c r="J159" s="18" t="str">
        <f>PA!J3</f>
        <v>Please see updated responses entered 3/27 1:30 pm - I focused on quoting specific objectives from specific policies.  Do these hit the mark?  I may be able to get qualifying responses for those still marked "unknown" (if not I will change to "No" by Friday)</v>
      </c>
      <c r="K159" s="18" t="str">
        <f>PA!O3</f>
        <v/>
      </c>
      <c r="L159" s="18" t="str">
        <f>PA!P3</f>
        <v/>
      </c>
      <c r="M159" s="18" t="str">
        <f>PA!Q3</f>
        <v>3/30 9:30 am - Entered new description for "Grounds" category</v>
      </c>
      <c r="N159" s="18" t="str">
        <f>PA!R3</f>
        <v>Corrected</v>
      </c>
    </row>
    <row r="160" ht="37.5">
      <c r="B160" s="10" t="s">
        <v>205</v>
      </c>
      <c r="C160" s="18" t="str">
        <f>PA!C4</f>
        <v>Requires revision</v>
      </c>
    </row>
    <row r="161" ht="71.25">
      <c r="A161" s="17" t="s">
        <v>206</v>
      </c>
      <c r="B161" s="10" t="s">
        <v>207</v>
      </c>
      <c r="C161" s="18" t="str">
        <f>PA!C5</f>
        <v>Meets criteria</v>
      </c>
      <c r="D161" s="18" t="str">
        <f>PA!D5</f>
        <v>Meets criteria</v>
      </c>
      <c r="E161" s="18" t="str">
        <f>PA!E5</f>
        <v>Meets criteria</v>
      </c>
      <c r="F161" s="18" t="str">
        <f>PA!F5</f>
        <v>Not applicable</v>
      </c>
      <c r="G161" s="18" t="str">
        <f>PA!G5</f>
        <v>Meets criteria</v>
      </c>
      <c r="H161" s="18" t="str">
        <f>PA!H5</f>
        <v>Meets criteria</v>
      </c>
      <c r="I161" s="18" t="str">
        <f>PA!I5</f>
        <v/>
      </c>
      <c r="J161" s="18" t="str">
        <f>PA!J5</f>
        <v/>
      </c>
      <c r="K161" s="18" t="str">
        <f>PA!O5</f>
        <v/>
      </c>
      <c r="L161" s="18" t="str">
        <f>PA!P5</f>
        <v/>
      </c>
      <c r="M161" s="18" t="str">
        <f>PA!Q5</f>
        <v/>
      </c>
      <c r="N161" s="18" t="str">
        <f>PA!R5</f>
        <v>Meets criteria</v>
      </c>
    </row>
    <row r="162" ht="48.75">
      <c r="B162" s="19" t="s">
        <v>208</v>
      </c>
      <c r="C162" s="18" t="str">
        <f>PA!C6</f>
        <v>Meets criteria</v>
      </c>
    </row>
    <row r="163" ht="48.75">
      <c r="B163" s="10" t="s">
        <v>209</v>
      </c>
      <c r="C163" s="18" t="str">
        <f>PA!C7</f>
        <v>Meets criteria</v>
      </c>
    </row>
    <row r="164" ht="26.25">
      <c r="A164" s="17" t="s">
        <v>210</v>
      </c>
      <c r="B164" s="10" t="s">
        <v>211</v>
      </c>
      <c r="C164" s="18" t="str">
        <f>PA!C8</f>
        <v>Meets criteria</v>
      </c>
      <c r="D164" s="18" t="str">
        <f>PA!D8</f>
        <v>Meets criteria</v>
      </c>
      <c r="E164" s="18" t="str">
        <f>PA!E8</f>
        <v>Meets criteria</v>
      </c>
      <c r="F164" s="18" t="str">
        <f>PA!F8</f>
        <v>Not applicable</v>
      </c>
      <c r="G164" s="18" t="str">
        <f>PA!G8</f>
        <v>Meets criteria</v>
      </c>
      <c r="H164" s="18" t="str">
        <f>PA!H8</f>
        <v>Meets criteria</v>
      </c>
      <c r="I164" s="18" t="str">
        <f>PA!I8</f>
        <v/>
      </c>
      <c r="J164" s="18" t="str">
        <f>PA!J8</f>
        <v/>
      </c>
      <c r="K164" s="18" t="str">
        <f>PA!O8</f>
        <v/>
      </c>
      <c r="L164" s="18" t="str">
        <f>PA!P8</f>
        <v/>
      </c>
      <c r="M164" s="18" t="str">
        <f>PA!Q8</f>
        <v/>
      </c>
      <c r="N164" s="18" t="str">
        <f>PA!R8</f>
        <v>Meets criteria</v>
      </c>
    </row>
    <row r="165" ht="37.5">
      <c r="B165" s="19" t="s">
        <v>212</v>
      </c>
      <c r="C165" s="18" t="str">
        <f>PA!C9</f>
        <v>Meets criteria</v>
      </c>
    </row>
    <row r="166" ht="26.25">
      <c r="A166" s="17" t="s">
        <v>213</v>
      </c>
      <c r="B166" s="18" t="s">
        <v>194</v>
      </c>
      <c r="C166" s="18" t="str">
        <f>PA!C10</f>
        <v/>
      </c>
      <c r="D166" s="18" t="str">
        <f>PA!D10</f>
        <v/>
      </c>
      <c r="E166" s="18" t="str">
        <f>PA!E10</f>
        <v/>
      </c>
      <c r="F166" s="18" t="str">
        <f>PA!F10</f>
        <v/>
      </c>
      <c r="G166" s="18" t="str">
        <f>PA!G10</f>
        <v/>
      </c>
      <c r="H166" s="18" t="str">
        <f>PA!H10</f>
        <v/>
      </c>
      <c r="I166" s="18" t="str">
        <f>PA!I10</f>
        <v/>
      </c>
      <c r="J166" s="18" t="str">
        <f>PA!J10</f>
        <v/>
      </c>
      <c r="K166" s="18" t="str">
        <f>PA!O10</f>
        <v/>
      </c>
      <c r="L166" s="18" t="str">
        <f>PA!P10</f>
        <v/>
      </c>
      <c r="M166" s="18" t="str">
        <f>PA!Q10</f>
        <v/>
      </c>
      <c r="N166" s="18" t="str">
        <f>PA!R10</f>
        <v/>
      </c>
    </row>
    <row r="167" ht="37.5">
      <c r="A167" s="17" t="s">
        <v>214</v>
      </c>
      <c r="B167" s="10" t="s">
        <v>215</v>
      </c>
      <c r="C167" s="18" t="str">
        <f>PA!C11</f>
        <v>Requires revision</v>
      </c>
      <c r="D167" s="18" t="str">
        <f>PA!D11</f>
        <v>Requires revision</v>
      </c>
      <c r="E167" s="18" t="str">
        <f>PA!E11</f>
        <v>Meets criteria</v>
      </c>
      <c r="F167" s="18" t="str">
        <f>PA!F11</f>
        <v>Not applicable</v>
      </c>
      <c r="G167" s="18" t="str">
        <f>PA!G11</f>
        <v>Meets criteria</v>
      </c>
      <c r="H167" s="18" t="str">
        <f>PA!H11</f>
        <v>Requires revision</v>
      </c>
      <c r="I167" s="18" t="str">
        <f>PA!I11</f>
        <v>(1) The affirmative response to "a brief description of the institution’s discrimination response protocol or team (including examples of actions taken during the previous three years)" must include examples abd the protocol 
(2) Need to clarify how the Five College Fellowship Program specifically support underrepresented groups. </v>
      </c>
      <c r="J167" s="18" t="str">
        <f>PA!J11</f>
        <v>(1) A new description describing the multi-tiered response team, and its cooperation with other campus resources has been added.                                                                                                         (2) The design of the Five College Fellowship Program is to "...supports scholars from under-represented groups..." -this line is added to the response field with the URL from which the quote was taken. The program is currently on hiatus for 2018-19, but was active at the time that this STARS Report is looking back to [the current/previous academic year].</v>
      </c>
      <c r="K167" s="18" t="str">
        <f>PA!O11</f>
        <v/>
      </c>
      <c r="L167" s="18" t="str">
        <f>PA!P11</f>
        <v/>
      </c>
      <c r="M167" s="18" t="str">
        <f>PA!Q11</f>
        <v/>
      </c>
      <c r="N167" s="18" t="str">
        <f>PA!R11</f>
        <v>Corrected</v>
      </c>
    </row>
    <row r="168" ht="48.75">
      <c r="B168" s="10" t="s">
        <v>518</v>
      </c>
      <c r="C168" s="18" t="str">
        <f>PA!C12</f>
        <v>Meets criteria</v>
      </c>
    </row>
    <row r="169" ht="48.75">
      <c r="B169" s="19" t="s">
        <v>219</v>
      </c>
      <c r="C169" s="18" t="str">
        <f>PA!C13</f>
        <v>Meets criteria</v>
      </c>
    </row>
    <row r="170">
      <c r="A170" s="17" t="s">
        <v>220</v>
      </c>
      <c r="B170" s="10" t="s">
        <v>194</v>
      </c>
      <c r="C170" s="18" t="str">
        <f>PA!C14</f>
        <v>Meets criteria</v>
      </c>
      <c r="D170" s="18" t="str">
        <f>PA!D14</f>
        <v>Meets criteria</v>
      </c>
      <c r="E170" s="18" t="str">
        <f>PA!E14</f>
        <v>Meets criteria</v>
      </c>
      <c r="F170" s="18" t="str">
        <f>PA!F14</f>
        <v>Not applicable</v>
      </c>
      <c r="G170" s="18" t="str">
        <f>PA!G14</f>
        <v>Meets criteria</v>
      </c>
      <c r="H170" s="18" t="str">
        <f>PA!H14</f>
        <v>Meets criteria</v>
      </c>
      <c r="I170" s="18" t="str">
        <f>PA!I14</f>
        <v/>
      </c>
      <c r="J170" s="18" t="str">
        <f>PA!J14</f>
        <v/>
      </c>
      <c r="K170" s="18" t="str">
        <f>PA!O14</f>
        <v/>
      </c>
      <c r="L170" s="18" t="str">
        <f>PA!P14</f>
        <v/>
      </c>
      <c r="M170" s="18" t="str">
        <f>PA!Q14</f>
        <v/>
      </c>
      <c r="N170" s="18" t="str">
        <f>PA!R14</f>
        <v>Meets criteria</v>
      </c>
    </row>
    <row r="171">
      <c r="B171" s="75" t="s">
        <v>221</v>
      </c>
      <c r="C171" s="18" t="str">
        <f>PA!C15</f>
        <v>Meets criteria</v>
      </c>
    </row>
    <row r="172" ht="60.0">
      <c r="A172" s="17" t="s">
        <v>222</v>
      </c>
      <c r="B172" s="10" t="s">
        <v>223</v>
      </c>
      <c r="C172" s="18" t="str">
        <f>PA!C16</f>
        <v>Meets criteria</v>
      </c>
      <c r="D172" s="18" t="str">
        <f>PA!D16</f>
        <v>Meets criteria</v>
      </c>
      <c r="E172" s="18" t="str">
        <f>PA!E16</f>
        <v>Requires revision</v>
      </c>
      <c r="F172" s="18" t="str">
        <f>PA!F16</f>
        <v>Not applicable</v>
      </c>
      <c r="G172" s="18" t="str">
        <f>PA!G16</f>
        <v>Meets criteria</v>
      </c>
      <c r="H172" s="18" t="str">
        <f>PA!H16</f>
        <v>Suggestion for improvement</v>
      </c>
      <c r="I172" s="18" t="str">
        <f>PA!I16</f>
        <v>(1) Confirming that no new community members since 2013?
(2) The text need copy editing
(3) Upload the report instead of just mentioning it (IEN_CaseStudy__HampshireCollege</v>
      </c>
      <c r="J172" s="18" t="str">
        <f>PA!J16</f>
        <v>Simplified CHOIR membership list to those formally appointed for 2017-2018 year, which meet criteria of  including students, staff, and faculty.  Also case study report has been uploaded!</v>
      </c>
      <c r="K172" s="18" t="str">
        <f>PA!O16</f>
        <v/>
      </c>
      <c r="L172" s="18" t="str">
        <f>PA!P16</f>
        <v/>
      </c>
      <c r="M172" s="18" t="str">
        <f>PA!Q16</f>
        <v/>
      </c>
      <c r="N172" s="18" t="str">
        <f>PA!R16</f>
        <v>Corrected</v>
      </c>
    </row>
    <row r="173" ht="26.25">
      <c r="A173" s="17" t="s">
        <v>227</v>
      </c>
      <c r="B173" s="10" t="s">
        <v>228</v>
      </c>
      <c r="C173" s="18" t="str">
        <f>PA!C17</f>
        <v>Requires revision</v>
      </c>
      <c r="D173" s="18" t="str">
        <f>PA!D17</f>
        <v>Requires revision</v>
      </c>
      <c r="E173" s="18" t="str">
        <f>PA!E17</f>
        <v>Meets criteria</v>
      </c>
      <c r="F173" s="18" t="str">
        <f>PA!F17</f>
        <v>Requires revision</v>
      </c>
      <c r="G173" s="18" t="str">
        <f>PA!G17</f>
        <v>Meets criteria</v>
      </c>
      <c r="H173" s="18" t="str">
        <f>PA!H17</f>
        <v>Requires revision</v>
      </c>
      <c r="I173" s="18" t="str">
        <f>PA!I17</f>
        <v>(1) The endowment amount stated in IC 2 is higher- there is an $18M gap. (per AASHE: "...investment pool should be equal to or higher than what is reported under IC 2 for Endowment Size (endowment is a part of total investment pool). "
(Shareholder Resolutions) Not clear how these notes apply to this question
(Negative Screens) The policy says "in particular avoiding businesses that:..." Is that not a firm enough screen?</v>
      </c>
      <c r="J173" s="18" t="str">
        <f>PA!J17</f>
        <v>The $12,361,670.00 difference in Total Endowment (IC-2) vs. Investment Pool (PA-9) was due to exclusion of Huber Capital Investments. This figure is now added to both IC-2 and PA-9, reflecting a Total Endowment equal to the Investment pool, at $53,887,558.00 as of 12/31/17.</v>
      </c>
      <c r="K173" s="18" t="str">
        <f>PA!O17</f>
        <v/>
      </c>
      <c r="L173" s="18" t="str">
        <f>PA!P17</f>
        <v/>
      </c>
      <c r="M173" s="18" t="str">
        <f>PA!Q17</f>
        <v/>
      </c>
      <c r="N173" s="18" t="str">
        <f>PA!R17</f>
        <v>Corrected</v>
      </c>
    </row>
    <row r="174" ht="26.25">
      <c r="B174" s="10" t="s">
        <v>233</v>
      </c>
      <c r="C174" s="18" t="str">
        <f>PA!C18</f>
        <v>Requires revision</v>
      </c>
    </row>
    <row r="175">
      <c r="B175" s="10" t="s">
        <v>234</v>
      </c>
      <c r="C175" s="18" t="str">
        <f>PA!C19</f>
        <v>Meets criteria</v>
      </c>
    </row>
    <row r="176">
      <c r="B176" s="18" t="s">
        <v>235</v>
      </c>
      <c r="C176" s="18" t="str">
        <f>PA!C20</f>
        <v>Meets criteria</v>
      </c>
    </row>
    <row r="177" ht="48.75">
      <c r="A177" s="17" t="s">
        <v>236</v>
      </c>
      <c r="B177" s="10" t="s">
        <v>237</v>
      </c>
      <c r="C177" s="18" t="str">
        <f>PA!C21</f>
        <v/>
      </c>
      <c r="D177" s="18" t="str">
        <f>PA!D21</f>
        <v/>
      </c>
      <c r="E177" s="18" t="str">
        <f>PA!E21</f>
        <v/>
      </c>
      <c r="F177" s="18" t="str">
        <f>PA!F21</f>
        <v>Not applicable</v>
      </c>
      <c r="G177" s="18" t="str">
        <f>PA!G21</f>
        <v/>
      </c>
      <c r="H177" s="18" t="str">
        <f>PA!H21</f>
        <v/>
      </c>
      <c r="I177" s="18" t="str">
        <f>PA!I21</f>
        <v/>
      </c>
      <c r="J177" s="18" t="str">
        <f>PA!J21</f>
        <v/>
      </c>
      <c r="K177" s="18" t="str">
        <f>PA!O21</f>
        <v/>
      </c>
      <c r="L177" s="18" t="str">
        <f>PA!P21</f>
        <v/>
      </c>
      <c r="M177" s="18" t="str">
        <f>PA!Q21</f>
        <v/>
      </c>
      <c r="N177" s="18" t="str">
        <f>PA!R21</f>
        <v>Meets criteria</v>
      </c>
    </row>
    <row r="178" ht="48.75">
      <c r="A178" s="17" t="s">
        <v>238</v>
      </c>
      <c r="B178" s="18" t="s">
        <v>519</v>
      </c>
      <c r="C178" s="18" t="str">
        <f>PA!C22</f>
        <v>Meets criteria</v>
      </c>
      <c r="D178" s="18" t="str">
        <f>PA!D22</f>
        <v>Meets criteria</v>
      </c>
      <c r="E178" s="18" t="str">
        <f>PA!E22</f>
        <v>Meets criteria</v>
      </c>
      <c r="F178" s="18" t="str">
        <f>PA!F22</f>
        <v>Not applicable</v>
      </c>
      <c r="G178" s="18" t="str">
        <f>PA!G22</f>
        <v>Meets criteria</v>
      </c>
      <c r="H178" s="18" t="str">
        <f>PA!H22</f>
        <v>Meets criteria</v>
      </c>
      <c r="I178" s="18" t="str">
        <f>PA!I22</f>
        <v/>
      </c>
      <c r="J178" s="18" t="str">
        <f>PA!J22</f>
        <v/>
      </c>
      <c r="K178" s="18" t="str">
        <f>PA!O22</f>
        <v/>
      </c>
      <c r="L178" s="18" t="str">
        <f>PA!P22</f>
        <v/>
      </c>
      <c r="M178" s="18" t="str">
        <f>PA!Q22</f>
        <v/>
      </c>
      <c r="N178" s="18" t="str">
        <f>PA!R22</f>
        <v>Meets criteria</v>
      </c>
    </row>
    <row r="179" ht="26.25">
      <c r="B179" s="18" t="s">
        <v>240</v>
      </c>
      <c r="C179" s="18" t="str">
        <f>PA!C23</f>
        <v>Meets criteria</v>
      </c>
    </row>
    <row r="180" ht="48.75">
      <c r="B180" s="58" t="s">
        <v>241</v>
      </c>
      <c r="C180" s="18" t="str">
        <f>PA!C24</f>
        <v>Meets criteria</v>
      </c>
    </row>
    <row r="181" ht="37.5">
      <c r="A181" s="17" t="s">
        <v>242</v>
      </c>
      <c r="B181" s="10" t="s">
        <v>243</v>
      </c>
      <c r="C181" s="18" t="str">
        <f>PA!C25</f>
        <v/>
      </c>
      <c r="D181" s="18" t="str">
        <f>PA!D25</f>
        <v/>
      </c>
      <c r="E181" s="18" t="str">
        <f>PA!E25</f>
        <v/>
      </c>
      <c r="F181" s="18" t="str">
        <f>PA!F25</f>
        <v>Not applicable</v>
      </c>
      <c r="G181" s="18" t="str">
        <f>PA!G25</f>
        <v/>
      </c>
      <c r="H181" s="18" t="str">
        <f>PA!H25</f>
        <v/>
      </c>
      <c r="I181" s="18" t="str">
        <f>PA!I25</f>
        <v/>
      </c>
      <c r="J181" s="18" t="str">
        <f>PA!J25</f>
        <v/>
      </c>
      <c r="K181" s="18" t="str">
        <f>PA!O25</f>
        <v/>
      </c>
      <c r="L181" s="18" t="str">
        <f>PA!P25</f>
        <v/>
      </c>
      <c r="M181" s="18" t="str">
        <f>PA!Q25</f>
        <v/>
      </c>
      <c r="N181" s="18" t="str">
        <f>PA!R25</f>
        <v/>
      </c>
    </row>
    <row r="182" ht="37.5">
      <c r="A182" s="17" t="s">
        <v>244</v>
      </c>
      <c r="B182" s="10" t="s">
        <v>245</v>
      </c>
      <c r="C182" s="18" t="str">
        <f>PA!C26</f>
        <v>Meets criteria</v>
      </c>
      <c r="D182" s="18" t="str">
        <f>PA!D26</f>
        <v>Meets criteria</v>
      </c>
      <c r="E182" s="18" t="str">
        <f>PA!E26</f>
        <v>Meets criteria</v>
      </c>
      <c r="F182" s="18" t="str">
        <f>PA!F26</f>
        <v>Not applicable</v>
      </c>
      <c r="G182" s="18" t="str">
        <f>PA!G26</f>
        <v>Meets criteria</v>
      </c>
      <c r="H182" s="18" t="str">
        <f>PA!H26</f>
        <v>Meets criteria</v>
      </c>
      <c r="I182" s="18" t="str">
        <f>PA!I26</f>
        <v/>
      </c>
      <c r="J182" s="18" t="str">
        <f>PA!J26</f>
        <v/>
      </c>
      <c r="K182" s="18" t="str">
        <f>PA!O26</f>
        <v/>
      </c>
      <c r="L182" s="18" t="str">
        <f>PA!P26</f>
        <v/>
      </c>
      <c r="M182" s="18" t="str">
        <f>PA!Q26</f>
        <v/>
      </c>
      <c r="N182" s="18" t="str">
        <f>PA!R26</f>
        <v>Meets criteria</v>
      </c>
    </row>
    <row r="183">
      <c r="A183" s="17" t="s">
        <v>246</v>
      </c>
      <c r="B183" s="10" t="s">
        <v>247</v>
      </c>
      <c r="C183" s="18" t="str">
        <f>PA!C27</f>
        <v>Meets criteria</v>
      </c>
      <c r="D183" s="18" t="str">
        <f>PA!D27</f>
        <v>Meets criteria</v>
      </c>
      <c r="E183" s="18" t="str">
        <f>PA!E27</f>
        <v>Meets criteria</v>
      </c>
      <c r="F183" s="18" t="str">
        <f>PA!F27</f>
        <v>Meets criteria</v>
      </c>
      <c r="G183" s="18" t="str">
        <f>PA!G27</f>
        <v>Meets criteria</v>
      </c>
      <c r="H183" s="18" t="str">
        <f>PA!H27</f>
        <v>Meets criteria</v>
      </c>
      <c r="I183" s="18" t="str">
        <f>PA!I27</f>
        <v/>
      </c>
      <c r="J183" s="18" t="str">
        <f>PA!J27</f>
        <v/>
      </c>
      <c r="K183" s="18" t="str">
        <f>PA!O27</f>
        <v/>
      </c>
      <c r="L183" s="18" t="str">
        <f>PA!P27</f>
        <v/>
      </c>
      <c r="M183" s="18" t="str">
        <f>PA!Q27</f>
        <v/>
      </c>
      <c r="N183" s="18" t="str">
        <f>PA!R27</f>
        <v>Meets criteria</v>
      </c>
    </row>
    <row r="184" ht="71.25">
      <c r="B184" s="10" t="s">
        <v>248</v>
      </c>
      <c r="C184" s="18" t="str">
        <f>PA!C28</f>
        <v>Meets criteria</v>
      </c>
    </row>
    <row r="185" ht="37.5">
      <c r="A185" s="9" t="s">
        <v>394</v>
      </c>
      <c r="B185" s="10" t="s">
        <v>395</v>
      </c>
      <c r="C185" s="18" t="str">
        <f>IN!C2</f>
        <v>Meets criteria</v>
      </c>
      <c r="D185" s="18" t="str">
        <f>IN!D2</f>
        <v>Meets criteria</v>
      </c>
      <c r="E185" s="18" t="str">
        <f>IN!E2</f>
        <v>Meets criteria</v>
      </c>
      <c r="F185" s="18" t="str">
        <f>IN!F2</f>
        <v>Not applicable</v>
      </c>
      <c r="G185" s="18" t="str">
        <f>IN!G2</f>
        <v>Meets criteria</v>
      </c>
      <c r="H185" s="18" t="str">
        <f>IN!H2</f>
        <v>Meets criteria</v>
      </c>
      <c r="I185" s="18" t="str">
        <f>IN!I2</f>
        <v/>
      </c>
      <c r="J185" s="18" t="str">
        <f>IN!J2</f>
        <v/>
      </c>
      <c r="K185" s="18" t="str">
        <f>IN!K2</f>
        <v/>
      </c>
      <c r="L185" s="18" t="str">
        <f>IN!L2</f>
        <v/>
      </c>
      <c r="M185" s="18" t="str">
        <f>IN!M2</f>
        <v/>
      </c>
      <c r="N185" s="18" t="str">
        <f>IN!N2</f>
        <v>Meets criteria</v>
      </c>
    </row>
    <row r="186" ht="26.25">
      <c r="B186" s="10" t="s">
        <v>396</v>
      </c>
      <c r="C186" s="18" t="str">
        <f>IN!C3</f>
        <v>Meets criteria</v>
      </c>
    </row>
    <row r="187" ht="26.25">
      <c r="B187" s="19" t="s">
        <v>397</v>
      </c>
      <c r="C187" s="18" t="str">
        <f>IN!C4</f>
        <v>Meets criteria</v>
      </c>
    </row>
    <row r="188" ht="37.5">
      <c r="B188" s="10" t="s">
        <v>398</v>
      </c>
      <c r="C188" s="18" t="str">
        <f>IN!C5</f>
        <v>Meets criteria</v>
      </c>
    </row>
    <row r="189" ht="26.25">
      <c r="B189" s="10" t="s">
        <v>399</v>
      </c>
      <c r="C189" s="18" t="str">
        <f>IN!C6</f>
        <v>Meets criteria</v>
      </c>
    </row>
    <row r="190" ht="37.5">
      <c r="B190" s="19" t="s">
        <v>400</v>
      </c>
      <c r="C190" s="18" t="str">
        <f>IN!C7</f>
        <v>Meets criteria</v>
      </c>
    </row>
    <row r="191" ht="71.25">
      <c r="A191" s="17" t="s">
        <v>401</v>
      </c>
      <c r="B191" s="10" t="s">
        <v>402</v>
      </c>
      <c r="C191" s="18" t="str">
        <f>IN!C8</f>
        <v/>
      </c>
      <c r="D191" s="18" t="str">
        <f>IN!D8</f>
        <v/>
      </c>
      <c r="E191" s="18" t="str">
        <f>IN!E8</f>
        <v/>
      </c>
      <c r="F191" s="18" t="str">
        <f>IN!F8</f>
        <v>Not applicable</v>
      </c>
      <c r="G191" s="18" t="str">
        <f>IN!G8</f>
        <v/>
      </c>
      <c r="H191" s="18" t="str">
        <f>IN!H8</f>
        <v/>
      </c>
      <c r="I191" s="18" t="str">
        <f>IN!I8</f>
        <v/>
      </c>
      <c r="J191" s="18" t="str">
        <f>IN!J8</f>
        <v/>
      </c>
      <c r="K191" s="18" t="str">
        <f>IN!K8</f>
        <v/>
      </c>
      <c r="L191" s="18" t="str">
        <f>IN!L8</f>
        <v/>
      </c>
      <c r="M191" s="18" t="str">
        <f>IN!M8</f>
        <v/>
      </c>
      <c r="N191" s="18" t="str">
        <f>IN!N8</f>
        <v/>
      </c>
    </row>
    <row r="192" ht="37.5">
      <c r="A192" s="9" t="s">
        <v>403</v>
      </c>
      <c r="B192" s="10" t="s">
        <v>404</v>
      </c>
      <c r="C192" s="18" t="str">
        <f>IN!C9</f>
        <v/>
      </c>
      <c r="D192" s="18" t="str">
        <f>IN!D9</f>
        <v/>
      </c>
      <c r="E192" s="18" t="str">
        <f>IN!E9</f>
        <v/>
      </c>
      <c r="F192" s="18" t="str">
        <f>IN!F9</f>
        <v>Not applicable</v>
      </c>
      <c r="G192" s="18" t="str">
        <f>IN!G9</f>
        <v/>
      </c>
      <c r="H192" s="18" t="str">
        <f>IN!H9</f>
        <v/>
      </c>
      <c r="I192" s="18" t="str">
        <f>IN!I9</f>
        <v/>
      </c>
      <c r="J192" s="18" t="str">
        <f>IN!J9</f>
        <v/>
      </c>
      <c r="K192" s="18" t="str">
        <f>IN!K9</f>
        <v/>
      </c>
      <c r="L192" s="18" t="str">
        <f>IN!L9</f>
        <v/>
      </c>
      <c r="M192" s="18" t="str">
        <f>IN!M9</f>
        <v/>
      </c>
      <c r="N192" s="18" t="str">
        <f>IN!N9</f>
        <v/>
      </c>
    </row>
    <row r="193" ht="115.5">
      <c r="A193" s="17" t="s">
        <v>405</v>
      </c>
      <c r="B193" s="10" t="s">
        <v>406</v>
      </c>
      <c r="C193" s="18" t="str">
        <f>IN!C10</f>
        <v/>
      </c>
      <c r="D193" s="18" t="str">
        <f>IN!D10</f>
        <v/>
      </c>
      <c r="E193" s="18" t="str">
        <f>IN!E10</f>
        <v/>
      </c>
      <c r="F193" s="18" t="str">
        <f>IN!F10</f>
        <v>Not applicable</v>
      </c>
      <c r="G193" s="18" t="str">
        <f>IN!G10</f>
        <v/>
      </c>
      <c r="H193" s="18" t="str">
        <f>IN!H10</f>
        <v/>
      </c>
      <c r="I193" s="18" t="str">
        <f>IN!I10</f>
        <v/>
      </c>
      <c r="J193" s="18" t="str">
        <f>IN!J10</f>
        <v/>
      </c>
      <c r="K193" s="18" t="str">
        <f>IN!K10</f>
        <v/>
      </c>
      <c r="L193" s="18" t="str">
        <f>IN!L10</f>
        <v/>
      </c>
      <c r="M193" s="18" t="str">
        <f>IN!M10</f>
        <v/>
      </c>
      <c r="N193" s="18" t="str">
        <f>IN!N10</f>
        <v/>
      </c>
    </row>
    <row r="194" ht="26.25">
      <c r="A194" s="9" t="s">
        <v>407</v>
      </c>
      <c r="B194" s="10" t="s">
        <v>408</v>
      </c>
      <c r="C194" s="18" t="str">
        <f>IN!C11</f>
        <v/>
      </c>
      <c r="D194" s="18" t="str">
        <f>IN!D11</f>
        <v/>
      </c>
      <c r="E194" s="18" t="str">
        <f>IN!E11</f>
        <v/>
      </c>
      <c r="F194" s="18" t="str">
        <f>IN!F11</f>
        <v>Not applicable</v>
      </c>
      <c r="G194" s="18" t="str">
        <f>IN!G11</f>
        <v/>
      </c>
      <c r="H194" s="18" t="str">
        <f>IN!H11</f>
        <v/>
      </c>
      <c r="I194" s="18" t="str">
        <f>IN!I11</f>
        <v/>
      </c>
      <c r="J194" s="18" t="str">
        <f>IN!J11</f>
        <v/>
      </c>
      <c r="K194" s="18" t="str">
        <f>IN!K11</f>
        <v/>
      </c>
      <c r="L194" s="18" t="str">
        <f>IN!L11</f>
        <v/>
      </c>
      <c r="M194" s="18" t="str">
        <f>IN!M11</f>
        <v/>
      </c>
      <c r="N194" s="18" t="str">
        <f>IN!N11</f>
        <v/>
      </c>
    </row>
    <row r="195" ht="26.25">
      <c r="A195" s="17" t="s">
        <v>409</v>
      </c>
      <c r="B195" s="10" t="s">
        <v>408</v>
      </c>
      <c r="C195" s="18" t="str">
        <f>IN!C12</f>
        <v/>
      </c>
      <c r="D195" s="18" t="str">
        <f>IN!D12</f>
        <v/>
      </c>
      <c r="E195" s="18" t="str">
        <f>IN!E12</f>
        <v/>
      </c>
      <c r="F195" s="18" t="str">
        <f>IN!F12</f>
        <v>Not applicable</v>
      </c>
      <c r="G195" s="18" t="str">
        <f>IN!G12</f>
        <v/>
      </c>
      <c r="H195" s="18" t="str">
        <f>IN!H12</f>
        <v/>
      </c>
      <c r="I195" s="18" t="str">
        <f>IN!I12</f>
        <v/>
      </c>
      <c r="J195" s="18" t="str">
        <f>IN!J12</f>
        <v/>
      </c>
      <c r="K195" s="18" t="str">
        <f>IN!K12</f>
        <v/>
      </c>
      <c r="L195" s="18" t="str">
        <f>IN!L12</f>
        <v/>
      </c>
      <c r="M195" s="18" t="str">
        <f>IN!M12</f>
        <v/>
      </c>
      <c r="N195" s="18" t="str">
        <f>IN!N12</f>
        <v/>
      </c>
    </row>
    <row r="196" ht="37.5">
      <c r="A196" s="9" t="s">
        <v>410</v>
      </c>
      <c r="B196" s="10" t="s">
        <v>411</v>
      </c>
      <c r="C196" s="18" t="str">
        <f>IN!C13</f>
        <v/>
      </c>
      <c r="D196" s="18" t="str">
        <f>IN!D13</f>
        <v/>
      </c>
      <c r="E196" s="18" t="str">
        <f>IN!E13</f>
        <v/>
      </c>
      <c r="F196" s="18" t="str">
        <f>IN!F13</f>
        <v/>
      </c>
      <c r="G196" s="18" t="str">
        <f>IN!G13</f>
        <v/>
      </c>
      <c r="H196" s="18" t="str">
        <f>IN!H13</f>
        <v/>
      </c>
      <c r="I196" s="18" t="str">
        <f>IN!I13</f>
        <v/>
      </c>
      <c r="J196" s="18" t="str">
        <f>IN!J13</f>
        <v/>
      </c>
      <c r="K196" s="18" t="str">
        <f>IN!K13</f>
        <v/>
      </c>
      <c r="L196" s="18" t="str">
        <f>IN!L13</f>
        <v/>
      </c>
      <c r="M196" s="18" t="str">
        <f>IN!M13</f>
        <v/>
      </c>
      <c r="N196" s="18" t="str">
        <f>IN!N13</f>
        <v/>
      </c>
    </row>
    <row r="197" ht="26.25">
      <c r="A197" s="9" t="s">
        <v>412</v>
      </c>
      <c r="B197" s="10" t="s">
        <v>413</v>
      </c>
      <c r="C197" s="18" t="str">
        <f>IN!C14</f>
        <v/>
      </c>
      <c r="D197" s="18" t="str">
        <f>IN!D14</f>
        <v/>
      </c>
      <c r="E197" s="18" t="str">
        <f>IN!E14</f>
        <v/>
      </c>
      <c r="F197" s="18" t="str">
        <f>IN!F14</f>
        <v>Not applicable</v>
      </c>
      <c r="G197" s="18" t="str">
        <f>IN!G14</f>
        <v/>
      </c>
      <c r="H197" s="18" t="str">
        <f>IN!H14</f>
        <v/>
      </c>
      <c r="I197" s="18" t="str">
        <f>IN!I14</f>
        <v/>
      </c>
      <c r="J197" s="18" t="str">
        <f>IN!J14</f>
        <v/>
      </c>
      <c r="K197" s="18" t="str">
        <f>IN!K14</f>
        <v/>
      </c>
      <c r="L197" s="18" t="str">
        <f>IN!L14</f>
        <v/>
      </c>
      <c r="M197" s="18" t="str">
        <f>IN!M14</f>
        <v/>
      </c>
      <c r="N197" s="18" t="str">
        <f>IN!N14</f>
        <v/>
      </c>
    </row>
    <row r="198" ht="93.75">
      <c r="A198" s="17" t="s">
        <v>414</v>
      </c>
      <c r="B198" s="10" t="s">
        <v>520</v>
      </c>
      <c r="C198" s="18" t="str">
        <f>IN!C15</f>
        <v/>
      </c>
      <c r="D198" s="18" t="str">
        <f>IN!D15</f>
        <v/>
      </c>
      <c r="E198" s="18" t="str">
        <f>IN!E15</f>
        <v/>
      </c>
      <c r="F198" s="18" t="str">
        <f>IN!F15</f>
        <v>Not applicable</v>
      </c>
      <c r="G198" s="18" t="str">
        <f>IN!G15</f>
        <v/>
      </c>
      <c r="H198" s="18" t="str">
        <f>IN!H15</f>
        <v/>
      </c>
      <c r="I198" s="18" t="str">
        <f>IN!I15</f>
        <v/>
      </c>
      <c r="J198" s="18" t="str">
        <f>IN!J15</f>
        <v/>
      </c>
      <c r="K198" s="18" t="str">
        <f>IN!K15</f>
        <v/>
      </c>
      <c r="L198" s="18" t="str">
        <f>IN!L15</f>
        <v/>
      </c>
      <c r="M198" s="18" t="str">
        <f>IN!M15</f>
        <v/>
      </c>
      <c r="N198" s="18" t="str">
        <f>IN!N15</f>
        <v/>
      </c>
    </row>
    <row r="199" ht="60.0">
      <c r="A199" s="17" t="s">
        <v>416</v>
      </c>
      <c r="B199" s="10" t="s">
        <v>417</v>
      </c>
      <c r="C199" s="18" t="str">
        <f>IN!C16</f>
        <v/>
      </c>
      <c r="D199" s="18" t="str">
        <f>IN!D16</f>
        <v/>
      </c>
      <c r="E199" s="18" t="str">
        <f>IN!E16</f>
        <v/>
      </c>
      <c r="F199" s="18" t="str">
        <f>IN!F16</f>
        <v>Not applicable</v>
      </c>
      <c r="G199" s="18" t="str">
        <f>IN!G16</f>
        <v/>
      </c>
      <c r="H199" s="18" t="str">
        <f>IN!H16</f>
        <v/>
      </c>
      <c r="I199" s="18" t="str">
        <f>IN!I16</f>
        <v/>
      </c>
      <c r="J199" s="18" t="str">
        <f>IN!J16</f>
        <v/>
      </c>
      <c r="K199" s="18" t="str">
        <f>IN!K16</f>
        <v/>
      </c>
      <c r="L199" s="18" t="str">
        <f>IN!L16</f>
        <v/>
      </c>
      <c r="M199" s="18" t="str">
        <f>IN!M16</f>
        <v/>
      </c>
      <c r="N199" s="18" t="str">
        <f>IN!N16</f>
        <v/>
      </c>
    </row>
    <row r="200" ht="26.25">
      <c r="A200" s="9" t="s">
        <v>418</v>
      </c>
      <c r="B200" s="65" t="s">
        <v>419</v>
      </c>
      <c r="C200" s="18" t="str">
        <f>IN!C17</f>
        <v/>
      </c>
      <c r="D200" s="18" t="str">
        <f>IN!D17</f>
        <v/>
      </c>
      <c r="E200" s="18" t="str">
        <f>IN!E17</f>
        <v/>
      </c>
      <c r="F200" s="18" t="str">
        <f>IN!F17</f>
        <v>Not applicable</v>
      </c>
      <c r="G200" s="18" t="str">
        <f>IN!G17</f>
        <v/>
      </c>
      <c r="H200" s="18" t="str">
        <f>IN!H17</f>
        <v/>
      </c>
      <c r="I200" s="18" t="str">
        <f>IN!I17</f>
        <v/>
      </c>
      <c r="J200" s="18" t="str">
        <f>IN!J17</f>
        <v/>
      </c>
      <c r="K200" s="18" t="str">
        <f>IN!K17</f>
        <v/>
      </c>
      <c r="L200" s="18" t="str">
        <f>IN!L17</f>
        <v/>
      </c>
      <c r="M200" s="18" t="str">
        <f>IN!M17</f>
        <v/>
      </c>
      <c r="N200" s="18" t="str">
        <f>IN!N17</f>
        <v/>
      </c>
    </row>
    <row r="201" ht="37.5">
      <c r="A201" s="17" t="s">
        <v>420</v>
      </c>
      <c r="B201" s="10" t="s">
        <v>421</v>
      </c>
      <c r="C201" s="18" t="str">
        <f>IN!C18</f>
        <v/>
      </c>
      <c r="D201" s="18" t="str">
        <f>IN!D18</f>
        <v/>
      </c>
      <c r="E201" s="18" t="str">
        <f>IN!E18</f>
        <v/>
      </c>
      <c r="F201" s="18" t="str">
        <f>IN!F18</f>
        <v>Not applicable</v>
      </c>
      <c r="G201" s="18" t="str">
        <f>IN!G18</f>
        <v/>
      </c>
      <c r="H201" s="18" t="str">
        <f>IN!H18</f>
        <v/>
      </c>
      <c r="I201" s="18" t="str">
        <f>IN!I18</f>
        <v/>
      </c>
      <c r="J201" s="18" t="str">
        <f>IN!J18</f>
        <v/>
      </c>
      <c r="K201" s="18" t="str">
        <f>IN!K18</f>
        <v/>
      </c>
      <c r="L201" s="18" t="str">
        <f>IN!L18</f>
        <v/>
      </c>
      <c r="M201" s="18" t="str">
        <f>IN!M18</f>
        <v/>
      </c>
      <c r="N201" s="18" t="str">
        <f>IN!N18</f>
        <v/>
      </c>
    </row>
    <row r="202" ht="37.5">
      <c r="A202" s="9" t="s">
        <v>422</v>
      </c>
      <c r="B202" s="65" t="s">
        <v>419</v>
      </c>
      <c r="C202" s="18" t="str">
        <f>IN!C19</f>
        <v/>
      </c>
      <c r="D202" s="18" t="str">
        <f>IN!D19</f>
        <v/>
      </c>
      <c r="E202" s="18" t="str">
        <f>IN!E19</f>
        <v/>
      </c>
      <c r="F202" s="18" t="str">
        <f>IN!F19</f>
        <v>Not applicable</v>
      </c>
      <c r="G202" s="18" t="str">
        <f>IN!G19</f>
        <v/>
      </c>
      <c r="H202" s="18" t="str">
        <f>IN!H19</f>
        <v/>
      </c>
      <c r="I202" s="18" t="str">
        <f>IN!I19</f>
        <v/>
      </c>
      <c r="J202" s="18" t="str">
        <f>IN!J19</f>
        <v/>
      </c>
      <c r="K202" s="18" t="str">
        <f>IN!K19</f>
        <v/>
      </c>
      <c r="L202" s="18" t="str">
        <f>IN!L19</f>
        <v/>
      </c>
      <c r="M202" s="18" t="str">
        <f>IN!M19</f>
        <v/>
      </c>
      <c r="N202" s="18" t="str">
        <f>IN!N19</f>
        <v/>
      </c>
    </row>
    <row r="203" ht="37.5">
      <c r="A203" s="9" t="s">
        <v>423</v>
      </c>
      <c r="B203" s="10" t="s">
        <v>424</v>
      </c>
      <c r="C203" s="18" t="str">
        <f>IN!C20</f>
        <v/>
      </c>
      <c r="D203" s="18" t="str">
        <f>IN!D20</f>
        <v/>
      </c>
      <c r="E203" s="18" t="str">
        <f>IN!E20</f>
        <v/>
      </c>
      <c r="F203" s="18" t="str">
        <f>IN!F20</f>
        <v>Not applicable</v>
      </c>
      <c r="G203" s="18" t="str">
        <f>IN!G20</f>
        <v/>
      </c>
      <c r="H203" s="18" t="str">
        <f>IN!H20</f>
        <v/>
      </c>
      <c r="I203" s="18" t="str">
        <f>IN!I20</f>
        <v/>
      </c>
      <c r="J203" s="18" t="str">
        <f>IN!J20</f>
        <v/>
      </c>
      <c r="K203" s="18" t="str">
        <f>IN!K20</f>
        <v/>
      </c>
      <c r="L203" s="18" t="str">
        <f>IN!L20</f>
        <v/>
      </c>
      <c r="M203" s="18" t="str">
        <f>IN!M20</f>
        <v/>
      </c>
      <c r="N203" s="18" t="str">
        <f>IN!N20</f>
        <v/>
      </c>
    </row>
    <row r="204" ht="26.25">
      <c r="A204" s="17" t="s">
        <v>425</v>
      </c>
      <c r="B204" s="10" t="s">
        <v>426</v>
      </c>
      <c r="C204" s="18" t="str">
        <f>IN!C21</f>
        <v/>
      </c>
      <c r="D204" s="18" t="str">
        <f>IN!D21</f>
        <v/>
      </c>
      <c r="E204" s="18" t="str">
        <f>IN!E21</f>
        <v/>
      </c>
      <c r="F204" s="18" t="str">
        <f>IN!F21</f>
        <v>Not applicable</v>
      </c>
      <c r="G204" s="18" t="str">
        <f>IN!G21</f>
        <v/>
      </c>
      <c r="H204" s="18" t="str">
        <f>IN!H21</f>
        <v/>
      </c>
      <c r="I204" s="18" t="str">
        <f>IN!I21</f>
        <v/>
      </c>
      <c r="J204" s="18" t="str">
        <f>IN!J21</f>
        <v/>
      </c>
      <c r="K204" s="18" t="str">
        <f>IN!K21</f>
        <v/>
      </c>
      <c r="L204" s="18" t="str">
        <f>IN!L21</f>
        <v/>
      </c>
      <c r="M204" s="18" t="str">
        <f>IN!M21</f>
        <v/>
      </c>
      <c r="N204" s="18" t="str">
        <f>IN!N21</f>
        <v/>
      </c>
    </row>
    <row r="205" ht="37.5">
      <c r="A205" s="9" t="s">
        <v>427</v>
      </c>
      <c r="B205" s="10" t="s">
        <v>428</v>
      </c>
      <c r="C205" s="18" t="str">
        <f>IN!C22</f>
        <v/>
      </c>
      <c r="D205" s="18" t="str">
        <f>IN!D22</f>
        <v/>
      </c>
      <c r="E205" s="18" t="str">
        <f>IN!E22</f>
        <v/>
      </c>
      <c r="F205" s="18" t="str">
        <f>IN!F22</f>
        <v>Not applicable</v>
      </c>
      <c r="G205" s="18" t="str">
        <f>IN!G22</f>
        <v/>
      </c>
      <c r="H205" s="18" t="str">
        <f>IN!H22</f>
        <v/>
      </c>
      <c r="I205" s="18" t="str">
        <f>IN!I22</f>
        <v/>
      </c>
      <c r="J205" s="18" t="str">
        <f>IN!J22</f>
        <v/>
      </c>
      <c r="K205" s="18" t="str">
        <f>IN!K22</f>
        <v/>
      </c>
      <c r="L205" s="18" t="str">
        <f>IN!L22</f>
        <v/>
      </c>
      <c r="M205" s="18" t="str">
        <f>IN!M22</f>
        <v/>
      </c>
      <c r="N205" s="18" t="str">
        <f>IN!N22</f>
        <v/>
      </c>
    </row>
    <row r="206" ht="48.75">
      <c r="A206" s="9" t="s">
        <v>429</v>
      </c>
      <c r="B206" s="10" t="s">
        <v>430</v>
      </c>
      <c r="C206" s="18" t="str">
        <f>IN!C23</f>
        <v/>
      </c>
      <c r="D206" s="18" t="str">
        <f>IN!D23</f>
        <v/>
      </c>
      <c r="E206" s="18" t="str">
        <f>IN!E23</f>
        <v/>
      </c>
      <c r="F206" s="18" t="str">
        <f>IN!F23</f>
        <v>Not applicable</v>
      </c>
      <c r="G206" s="18" t="str">
        <f>IN!G23</f>
        <v/>
      </c>
      <c r="H206" s="18" t="str">
        <f>IN!H23</f>
        <v/>
      </c>
      <c r="I206" s="18" t="str">
        <f>IN!I23</f>
        <v/>
      </c>
      <c r="J206" s="18" t="str">
        <f>IN!J23</f>
        <v/>
      </c>
      <c r="K206" s="18" t="str">
        <f>IN!K23</f>
        <v/>
      </c>
      <c r="L206" s="18" t="str">
        <f>IN!L23</f>
        <v/>
      </c>
      <c r="M206" s="18" t="str">
        <f>IN!M23</f>
        <v/>
      </c>
      <c r="N206" s="18" t="str">
        <f>IN!N23</f>
        <v/>
      </c>
    </row>
    <row r="207" ht="71.25">
      <c r="A207" s="17" t="s">
        <v>431</v>
      </c>
      <c r="B207" s="18" t="s">
        <v>432</v>
      </c>
      <c r="C207" s="18" t="str">
        <f>IN!C24</f>
        <v/>
      </c>
      <c r="D207" s="18" t="str">
        <f>IN!D24</f>
        <v/>
      </c>
      <c r="E207" s="18" t="str">
        <f>IN!E24</f>
        <v/>
      </c>
      <c r="F207" s="18" t="str">
        <f>IN!F24</f>
        <v>Not applicable</v>
      </c>
      <c r="G207" s="18" t="str">
        <f>IN!G24</f>
        <v/>
      </c>
      <c r="H207" s="18" t="str">
        <f>IN!H24</f>
        <v/>
      </c>
      <c r="I207" s="18" t="str">
        <f>IN!I24</f>
        <v/>
      </c>
      <c r="J207" s="18" t="str">
        <f>IN!J24</f>
        <v/>
      </c>
      <c r="K207" s="18" t="str">
        <f>IN!K24</f>
        <v/>
      </c>
      <c r="L207" s="18" t="str">
        <f>IN!L24</f>
        <v/>
      </c>
      <c r="M207" s="18" t="str">
        <f>IN!M24</f>
        <v/>
      </c>
      <c r="N207" s="18" t="str">
        <f>IN!N24</f>
        <v/>
      </c>
    </row>
    <row r="208" ht="48.75">
      <c r="A208" s="17" t="s">
        <v>433</v>
      </c>
      <c r="B208" s="18" t="s">
        <v>434</v>
      </c>
      <c r="C208" s="18" t="str">
        <f>IN!C25</f>
        <v>Meets criteria</v>
      </c>
      <c r="D208" s="18" t="str">
        <f>IN!D25</f>
        <v>Meets criteria</v>
      </c>
      <c r="E208" s="18" t="str">
        <f>IN!E25</f>
        <v>Meets criteria</v>
      </c>
      <c r="F208" s="18" t="str">
        <f>IN!F25</f>
        <v>Not applicable</v>
      </c>
      <c r="G208" s="18" t="str">
        <f>IN!G25</f>
        <v>Meets criteria</v>
      </c>
      <c r="H208" s="18" t="str">
        <f>IN!H25</f>
        <v>Meets criteria</v>
      </c>
      <c r="I208" s="18" t="str">
        <f>IN!I25</f>
        <v/>
      </c>
      <c r="J208" s="18" t="str">
        <f>IN!J25</f>
        <v/>
      </c>
      <c r="K208" s="18" t="str">
        <f>IN!K25</f>
        <v/>
      </c>
      <c r="L208" s="18" t="str">
        <f>IN!L25</f>
        <v/>
      </c>
      <c r="M208" s="18" t="str">
        <f>IN!M25</f>
        <v/>
      </c>
      <c r="N208" s="18" t="str">
        <f>IN!N25</f>
        <v>Meets criteria</v>
      </c>
    </row>
    <row r="209" ht="37.5">
      <c r="A209" s="9" t="s">
        <v>435</v>
      </c>
      <c r="B209" s="10" t="s">
        <v>436</v>
      </c>
      <c r="C209" s="18" t="str">
        <f>IN!C26</f>
        <v/>
      </c>
      <c r="D209" s="18" t="str">
        <f>IN!D26</f>
        <v/>
      </c>
      <c r="E209" s="18" t="str">
        <f>IN!E26</f>
        <v/>
      </c>
      <c r="F209" s="18" t="str">
        <f>IN!F26</f>
        <v>Not applicable</v>
      </c>
      <c r="G209" s="18" t="str">
        <f>IN!G26</f>
        <v/>
      </c>
      <c r="H209" s="18" t="str">
        <f>IN!H26</f>
        <v/>
      </c>
      <c r="I209" s="18" t="str">
        <f>IN!I26</f>
        <v/>
      </c>
      <c r="J209" s="18" t="str">
        <f>IN!J26</f>
        <v/>
      </c>
      <c r="K209" s="18" t="str">
        <f>IN!K26</f>
        <v/>
      </c>
      <c r="L209" s="18" t="str">
        <f>IN!L26</f>
        <v/>
      </c>
      <c r="M209" s="18" t="str">
        <f>IN!M26</f>
        <v/>
      </c>
      <c r="N209" s="18" t="str">
        <f>IN!N26</f>
        <v/>
      </c>
    </row>
    <row r="210" ht="26.25">
      <c r="A210" s="17" t="s">
        <v>437</v>
      </c>
      <c r="B210" s="10" t="s">
        <v>438</v>
      </c>
      <c r="C210" s="18" t="str">
        <f>IN!C27</f>
        <v>Meets criteria</v>
      </c>
      <c r="D210" s="18" t="str">
        <f>IN!D27</f>
        <v>Meets criteria</v>
      </c>
      <c r="E210" s="18" t="str">
        <f>IN!E27</f>
        <v>Meets criteria</v>
      </c>
      <c r="F210" s="18" t="str">
        <f>IN!F27</f>
        <v>Not applicable</v>
      </c>
      <c r="G210" s="18" t="str">
        <f>IN!G27</f>
        <v>Meets criteria</v>
      </c>
      <c r="H210" s="18" t="str">
        <f>IN!H27</f>
        <v>Meets criteria</v>
      </c>
      <c r="I210" s="18" t="str">
        <f>IN!I27</f>
        <v/>
      </c>
      <c r="J210" s="18" t="str">
        <f>IN!J27</f>
        <v/>
      </c>
      <c r="K210" s="18" t="str">
        <f>IN!K27</f>
        <v/>
      </c>
      <c r="L210" s="18" t="str">
        <f>IN!L27</f>
        <v/>
      </c>
      <c r="M210" s="18" t="str">
        <f>IN!M27</f>
        <v/>
      </c>
      <c r="N210" s="18" t="str">
        <f>IN!N27</f>
        <v/>
      </c>
    </row>
    <row r="211" ht="26.25">
      <c r="A211" s="9" t="s">
        <v>439</v>
      </c>
      <c r="B211" s="10" t="s">
        <v>440</v>
      </c>
      <c r="C211" s="18" t="str">
        <f>IN!C28</f>
        <v>Meets criteria</v>
      </c>
      <c r="D211" s="18" t="str">
        <f>IN!D28</f>
        <v>Meets criteria</v>
      </c>
      <c r="E211" s="18" t="str">
        <f>IN!E28</f>
        <v>Meets criteria</v>
      </c>
      <c r="F211" s="18" t="str">
        <f>IN!F28</f>
        <v>Not applicable</v>
      </c>
      <c r="G211" s="18" t="str">
        <f>IN!G28</f>
        <v>Meets criteria</v>
      </c>
      <c r="H211" s="18" t="str">
        <f>IN!H28</f>
        <v>Meets criteria</v>
      </c>
      <c r="I211" s="18" t="str">
        <f>IN!I28</f>
        <v/>
      </c>
      <c r="J211" s="18" t="str">
        <f>IN!J28</f>
        <v/>
      </c>
      <c r="K211" s="18" t="str">
        <f>IN!K28</f>
        <v/>
      </c>
      <c r="L211" s="18" t="str">
        <f>IN!L28</f>
        <v/>
      </c>
      <c r="M211" s="18" t="str">
        <f>IN!M28</f>
        <v/>
      </c>
      <c r="N211" s="18" t="str">
        <f>IN!N28</f>
        <v>Meets criteria</v>
      </c>
    </row>
    <row r="212" ht="37.5">
      <c r="A212" s="17" t="s">
        <v>441</v>
      </c>
      <c r="B212" s="10" t="s">
        <v>442</v>
      </c>
      <c r="C212" s="18" t="str">
        <f>IN!C29</f>
        <v/>
      </c>
      <c r="D212" s="18" t="str">
        <f>IN!D29</f>
        <v/>
      </c>
      <c r="E212" s="18" t="str">
        <f>IN!E29</f>
        <v/>
      </c>
      <c r="F212" s="18" t="str">
        <f>IN!F29</f>
        <v>Not applicable</v>
      </c>
      <c r="G212" s="18" t="str">
        <f>IN!G29</f>
        <v/>
      </c>
      <c r="H212" s="18" t="str">
        <f>IN!H29</f>
        <v/>
      </c>
      <c r="I212" s="18" t="str">
        <f>IN!I29</f>
        <v/>
      </c>
      <c r="J212" s="18" t="str">
        <f>IN!J29</f>
        <v/>
      </c>
      <c r="K212" s="18" t="str">
        <f>IN!K29</f>
        <v/>
      </c>
      <c r="L212" s="18" t="str">
        <f>IN!L29</f>
        <v/>
      </c>
      <c r="M212" s="18" t="str">
        <f>IN!M29</f>
        <v/>
      </c>
      <c r="N212" s="18" t="str">
        <f>IN!N29</f>
        <v/>
      </c>
    </row>
    <row r="213" ht="48.75">
      <c r="A213" s="17" t="s">
        <v>443</v>
      </c>
      <c r="B213" s="10" t="s">
        <v>444</v>
      </c>
      <c r="C213" s="18" t="str">
        <f>IN!C30</f>
        <v/>
      </c>
      <c r="D213" s="18" t="str">
        <f>IN!D30</f>
        <v/>
      </c>
      <c r="E213" s="18" t="str">
        <f>IN!E30</f>
        <v/>
      </c>
      <c r="F213" s="18" t="str">
        <f>IN!F30</f>
        <v>Not applicable</v>
      </c>
      <c r="G213" s="18" t="str">
        <f>IN!G30</f>
        <v/>
      </c>
      <c r="H213" s="18" t="str">
        <f>IN!H30</f>
        <v/>
      </c>
      <c r="I213" s="18" t="str">
        <f>IN!I30</f>
        <v/>
      </c>
      <c r="J213" s="18" t="str">
        <f>IN!J30</f>
        <v/>
      </c>
      <c r="K213" s="18" t="str">
        <f>IN!K30</f>
        <v/>
      </c>
      <c r="L213" s="18" t="str">
        <f>IN!L30</f>
        <v/>
      </c>
      <c r="M213" s="18" t="str">
        <f>IN!M30</f>
        <v/>
      </c>
      <c r="N213" s="18" t="str">
        <f>IN!N30</f>
        <v/>
      </c>
    </row>
  </sheetData>
  <mergeCells count="576">
    <mergeCell ref="N161:N163"/>
    <mergeCell ref="M161:M163"/>
    <mergeCell ref="K161:K163"/>
    <mergeCell ref="K164:K165"/>
    <mergeCell ref="H159:H160"/>
    <mergeCell ref="H164:H165"/>
    <mergeCell ref="J161:J163"/>
    <mergeCell ref="K159:K160"/>
    <mergeCell ref="N159:N160"/>
    <mergeCell ref="L164:L165"/>
    <mergeCell ref="N164:N165"/>
    <mergeCell ref="L161:L163"/>
    <mergeCell ref="M164:M165"/>
    <mergeCell ref="I151:I152"/>
    <mergeCell ref="H153:H156"/>
    <mergeCell ref="G153:G156"/>
    <mergeCell ref="G159:G160"/>
    <mergeCell ref="G140:G141"/>
    <mergeCell ref="J142:J144"/>
    <mergeCell ref="J151:J152"/>
    <mergeCell ref="J167:J169"/>
    <mergeCell ref="J164:J165"/>
    <mergeCell ref="G142:G144"/>
    <mergeCell ref="I167:I169"/>
    <mergeCell ref="G161:G163"/>
    <mergeCell ref="H140:H141"/>
    <mergeCell ref="I140:I141"/>
    <mergeCell ref="L140:L141"/>
    <mergeCell ref="K140:K141"/>
    <mergeCell ref="N140:N141"/>
    <mergeCell ref="M140:M141"/>
    <mergeCell ref="J145:J149"/>
    <mergeCell ref="I145:I149"/>
    <mergeCell ref="M145:M149"/>
    <mergeCell ref="K145:K149"/>
    <mergeCell ref="N145:N149"/>
    <mergeCell ref="L145:L149"/>
    <mergeCell ref="I142:I144"/>
    <mergeCell ref="H142:H144"/>
    <mergeCell ref="L142:L144"/>
    <mergeCell ref="K142:K144"/>
    <mergeCell ref="M142:M144"/>
    <mergeCell ref="N142:N144"/>
    <mergeCell ref="H145:H149"/>
    <mergeCell ref="G145:G149"/>
    <mergeCell ref="M159:M160"/>
    <mergeCell ref="L159:L160"/>
    <mergeCell ref="M167:M169"/>
    <mergeCell ref="M153:M156"/>
    <mergeCell ref="N153:N156"/>
    <mergeCell ref="N151:N152"/>
    <mergeCell ref="G151:G152"/>
    <mergeCell ref="H151:H152"/>
    <mergeCell ref="M151:M152"/>
    <mergeCell ref="L151:L152"/>
    <mergeCell ref="L153:L156"/>
    <mergeCell ref="K151:K152"/>
    <mergeCell ref="K153:K156"/>
    <mergeCell ref="N75:N78"/>
    <mergeCell ref="M75:M78"/>
    <mergeCell ref="L65:L67"/>
    <mergeCell ref="L61:L64"/>
    <mergeCell ref="L69:L70"/>
    <mergeCell ref="L71:L74"/>
    <mergeCell ref="N61:N64"/>
    <mergeCell ref="K61:K64"/>
    <mergeCell ref="K75:K78"/>
    <mergeCell ref="K71:K74"/>
    <mergeCell ref="N65:N67"/>
    <mergeCell ref="N69:N70"/>
    <mergeCell ref="N71:N74"/>
    <mergeCell ref="M69:M70"/>
    <mergeCell ref="M71:M74"/>
    <mergeCell ref="L75:L78"/>
    <mergeCell ref="K65:K67"/>
    <mergeCell ref="K69:K70"/>
    <mergeCell ref="M79:M84"/>
    <mergeCell ref="L79:L84"/>
    <mergeCell ref="I79:I84"/>
    <mergeCell ref="I86:I87"/>
    <mergeCell ref="H79:H84"/>
    <mergeCell ref="L90:L97"/>
    <mergeCell ref="K90:K97"/>
    <mergeCell ref="K79:K84"/>
    <mergeCell ref="K88:K89"/>
    <mergeCell ref="L88:L89"/>
    <mergeCell ref="K86:K87"/>
    <mergeCell ref="M115:M119"/>
    <mergeCell ref="M111:M114"/>
    <mergeCell ref="L111:L114"/>
    <mergeCell ref="M126:M129"/>
    <mergeCell ref="M120:M125"/>
    <mergeCell ref="K120:K125"/>
    <mergeCell ref="K126:K129"/>
    <mergeCell ref="N131:N133"/>
    <mergeCell ref="M131:M133"/>
    <mergeCell ref="L115:L119"/>
    <mergeCell ref="K115:K119"/>
    <mergeCell ref="L131:L133"/>
    <mergeCell ref="N120:N125"/>
    <mergeCell ref="N126:N129"/>
    <mergeCell ref="L120:L125"/>
    <mergeCell ref="L126:L129"/>
    <mergeCell ref="K131:K133"/>
    <mergeCell ref="H120:H125"/>
    <mergeCell ref="H126:H129"/>
    <mergeCell ref="H90:H97"/>
    <mergeCell ref="I90:I97"/>
    <mergeCell ref="I88:I89"/>
    <mergeCell ref="H86:H87"/>
    <mergeCell ref="H88:H89"/>
    <mergeCell ref="N115:N119"/>
    <mergeCell ref="N104:N106"/>
    <mergeCell ref="N107:N110"/>
    <mergeCell ref="N99:N103"/>
    <mergeCell ref="N111:N114"/>
    <mergeCell ref="N79:N84"/>
    <mergeCell ref="N88:N89"/>
    <mergeCell ref="N86:N87"/>
    <mergeCell ref="N90:N97"/>
    <mergeCell ref="M90:M97"/>
    <mergeCell ref="M88:M89"/>
    <mergeCell ref="M99:M103"/>
    <mergeCell ref="M107:M110"/>
    <mergeCell ref="M104:M106"/>
    <mergeCell ref="M65:M67"/>
    <mergeCell ref="M61:M64"/>
    <mergeCell ref="M86:M87"/>
    <mergeCell ref="L86:L87"/>
    <mergeCell ref="K104:K106"/>
    <mergeCell ref="K107:K110"/>
    <mergeCell ref="K111:K114"/>
    <mergeCell ref="L99:L103"/>
    <mergeCell ref="K99:K103"/>
    <mergeCell ref="L107:L110"/>
    <mergeCell ref="L104:L106"/>
    <mergeCell ref="F167:F169"/>
    <mergeCell ref="G164:G165"/>
    <mergeCell ref="F164:F165"/>
    <mergeCell ref="F173:F176"/>
    <mergeCell ref="F170:F171"/>
    <mergeCell ref="G178:G180"/>
    <mergeCell ref="G173:G176"/>
    <mergeCell ref="G170:G171"/>
    <mergeCell ref="G185:G190"/>
    <mergeCell ref="G183:G184"/>
    <mergeCell ref="D183:D184"/>
    <mergeCell ref="E183:E184"/>
    <mergeCell ref="F185:F190"/>
    <mergeCell ref="E185:E190"/>
    <mergeCell ref="D185:D190"/>
    <mergeCell ref="E173:E176"/>
    <mergeCell ref="D173:D176"/>
    <mergeCell ref="E170:E171"/>
    <mergeCell ref="D170:D171"/>
    <mergeCell ref="E159:E160"/>
    <mergeCell ref="E161:E163"/>
    <mergeCell ref="E164:E165"/>
    <mergeCell ref="A99:A103"/>
    <mergeCell ref="D99:D103"/>
    <mergeCell ref="F88:F89"/>
    <mergeCell ref="D88:D89"/>
    <mergeCell ref="E88:E89"/>
    <mergeCell ref="E90:E97"/>
    <mergeCell ref="D90:D97"/>
    <mergeCell ref="G99:G103"/>
    <mergeCell ref="G104:G106"/>
    <mergeCell ref="G90:G97"/>
    <mergeCell ref="G88:G89"/>
    <mergeCell ref="E99:E103"/>
    <mergeCell ref="F99:F103"/>
    <mergeCell ref="F86:F87"/>
    <mergeCell ref="A90:A97"/>
    <mergeCell ref="I99:I103"/>
    <mergeCell ref="I104:I106"/>
    <mergeCell ref="H99:H103"/>
    <mergeCell ref="A86:A87"/>
    <mergeCell ref="F90:F97"/>
    <mergeCell ref="F120:F125"/>
    <mergeCell ref="F126:F129"/>
    <mergeCell ref="H170:H171"/>
    <mergeCell ref="H161:H163"/>
    <mergeCell ref="I131:I133"/>
    <mergeCell ref="I126:I129"/>
    <mergeCell ref="I120:I125"/>
    <mergeCell ref="F131:F133"/>
    <mergeCell ref="G120:G125"/>
    <mergeCell ref="E51:E59"/>
    <mergeCell ref="F51:F59"/>
    <mergeCell ref="H51:H59"/>
    <mergeCell ref="G51:G59"/>
    <mergeCell ref="A51:A59"/>
    <mergeCell ref="A44:A50"/>
    <mergeCell ref="A61:A64"/>
    <mergeCell ref="A65:A67"/>
    <mergeCell ref="D44:D50"/>
    <mergeCell ref="A178:A180"/>
    <mergeCell ref="A185:A190"/>
    <mergeCell ref="A183:A184"/>
    <mergeCell ref="A164:A165"/>
    <mergeCell ref="A40:A42"/>
    <mergeCell ref="D40:D42"/>
    <mergeCell ref="J40:J42"/>
    <mergeCell ref="J178:J180"/>
    <mergeCell ref="J170:J171"/>
    <mergeCell ref="J185:J190"/>
    <mergeCell ref="J183:J184"/>
    <mergeCell ref="J173:J176"/>
    <mergeCell ref="J79:J84"/>
    <mergeCell ref="J88:J89"/>
    <mergeCell ref="J90:J97"/>
    <mergeCell ref="J86:J87"/>
    <mergeCell ref="J99:J103"/>
    <mergeCell ref="J44:J50"/>
    <mergeCell ref="I107:I110"/>
    <mergeCell ref="F107:F110"/>
    <mergeCell ref="F111:F114"/>
    <mergeCell ref="E107:E110"/>
    <mergeCell ref="D107:D110"/>
    <mergeCell ref="E111:E114"/>
    <mergeCell ref="G111:G114"/>
    <mergeCell ref="G107:G110"/>
    <mergeCell ref="E131:E133"/>
    <mergeCell ref="D126:D129"/>
    <mergeCell ref="E126:E129"/>
    <mergeCell ref="E120:E125"/>
    <mergeCell ref="E138:E139"/>
    <mergeCell ref="D61:D64"/>
    <mergeCell ref="E69:E70"/>
    <mergeCell ref="E75:E78"/>
    <mergeCell ref="F69:F70"/>
    <mergeCell ref="E61:E64"/>
    <mergeCell ref="F61:F64"/>
    <mergeCell ref="I51:I59"/>
    <mergeCell ref="I44:I50"/>
    <mergeCell ref="G61:G64"/>
    <mergeCell ref="H61:H64"/>
    <mergeCell ref="H65:H67"/>
    <mergeCell ref="G65:G67"/>
    <mergeCell ref="G40:G42"/>
    <mergeCell ref="F40:F42"/>
    <mergeCell ref="H40:H42"/>
    <mergeCell ref="I40:I42"/>
    <mergeCell ref="J29:J30"/>
    <mergeCell ref="H34:H36"/>
    <mergeCell ref="H29:H30"/>
    <mergeCell ref="H31:H33"/>
    <mergeCell ref="H44:H50"/>
    <mergeCell ref="G44:G50"/>
    <mergeCell ref="F44:F50"/>
    <mergeCell ref="E44:E50"/>
    <mergeCell ref="E29:E30"/>
    <mergeCell ref="G37:G39"/>
    <mergeCell ref="F65:F67"/>
    <mergeCell ref="E65:E67"/>
    <mergeCell ref="I61:I64"/>
    <mergeCell ref="I65:I67"/>
    <mergeCell ref="E40:E42"/>
    <mergeCell ref="I164:I165"/>
    <mergeCell ref="I173:I176"/>
    <mergeCell ref="I170:I171"/>
    <mergeCell ref="I153:I156"/>
    <mergeCell ref="I159:I160"/>
    <mergeCell ref="H178:H180"/>
    <mergeCell ref="H173:H176"/>
    <mergeCell ref="I138:I139"/>
    <mergeCell ref="H138:H139"/>
    <mergeCell ref="H185:H190"/>
    <mergeCell ref="I185:I190"/>
    <mergeCell ref="H183:H184"/>
    <mergeCell ref="I178:I180"/>
    <mergeCell ref="I161:I163"/>
    <mergeCell ref="I183:I184"/>
    <mergeCell ref="J61:J64"/>
    <mergeCell ref="J51:J59"/>
    <mergeCell ref="J65:J67"/>
    <mergeCell ref="J69:J70"/>
    <mergeCell ref="J71:J74"/>
    <mergeCell ref="J75:J78"/>
    <mergeCell ref="I71:I74"/>
    <mergeCell ref="I69:I70"/>
    <mergeCell ref="I75:I78"/>
    <mergeCell ref="H69:H70"/>
    <mergeCell ref="H75:H78"/>
    <mergeCell ref="G69:G70"/>
    <mergeCell ref="H71:H74"/>
    <mergeCell ref="J107:J110"/>
    <mergeCell ref="J104:J106"/>
    <mergeCell ref="J138:J139"/>
    <mergeCell ref="J140:J141"/>
    <mergeCell ref="J120:J125"/>
    <mergeCell ref="J131:J133"/>
    <mergeCell ref="J126:J129"/>
    <mergeCell ref="J115:J119"/>
    <mergeCell ref="J153:J156"/>
    <mergeCell ref="J159:J160"/>
    <mergeCell ref="J111:J114"/>
    <mergeCell ref="D120:D125"/>
    <mergeCell ref="D115:D119"/>
    <mergeCell ref="E140:E141"/>
    <mergeCell ref="D138:D139"/>
    <mergeCell ref="D131:D133"/>
    <mergeCell ref="D104:D106"/>
    <mergeCell ref="D111:D114"/>
    <mergeCell ref="D140:D141"/>
    <mergeCell ref="E104:E106"/>
    <mergeCell ref="D153:D156"/>
    <mergeCell ref="D151:D152"/>
    <mergeCell ref="E151:E152"/>
    <mergeCell ref="D145:D149"/>
    <mergeCell ref="E145:E149"/>
    <mergeCell ref="F138:F139"/>
    <mergeCell ref="F145:F149"/>
    <mergeCell ref="F142:F144"/>
    <mergeCell ref="F104:F106"/>
    <mergeCell ref="A126:A129"/>
    <mergeCell ref="A120:A125"/>
    <mergeCell ref="A104:A106"/>
    <mergeCell ref="A107:A110"/>
    <mergeCell ref="A111:A114"/>
    <mergeCell ref="A115:A119"/>
    <mergeCell ref="A145:A149"/>
    <mergeCell ref="A140:A141"/>
    <mergeCell ref="D142:D144"/>
    <mergeCell ref="E142:E144"/>
    <mergeCell ref="G115:G119"/>
    <mergeCell ref="F115:F119"/>
    <mergeCell ref="E115:E119"/>
    <mergeCell ref="G126:G129"/>
    <mergeCell ref="A153:A156"/>
    <mergeCell ref="A131:A133"/>
    <mergeCell ref="E153:E156"/>
    <mergeCell ref="F151:F152"/>
    <mergeCell ref="D167:D169"/>
    <mergeCell ref="D161:D163"/>
    <mergeCell ref="F140:F141"/>
    <mergeCell ref="E167:E169"/>
    <mergeCell ref="F178:F180"/>
    <mergeCell ref="F183:F184"/>
    <mergeCell ref="D178:D180"/>
    <mergeCell ref="E178:E180"/>
    <mergeCell ref="D159:D160"/>
    <mergeCell ref="M25:M27"/>
    <mergeCell ref="L29:L30"/>
    <mergeCell ref="L25:L27"/>
    <mergeCell ref="J34:J36"/>
    <mergeCell ref="J31:J33"/>
    <mergeCell ref="K29:K30"/>
    <mergeCell ref="K23:K24"/>
    <mergeCell ref="K19:K20"/>
    <mergeCell ref="K25:K27"/>
    <mergeCell ref="J19:J20"/>
    <mergeCell ref="J25:J27"/>
    <mergeCell ref="L23:L24"/>
    <mergeCell ref="L21:L22"/>
    <mergeCell ref="L19:L20"/>
    <mergeCell ref="N31:N33"/>
    <mergeCell ref="N23:N24"/>
    <mergeCell ref="N25:N27"/>
    <mergeCell ref="N37:N39"/>
    <mergeCell ref="M21:M22"/>
    <mergeCell ref="J37:J39"/>
    <mergeCell ref="K21:K22"/>
    <mergeCell ref="F25:F27"/>
    <mergeCell ref="G25:G27"/>
    <mergeCell ref="H25:H27"/>
    <mergeCell ref="G23:G24"/>
    <mergeCell ref="F23:F24"/>
    <mergeCell ref="G19:G20"/>
    <mergeCell ref="H16:H18"/>
    <mergeCell ref="I16:I18"/>
    <mergeCell ref="I21:I22"/>
    <mergeCell ref="I19:I20"/>
    <mergeCell ref="F16:F18"/>
    <mergeCell ref="G16:G18"/>
    <mergeCell ref="G21:G22"/>
    <mergeCell ref="F34:F36"/>
    <mergeCell ref="G34:G36"/>
    <mergeCell ref="F19:F20"/>
    <mergeCell ref="F21:F22"/>
    <mergeCell ref="F37:F39"/>
    <mergeCell ref="F31:F33"/>
    <mergeCell ref="G31:G33"/>
    <mergeCell ref="F29:F30"/>
    <mergeCell ref="G29:G30"/>
    <mergeCell ref="N19:N20"/>
    <mergeCell ref="M19:M20"/>
    <mergeCell ref="L16:L18"/>
    <mergeCell ref="K16:K18"/>
    <mergeCell ref="M16:M18"/>
    <mergeCell ref="M12:M15"/>
    <mergeCell ref="N8:N11"/>
    <mergeCell ref="L5:L7"/>
    <mergeCell ref="K5:K7"/>
    <mergeCell ref="L3:L4"/>
    <mergeCell ref="K3:K4"/>
    <mergeCell ref="M8:M11"/>
    <mergeCell ref="K8:K11"/>
    <mergeCell ref="M5:M7"/>
    <mergeCell ref="N5:N7"/>
    <mergeCell ref="N3:N4"/>
    <mergeCell ref="L8:L11"/>
    <mergeCell ref="M3:M4"/>
    <mergeCell ref="H12:H15"/>
    <mergeCell ref="H8:H11"/>
    <mergeCell ref="G8:G11"/>
    <mergeCell ref="H5:H7"/>
    <mergeCell ref="H3:H4"/>
    <mergeCell ref="G5:G7"/>
    <mergeCell ref="G3:G4"/>
    <mergeCell ref="F12:F15"/>
    <mergeCell ref="G12:G15"/>
    <mergeCell ref="F8:F11"/>
    <mergeCell ref="E12:E15"/>
    <mergeCell ref="E5:E7"/>
    <mergeCell ref="E3:E4"/>
    <mergeCell ref="E8:E11"/>
    <mergeCell ref="N29:N30"/>
    <mergeCell ref="M29:M30"/>
    <mergeCell ref="N21:N22"/>
    <mergeCell ref="M23:M24"/>
    <mergeCell ref="N16:N18"/>
    <mergeCell ref="N12:N15"/>
    <mergeCell ref="K12:K15"/>
    <mergeCell ref="L12:L15"/>
    <mergeCell ref="J8:J11"/>
    <mergeCell ref="J5:J7"/>
    <mergeCell ref="J3:J4"/>
    <mergeCell ref="F3:F4"/>
    <mergeCell ref="F5:F7"/>
    <mergeCell ref="I5:I7"/>
    <mergeCell ref="I3:I4"/>
    <mergeCell ref="J21:J22"/>
    <mergeCell ref="J23:J24"/>
    <mergeCell ref="I25:I27"/>
    <mergeCell ref="J16:J18"/>
    <mergeCell ref="J12:J15"/>
    <mergeCell ref="I8:I11"/>
    <mergeCell ref="I12:I15"/>
    <mergeCell ref="F79:F84"/>
    <mergeCell ref="G79:G84"/>
    <mergeCell ref="A75:A78"/>
    <mergeCell ref="A79:A84"/>
    <mergeCell ref="A71:A74"/>
    <mergeCell ref="D71:D74"/>
    <mergeCell ref="D75:D78"/>
    <mergeCell ref="D79:D84"/>
    <mergeCell ref="F75:F78"/>
    <mergeCell ref="F71:F74"/>
    <mergeCell ref="G75:G78"/>
    <mergeCell ref="G71:G74"/>
    <mergeCell ref="E86:E87"/>
    <mergeCell ref="E79:E84"/>
    <mergeCell ref="G86:G87"/>
    <mergeCell ref="D86:D87"/>
    <mergeCell ref="E25:E27"/>
    <mergeCell ref="D25:D27"/>
    <mergeCell ref="E34:E36"/>
    <mergeCell ref="E31:E33"/>
    <mergeCell ref="D37:D39"/>
    <mergeCell ref="D34:D36"/>
    <mergeCell ref="D65:D67"/>
    <mergeCell ref="D69:D70"/>
    <mergeCell ref="D19:D20"/>
    <mergeCell ref="D16:D18"/>
    <mergeCell ref="E16:E18"/>
    <mergeCell ref="E19:E20"/>
    <mergeCell ref="D5:D7"/>
    <mergeCell ref="D3:D4"/>
    <mergeCell ref="D12:D15"/>
    <mergeCell ref="D8:D11"/>
    <mergeCell ref="E23:E24"/>
    <mergeCell ref="E21:E22"/>
    <mergeCell ref="E71:E74"/>
    <mergeCell ref="D21:D22"/>
    <mergeCell ref="D23:D24"/>
    <mergeCell ref="D51:D59"/>
    <mergeCell ref="D29:D30"/>
    <mergeCell ref="D31:D33"/>
    <mergeCell ref="E37:E39"/>
    <mergeCell ref="H115:H119"/>
    <mergeCell ref="I115:I119"/>
    <mergeCell ref="L138:L139"/>
    <mergeCell ref="K138:K139"/>
    <mergeCell ref="N138:N139"/>
    <mergeCell ref="M138:M139"/>
    <mergeCell ref="G131:G133"/>
    <mergeCell ref="G138:G139"/>
    <mergeCell ref="H107:H110"/>
    <mergeCell ref="H104:H106"/>
    <mergeCell ref="H111:H114"/>
    <mergeCell ref="H131:H133"/>
    <mergeCell ref="I111:I114"/>
    <mergeCell ref="A167:A169"/>
    <mergeCell ref="A170:A171"/>
    <mergeCell ref="A29:A30"/>
    <mergeCell ref="A69:A70"/>
    <mergeCell ref="A37:A39"/>
    <mergeCell ref="A31:A33"/>
    <mergeCell ref="A34:A36"/>
    <mergeCell ref="A21:A22"/>
    <mergeCell ref="A16:A18"/>
    <mergeCell ref="A19:A20"/>
    <mergeCell ref="A8:A11"/>
    <mergeCell ref="A12:A15"/>
    <mergeCell ref="A5:A7"/>
    <mergeCell ref="A3:A4"/>
    <mergeCell ref="A159:A160"/>
    <mergeCell ref="A151:A152"/>
    <mergeCell ref="A138:A139"/>
    <mergeCell ref="A142:A144"/>
    <mergeCell ref="A25:A27"/>
    <mergeCell ref="A23:A24"/>
    <mergeCell ref="A173:A176"/>
    <mergeCell ref="A88:A89"/>
    <mergeCell ref="A161:A163"/>
    <mergeCell ref="N170:N171"/>
    <mergeCell ref="N167:N169"/>
    <mergeCell ref="N185:N190"/>
    <mergeCell ref="N183:N184"/>
    <mergeCell ref="N173:N176"/>
    <mergeCell ref="M170:M171"/>
    <mergeCell ref="L170:L171"/>
    <mergeCell ref="L173:L176"/>
    <mergeCell ref="M173:M176"/>
    <mergeCell ref="L178:L180"/>
    <mergeCell ref="L185:L190"/>
    <mergeCell ref="L183:L184"/>
    <mergeCell ref="K185:K190"/>
    <mergeCell ref="M185:M190"/>
    <mergeCell ref="M183:M184"/>
    <mergeCell ref="K178:K180"/>
    <mergeCell ref="K183:K184"/>
    <mergeCell ref="G167:G169"/>
    <mergeCell ref="F161:F163"/>
    <mergeCell ref="F159:F160"/>
    <mergeCell ref="F153:F156"/>
    <mergeCell ref="D164:D165"/>
    <mergeCell ref="H167:H169"/>
    <mergeCell ref="L167:L169"/>
    <mergeCell ref="K170:K171"/>
    <mergeCell ref="K167:K169"/>
    <mergeCell ref="M178:M180"/>
    <mergeCell ref="N178:N180"/>
    <mergeCell ref="K173:K176"/>
    <mergeCell ref="N34:N36"/>
    <mergeCell ref="M34:M36"/>
    <mergeCell ref="K34:K36"/>
    <mergeCell ref="L34:L36"/>
    <mergeCell ref="N44:N50"/>
    <mergeCell ref="N51:N59"/>
    <mergeCell ref="N40:N42"/>
    <mergeCell ref="M51:M59"/>
    <mergeCell ref="M44:M50"/>
    <mergeCell ref="M40:M42"/>
    <mergeCell ref="M31:M33"/>
    <mergeCell ref="M37:M39"/>
    <mergeCell ref="L37:L39"/>
    <mergeCell ref="L31:L33"/>
    <mergeCell ref="K31:K33"/>
    <mergeCell ref="L51:L59"/>
    <mergeCell ref="L44:L50"/>
    <mergeCell ref="L40:L42"/>
    <mergeCell ref="K51:K59"/>
    <mergeCell ref="K44:K50"/>
    <mergeCell ref="K40:K42"/>
    <mergeCell ref="K37:K39"/>
    <mergeCell ref="I31:I33"/>
    <mergeCell ref="I29:I30"/>
    <mergeCell ref="H19:H20"/>
    <mergeCell ref="H23:H24"/>
    <mergeCell ref="H21:H22"/>
    <mergeCell ref="I23:I24"/>
    <mergeCell ref="H37:H39"/>
    <mergeCell ref="I37:I39"/>
    <mergeCell ref="I34:I36"/>
  </mergeCells>
  <conditionalFormatting sqref="C1:G213 H2:H213 I2:N89 I98:N213">
    <cfRule type="cellIs" dxfId="0" priority="1" operator="equal">
      <formula>"Meets criteria"</formula>
    </cfRule>
  </conditionalFormatting>
  <conditionalFormatting sqref="C1:G213 H2:H213 I2:N89 I98:N213">
    <cfRule type="cellIs" dxfId="1" priority="2" operator="equal">
      <formula>"Requires revision"</formula>
    </cfRule>
  </conditionalFormatting>
  <conditionalFormatting sqref="H2:H213 K2:K213 M99:M103 N126:N129">
    <cfRule type="cellIs" dxfId="0" priority="3" operator="equal">
      <formula>"Meets criteria"</formula>
    </cfRule>
  </conditionalFormatting>
  <conditionalFormatting sqref="H2:H213 K2:K213 M99:M103 N126:N129">
    <cfRule type="cellIs" dxfId="2" priority="4" operator="equal">
      <formula>"Suggestion for improvement"</formula>
    </cfRule>
  </conditionalFormatting>
  <conditionalFormatting sqref="H2:H213 K2:K213 M99:M103 N126:N129">
    <cfRule type="cellIs" dxfId="1" priority="5" operator="equal">
      <formula>"Requires revision"</formula>
    </cfRule>
  </conditionalFormatting>
  <conditionalFormatting sqref="H2:H213 K2:K213 M99:M103 N126:N129">
    <cfRule type="cellIs" dxfId="3" priority="6" operator="equal">
      <formula>"Unsure"</formula>
    </cfRule>
  </conditionalFormatting>
  <conditionalFormatting sqref="N2:N213">
    <cfRule type="cellIs" dxfId="0" priority="7" operator="equal">
      <formula>"Meets criteria"</formula>
    </cfRule>
  </conditionalFormatting>
  <conditionalFormatting sqref="N2:N213">
    <cfRule type="cellIs" dxfId="0" priority="8" operator="equal">
      <formula>"Corrected"</formula>
    </cfRule>
  </conditionalFormatting>
  <conditionalFormatting sqref="N2:N213">
    <cfRule type="cellIs" dxfId="1" priority="9" operator="equal">
      <formula>"Requires revision"</formula>
    </cfRule>
  </conditionalFormatting>
  <conditionalFormatting sqref="N2:N213">
    <cfRule type="cellIs" dxfId="2" priority="10" operator="equal">
      <formula>"Suggestion for improvement"</formula>
    </cfRule>
  </conditionalFormatting>
  <conditionalFormatting sqref="N2:N213">
    <cfRule type="cellIs" dxfId="4" priority="11" operator="equal">
      <formula>"Best practice"</formula>
    </cfRule>
  </conditionalFormatting>
  <conditionalFormatting sqref="D1:G213 I2:L11 N2:N11 H90:H97 I98:L129 N98:N129 H99:H129 M99:M129 H131:N133 H138:N149 H151:N156 I158:L165 N158:N165 H159:H165 M159:M165 H167:N171 H173:N176 H178:N180 H183:N190">
    <cfRule type="cellIs" dxfId="5" priority="12" operator="equal">
      <formula>"Not applicable"</formula>
    </cfRule>
  </conditionalFormatting>
  <dataValidations>
    <dataValidation type="list" allowBlank="1" sqref="C2 H2 C3:E3 G3:H3 K2:K3 N2:N3 C4 C5:H5 K5 N5 C6:C7 C8:H8 K8 N8 C9:C11 C12:H12 K12 N12 C13:C15 C16:E16 G16:H16 K16 N16 C17:C18 C19:E19 G19:H19 K19 N19 C20 C21:E21 G21:H21 K21 N21 C22 C23:E23 G23:H23 K23 N23 C24 C25:E25 G25:H25 K25 N25 C26:C27 C28:E29 G28:H29 K28:K29 N28:N29 C30 C31:H31 K31 N31 C32:C33 C34:E34 G34:H34 K34 N34 C35:C36 C37:E37 G37:H37 K37 N37 C38:C39 C40:H40 K40 N40 C41:C42 C43:E44 G43:H44 K43:K44 N43:N44 C45:C50 C51:E51 G51:H51 K51 N51 C52:C59 C60:E61 G60:H61 K60:K61 N60:N61 C62:C64 C65:H65 K65 N65 C66:C67 C68:E69 G68:H69 K68:K69 N68:N69 C70 C71:E71 G71:H71 K71 N71 C72:C74 C75:E75 G75:H75 K75 N75 C76:C78 C79:E79 G79:H79 K79 N79 C80:C84 C85:H85 C86:E86 G86:H86 K85:K86 N85:N86 C87 C88:E88 G88:H88 K88 N88 C89 C90:H90 C91:C97 C98:E98 G98:H98 C99:H99 K98:K99 N98:N99 C100:C103 C104:H104 K104 N104 C105:C106 C107:H107 K107 N107 C108:C110 C111:H111 K111 N111 C112:C114 C115:E115 G115:H115 K115 N115 C116:C119 C120:E120 G120:H120 K120 N120 C121:C125 C126:H126 K126 N126 C127:C129 C130:E131 G130:H131 K130:K131 N130:N131 C132:C133 C134:E138 G134:H138 K134:K138 N134:N138 C139 C140:E140 G140:H140 K140 N140 C141 C142:E142 G142:H142 K142 N142 C143:C144 C145:H145 K145 N145 C146:C149 C150:E151 G150:H151 K150:K151 N150:N151 C152 C153:H153 K153 N153 C154:C156 C157:E159 G157:H159 K157:K159 N157:N159 C160 C161:E161 G161:H161 K161 N161 C162:C163 C164:E164 G164:H164 K164 N164 C165 C166:E167 G166:H167 K166:K167 N166:N167 C168:C169 C170:E170 G170:H170 K170 N170 C171 C172:E172 G172:H172 C173:H173 K172:K173 N172:N173 C174:C176 C177:E178 G177:H178 K177:K178 N177:N178 C179:C180 C181:E182 G181:H182 C183:H183 K181:K183 N181:N183 C184 C185:E185 G185:H185 K185 N185 C186:C190 C191:E195 G191:H195 C196:H196 C197:E213 G197:H213 K191:K213 N191:N213">
      <formula1>"Requires revision,Meets criteria"</formula1>
    </dataValidation>
    <dataValidation type="list" allowBlank="1" sqref="N90">
      <formula1>"Meets criteria,Best practice,Suggestion for improvement,Requires revision,Corrected"</formula1>
    </dataValidation>
    <dataValidation type="list" allowBlank="1" sqref="K90">
      <formula1>"Meets criteria,Suggestion for improvement,Requires revision,Unsure"</formula1>
    </dataValidation>
  </dataValidation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4.43" defaultRowHeight="15.75"/>
  <cols>
    <col customWidth="1" min="1" max="1" width="20.71"/>
    <col customWidth="1" min="2" max="2" width="77.14"/>
    <col customWidth="1" min="3" max="7" width="17.43"/>
    <col customWidth="1" min="9" max="10" width="44.43"/>
    <col customWidth="1" min="12" max="13" width="44.43"/>
    <col hidden="1" min="14" max="14" width="14.43"/>
    <col customWidth="1" hidden="1" min="15" max="16" width="44.43"/>
  </cols>
  <sheetData>
    <row r="1" ht="33.75">
      <c r="A1" s="4" t="s">
        <v>7</v>
      </c>
      <c r="B1" s="5" t="s">
        <v>8</v>
      </c>
      <c r="C1" s="6" t="s">
        <v>9</v>
      </c>
      <c r="D1" s="6" t="s">
        <v>10</v>
      </c>
      <c r="E1" s="6" t="s">
        <v>11</v>
      </c>
      <c r="F1" s="6" t="s">
        <v>12</v>
      </c>
      <c r="G1" s="6" t="s">
        <v>13</v>
      </c>
      <c r="H1" s="7" t="s">
        <v>14</v>
      </c>
      <c r="I1" s="8" t="s">
        <v>15</v>
      </c>
      <c r="J1" s="8" t="s">
        <v>16</v>
      </c>
      <c r="K1" s="7" t="s">
        <v>17</v>
      </c>
      <c r="L1" s="8" t="s">
        <v>18</v>
      </c>
      <c r="M1" s="8" t="s">
        <v>19</v>
      </c>
      <c r="N1" s="7" t="s">
        <v>17</v>
      </c>
      <c r="O1" s="8" t="s">
        <v>18</v>
      </c>
      <c r="P1" s="8" t="s">
        <v>20</v>
      </c>
      <c r="Q1" s="7" t="s">
        <v>21</v>
      </c>
    </row>
    <row r="2" ht="60.0">
      <c r="A2" s="9" t="s">
        <v>22</v>
      </c>
      <c r="B2" s="10" t="s">
        <v>23</v>
      </c>
      <c r="C2" s="10" t="s">
        <v>24</v>
      </c>
      <c r="D2" s="11" t="s">
        <v>25</v>
      </c>
      <c r="E2" s="11" t="s">
        <v>25</v>
      </c>
      <c r="F2" s="11" t="s">
        <v>25</v>
      </c>
      <c r="G2" s="11" t="s">
        <v>25</v>
      </c>
      <c r="H2" s="12"/>
      <c r="I2" s="13"/>
      <c r="J2" s="13"/>
      <c r="K2" s="12"/>
      <c r="L2" s="13"/>
      <c r="M2" s="13"/>
      <c r="N2" s="12"/>
      <c r="O2" s="12"/>
      <c r="P2" s="12"/>
      <c r="Q2" s="12" t="s">
        <v>24</v>
      </c>
    </row>
    <row r="3" ht="37.5">
      <c r="A3" s="9" t="s">
        <v>26</v>
      </c>
      <c r="B3" s="10" t="s">
        <v>27</v>
      </c>
      <c r="C3" s="10" t="s">
        <v>24</v>
      </c>
      <c r="D3" s="10" t="s">
        <v>24</v>
      </c>
      <c r="E3" s="10" t="s">
        <v>24</v>
      </c>
      <c r="F3" s="11" t="s">
        <v>25</v>
      </c>
      <c r="G3" s="10" t="s">
        <v>24</v>
      </c>
      <c r="H3" s="12" t="s">
        <v>28</v>
      </c>
      <c r="I3" s="12" t="s">
        <v>29</v>
      </c>
      <c r="J3" s="12"/>
      <c r="K3" s="12"/>
      <c r="L3" s="12"/>
      <c r="M3" s="12"/>
      <c r="N3" s="12"/>
      <c r="O3" s="12"/>
      <c r="P3" s="12"/>
      <c r="Q3" s="12" t="s">
        <v>30</v>
      </c>
    </row>
    <row r="4" ht="26.25">
      <c r="B4" s="10" t="s">
        <v>31</v>
      </c>
      <c r="C4" s="10" t="s">
        <v>24</v>
      </c>
    </row>
    <row r="5" ht="26.25">
      <c r="A5" s="9" t="s">
        <v>32</v>
      </c>
      <c r="B5" s="10" t="s">
        <v>33</v>
      </c>
      <c r="C5" s="10" t="s">
        <v>24</v>
      </c>
      <c r="D5" s="10" t="s">
        <v>24</v>
      </c>
      <c r="E5" s="10" t="s">
        <v>24</v>
      </c>
      <c r="F5" s="10" t="s">
        <v>24</v>
      </c>
      <c r="G5" s="10" t="s">
        <v>24</v>
      </c>
      <c r="H5" s="12" t="s">
        <v>34</v>
      </c>
      <c r="I5" s="14" t="s">
        <v>35</v>
      </c>
      <c r="J5" s="10" t="s">
        <v>36</v>
      </c>
      <c r="K5" s="12"/>
      <c r="L5" s="14"/>
      <c r="M5" s="10"/>
      <c r="N5" s="12"/>
      <c r="O5" s="12"/>
      <c r="P5" s="12"/>
      <c r="Q5" s="12" t="s">
        <v>30</v>
      </c>
    </row>
    <row r="6" ht="26.25">
      <c r="B6" s="10" t="s">
        <v>37</v>
      </c>
      <c r="C6" s="10" t="s">
        <v>24</v>
      </c>
    </row>
    <row r="7">
      <c r="B7" s="10" t="s">
        <v>38</v>
      </c>
      <c r="C7" s="10" t="s">
        <v>24</v>
      </c>
    </row>
    <row r="8" ht="37.5">
      <c r="A8" s="9" t="s">
        <v>39</v>
      </c>
      <c r="B8" s="10" t="s">
        <v>40</v>
      </c>
      <c r="C8" s="10" t="s">
        <v>24</v>
      </c>
      <c r="D8" s="10" t="s">
        <v>24</v>
      </c>
      <c r="E8" s="10" t="s">
        <v>24</v>
      </c>
      <c r="F8" s="10" t="s">
        <v>34</v>
      </c>
      <c r="G8" s="10" t="s">
        <v>24</v>
      </c>
      <c r="H8" s="12" t="s">
        <v>34</v>
      </c>
      <c r="I8" s="15" t="s">
        <v>41</v>
      </c>
      <c r="J8" s="16" t="s">
        <v>42</v>
      </c>
      <c r="K8" s="12" t="s">
        <v>34</v>
      </c>
      <c r="L8" s="15" t="s">
        <v>43</v>
      </c>
      <c r="M8" s="16" t="s">
        <v>44</v>
      </c>
      <c r="N8" s="13"/>
      <c r="O8" s="12"/>
      <c r="P8" s="12"/>
      <c r="Q8" s="12" t="s">
        <v>30</v>
      </c>
    </row>
    <row r="9" ht="26.25">
      <c r="B9" s="10" t="s">
        <v>45</v>
      </c>
      <c r="C9" s="10" t="s">
        <v>24</v>
      </c>
    </row>
    <row r="10" ht="48.75">
      <c r="B10" s="10" t="s">
        <v>46</v>
      </c>
      <c r="C10" s="10" t="s">
        <v>34</v>
      </c>
    </row>
    <row r="11" ht="26.25">
      <c r="B11" s="10" t="s">
        <v>47</v>
      </c>
      <c r="C11" s="10" t="s">
        <v>34</v>
      </c>
    </row>
  </sheetData>
  <mergeCells count="45">
    <mergeCell ref="Q5:Q7"/>
    <mergeCell ref="Q3:Q4"/>
    <mergeCell ref="O8:O11"/>
    <mergeCell ref="N8:N11"/>
    <mergeCell ref="P3:P4"/>
    <mergeCell ref="P8:P11"/>
    <mergeCell ref="P5:P7"/>
    <mergeCell ref="Q8:Q11"/>
    <mergeCell ref="O3:O4"/>
    <mergeCell ref="O5:O7"/>
    <mergeCell ref="F3:F4"/>
    <mergeCell ref="E3:E4"/>
    <mergeCell ref="F8:F11"/>
    <mergeCell ref="F5:F7"/>
    <mergeCell ref="D8:D11"/>
    <mergeCell ref="D5:D7"/>
    <mergeCell ref="E5:E7"/>
    <mergeCell ref="E8:E11"/>
    <mergeCell ref="D3:D4"/>
    <mergeCell ref="I5:I7"/>
    <mergeCell ref="J5:J7"/>
    <mergeCell ref="G5:G7"/>
    <mergeCell ref="H5:H7"/>
    <mergeCell ref="A8:A11"/>
    <mergeCell ref="A5:A7"/>
    <mergeCell ref="A3:A4"/>
    <mergeCell ref="K3:K4"/>
    <mergeCell ref="L3:L4"/>
    <mergeCell ref="J3:J4"/>
    <mergeCell ref="H3:H4"/>
    <mergeCell ref="I3:I4"/>
    <mergeCell ref="M8:M11"/>
    <mergeCell ref="M5:M7"/>
    <mergeCell ref="M3:M4"/>
    <mergeCell ref="L5:L7"/>
    <mergeCell ref="K5:K7"/>
    <mergeCell ref="J8:J11"/>
    <mergeCell ref="L8:L11"/>
    <mergeCell ref="K8:K11"/>
    <mergeCell ref="I8:I11"/>
    <mergeCell ref="H8:H11"/>
    <mergeCell ref="N5:N7"/>
    <mergeCell ref="N3:N4"/>
    <mergeCell ref="G8:G11"/>
    <mergeCell ref="G3:G4"/>
  </mergeCells>
  <conditionalFormatting sqref="C1:G11">
    <cfRule type="cellIs" dxfId="0" priority="1" operator="equal">
      <formula>"Meets criteria"</formula>
    </cfRule>
  </conditionalFormatting>
  <conditionalFormatting sqref="C1:G11">
    <cfRule type="cellIs" dxfId="1" priority="2" operator="equal">
      <formula>"Requires revision"</formula>
    </cfRule>
  </conditionalFormatting>
  <conditionalFormatting sqref="H2:H11 K2:K11 N2:N11">
    <cfRule type="cellIs" dxfId="0" priority="3" operator="equal">
      <formula>"Meets criteria"</formula>
    </cfRule>
  </conditionalFormatting>
  <conditionalFormatting sqref="H2:H11 K2:K11 N2:N11">
    <cfRule type="cellIs" dxfId="2" priority="4" operator="equal">
      <formula>"Suggestion for improvement"</formula>
    </cfRule>
  </conditionalFormatting>
  <conditionalFormatting sqref="H2:H11 K2:K11 N2:N11">
    <cfRule type="cellIs" dxfId="1" priority="5" operator="equal">
      <formula>"Requires revision"</formula>
    </cfRule>
  </conditionalFormatting>
  <conditionalFormatting sqref="H2:H11 K2:K11 N2:N11">
    <cfRule type="cellIs" dxfId="3" priority="6" operator="equal">
      <formula>"Unsure"</formula>
    </cfRule>
  </conditionalFormatting>
  <conditionalFormatting sqref="Q2:Q11">
    <cfRule type="cellIs" dxfId="0" priority="7" operator="equal">
      <formula>"Meets criteria"</formula>
    </cfRule>
  </conditionalFormatting>
  <conditionalFormatting sqref="Q2:Q11">
    <cfRule type="cellIs" dxfId="0" priority="8" operator="equal">
      <formula>"Corrected"</formula>
    </cfRule>
  </conditionalFormatting>
  <conditionalFormatting sqref="Q2:Q11">
    <cfRule type="cellIs" dxfId="1" priority="9" operator="equal">
      <formula>"Requires revision"</formula>
    </cfRule>
  </conditionalFormatting>
  <conditionalFormatting sqref="Q2:Q11">
    <cfRule type="cellIs" dxfId="2" priority="10" operator="equal">
      <formula>"Suggestion for improvement"</formula>
    </cfRule>
  </conditionalFormatting>
  <conditionalFormatting sqref="Q2:Q11">
    <cfRule type="cellIs" dxfId="4" priority="11" operator="equal">
      <formula>"Best practice"</formula>
    </cfRule>
  </conditionalFormatting>
  <conditionalFormatting sqref="D1:G11">
    <cfRule type="cellIs" dxfId="5" priority="12" operator="equal">
      <formula>"Not applicable"</formula>
    </cfRule>
  </conditionalFormatting>
  <dataValidations>
    <dataValidation type="list" allowBlank="1" sqref="C2 C3:E3 G3 C4 C5:G5 C6:C7 C8:G8 C9:C11">
      <formula1>"Requires revision,Meets criteria"</formula1>
    </dataValidation>
    <dataValidation type="list" allowBlank="1" sqref="Q2:Q3 Q5 Q8">
      <formula1>"Meets criteria,Best practice,Corrected"</formula1>
    </dataValidation>
    <dataValidation type="list" allowBlank="1" sqref="H2:H3 K2:K3 N2:N3 H5 K5 N5 H8 K8 N8">
      <formula1>"Meets criteria,Suggestion for improvement,Requires revision,Unsure"</formula1>
    </dataValidation>
  </dataValidation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4.43" defaultRowHeight="15.75"/>
  <cols>
    <col customWidth="1" min="1" max="1" width="20.71"/>
    <col customWidth="1" min="2" max="2" width="77.14"/>
    <col customWidth="1" min="3" max="7" width="17.43"/>
    <col customWidth="1" min="8" max="8" width="17.57"/>
    <col customWidth="1" min="9" max="10" width="44.43"/>
    <col hidden="1" min="11" max="11" width="14.43"/>
    <col customWidth="1" hidden="1" min="12" max="13" width="44.43"/>
    <col customWidth="1" min="15" max="16" width="44.43"/>
  </cols>
  <sheetData>
    <row r="1" ht="33.75">
      <c r="A1" s="4" t="s">
        <v>7</v>
      </c>
      <c r="B1" s="5" t="s">
        <v>8</v>
      </c>
      <c r="C1" s="6" t="s">
        <v>9</v>
      </c>
      <c r="D1" s="6" t="s">
        <v>10</v>
      </c>
      <c r="E1" s="6" t="s">
        <v>11</v>
      </c>
      <c r="F1" s="6" t="s">
        <v>12</v>
      </c>
      <c r="G1" s="6" t="s">
        <v>13</v>
      </c>
      <c r="H1" s="8" t="s">
        <v>14</v>
      </c>
      <c r="I1" s="8" t="s">
        <v>15</v>
      </c>
      <c r="J1" s="8" t="s">
        <v>16</v>
      </c>
      <c r="K1" s="8" t="s">
        <v>17</v>
      </c>
      <c r="L1" s="8" t="s">
        <v>18</v>
      </c>
      <c r="M1" s="8" t="s">
        <v>20</v>
      </c>
      <c r="N1" s="8" t="s">
        <v>48</v>
      </c>
      <c r="O1" s="8" t="s">
        <v>49</v>
      </c>
      <c r="P1" s="8" t="s">
        <v>20</v>
      </c>
      <c r="Q1" s="8" t="s">
        <v>21</v>
      </c>
    </row>
    <row r="2" ht="71.25">
      <c r="A2" s="17" t="s">
        <v>50</v>
      </c>
      <c r="B2" s="10" t="s">
        <v>51</v>
      </c>
      <c r="C2" s="10" t="s">
        <v>34</v>
      </c>
      <c r="D2" s="10" t="s">
        <v>24</v>
      </c>
      <c r="E2" s="10" t="s">
        <v>24</v>
      </c>
      <c r="F2" s="10" t="s">
        <v>24</v>
      </c>
      <c r="G2" s="10" t="s">
        <v>24</v>
      </c>
      <c r="H2" s="10" t="s">
        <v>34</v>
      </c>
      <c r="I2" s="10" t="s">
        <v>52</v>
      </c>
      <c r="J2" s="10" t="s">
        <v>53</v>
      </c>
      <c r="K2" s="18"/>
      <c r="L2" s="18"/>
      <c r="M2" s="18"/>
      <c r="N2" s="10" t="s">
        <v>24</v>
      </c>
      <c r="O2" s="10"/>
      <c r="P2" s="10"/>
      <c r="Q2" s="10" t="s">
        <v>30</v>
      </c>
    </row>
    <row r="3" ht="37.5">
      <c r="B3" s="10" t="s">
        <v>54</v>
      </c>
      <c r="C3" s="10" t="s">
        <v>34</v>
      </c>
    </row>
    <row r="4" ht="26.25">
      <c r="B4" s="10" t="s">
        <v>55</v>
      </c>
      <c r="C4" s="10" t="s">
        <v>34</v>
      </c>
    </row>
    <row r="5" ht="23.25" customHeight="1">
      <c r="B5" s="10" t="s">
        <v>56</v>
      </c>
      <c r="C5" s="10" t="s">
        <v>24</v>
      </c>
    </row>
    <row r="6" ht="60.0">
      <c r="A6" s="17" t="s">
        <v>57</v>
      </c>
      <c r="B6" s="10" t="s">
        <v>58</v>
      </c>
      <c r="C6" s="10" t="s">
        <v>34</v>
      </c>
      <c r="D6" s="10" t="s">
        <v>24</v>
      </c>
      <c r="E6" s="10" t="s">
        <v>24</v>
      </c>
      <c r="F6" s="11" t="s">
        <v>25</v>
      </c>
      <c r="G6" s="10" t="s">
        <v>24</v>
      </c>
      <c r="H6" s="10" t="s">
        <v>34</v>
      </c>
      <c r="I6" s="10" t="s">
        <v>59</v>
      </c>
      <c r="J6" s="10" t="s">
        <v>60</v>
      </c>
      <c r="K6" s="18"/>
      <c r="L6" s="18"/>
      <c r="M6" s="18"/>
      <c r="N6" s="10" t="s">
        <v>24</v>
      </c>
      <c r="O6" s="10"/>
      <c r="P6" s="18"/>
      <c r="Q6" s="10" t="s">
        <v>30</v>
      </c>
    </row>
    <row r="7" ht="48.75">
      <c r="B7" s="19" t="s">
        <v>61</v>
      </c>
      <c r="C7" s="19" t="s">
        <v>34</v>
      </c>
    </row>
    <row r="8" ht="16.5" customHeight="1">
      <c r="B8" s="19" t="s">
        <v>62</v>
      </c>
      <c r="C8" s="19" t="s">
        <v>24</v>
      </c>
    </row>
    <row r="9" ht="48.75">
      <c r="A9" s="17" t="s">
        <v>63</v>
      </c>
      <c r="B9" s="19" t="s">
        <v>64</v>
      </c>
      <c r="C9" s="19" t="s">
        <v>24</v>
      </c>
      <c r="D9" s="19" t="s">
        <v>24</v>
      </c>
      <c r="E9" s="19" t="s">
        <v>24</v>
      </c>
      <c r="F9" s="11" t="s">
        <v>25</v>
      </c>
      <c r="G9" s="19" t="s">
        <v>24</v>
      </c>
      <c r="H9" s="10" t="s">
        <v>34</v>
      </c>
      <c r="I9" s="10" t="s">
        <v>65</v>
      </c>
      <c r="J9" s="18"/>
      <c r="K9" s="18"/>
      <c r="L9" s="18"/>
      <c r="M9" s="18"/>
      <c r="N9" s="10" t="s">
        <v>24</v>
      </c>
      <c r="O9" s="10"/>
      <c r="P9" s="18"/>
      <c r="Q9" s="10" t="s">
        <v>30</v>
      </c>
    </row>
    <row r="10">
      <c r="B10" s="10" t="s">
        <v>66</v>
      </c>
      <c r="C10" s="10" t="s">
        <v>24</v>
      </c>
    </row>
    <row r="11" ht="48.75">
      <c r="A11" s="20" t="s">
        <v>67</v>
      </c>
      <c r="B11" s="21" t="s">
        <v>64</v>
      </c>
      <c r="C11" s="22"/>
      <c r="D11" s="22"/>
      <c r="E11" s="23"/>
      <c r="F11" s="24" t="s">
        <v>25</v>
      </c>
      <c r="G11" s="22"/>
      <c r="H11" s="22"/>
      <c r="I11" s="22"/>
      <c r="J11" s="23"/>
      <c r="K11" s="22"/>
      <c r="L11" s="22"/>
      <c r="M11" s="22"/>
      <c r="N11" s="22"/>
      <c r="O11" s="22"/>
      <c r="P11" s="23"/>
      <c r="Q11" s="23"/>
    </row>
    <row r="12">
      <c r="B12" s="23" t="s">
        <v>66</v>
      </c>
      <c r="C12" s="23"/>
    </row>
    <row r="13" ht="37.5">
      <c r="A13" s="17" t="s">
        <v>68</v>
      </c>
      <c r="B13" s="10" t="s">
        <v>69</v>
      </c>
      <c r="C13" s="10" t="s">
        <v>24</v>
      </c>
      <c r="D13" s="10" t="s">
        <v>24</v>
      </c>
      <c r="E13" s="10" t="s">
        <v>24</v>
      </c>
      <c r="F13" s="11" t="s">
        <v>25</v>
      </c>
      <c r="G13" s="10" t="s">
        <v>24</v>
      </c>
      <c r="H13" s="10" t="s">
        <v>28</v>
      </c>
      <c r="I13" s="10" t="s">
        <v>70</v>
      </c>
      <c r="J13" s="10"/>
      <c r="K13" s="18"/>
      <c r="L13" s="18"/>
      <c r="M13" s="18"/>
      <c r="N13" s="18"/>
      <c r="O13" s="10"/>
      <c r="P13" s="10"/>
      <c r="Q13" s="10" t="s">
        <v>24</v>
      </c>
    </row>
    <row r="14" ht="37.5">
      <c r="B14" s="19" t="s">
        <v>71</v>
      </c>
      <c r="C14" s="19" t="s">
        <v>24</v>
      </c>
    </row>
    <row r="15" ht="60.0">
      <c r="A15" s="20" t="s">
        <v>72</v>
      </c>
      <c r="B15" s="23" t="s">
        <v>73</v>
      </c>
      <c r="C15" s="22"/>
      <c r="D15" s="22"/>
      <c r="E15" s="22"/>
      <c r="F15" s="24" t="s">
        <v>25</v>
      </c>
      <c r="G15" s="22"/>
      <c r="H15" s="22"/>
      <c r="I15" s="22"/>
      <c r="J15" s="22"/>
      <c r="K15" s="22"/>
      <c r="L15" s="22"/>
      <c r="M15" s="22"/>
      <c r="N15" s="22"/>
      <c r="O15" s="22"/>
      <c r="P15" s="22"/>
      <c r="Q15" s="22"/>
    </row>
    <row r="16" ht="48.75">
      <c r="B16" s="23" t="s">
        <v>74</v>
      </c>
      <c r="C16" s="22"/>
    </row>
    <row r="17" ht="48.75">
      <c r="B17" s="21" t="s">
        <v>75</v>
      </c>
      <c r="C17" s="25"/>
    </row>
    <row r="18" ht="37.5">
      <c r="A18" s="17" t="s">
        <v>76</v>
      </c>
      <c r="B18" s="10" t="s">
        <v>77</v>
      </c>
      <c r="C18" s="10" t="s">
        <v>24</v>
      </c>
      <c r="D18" s="10" t="s">
        <v>24</v>
      </c>
      <c r="E18" s="10" t="s">
        <v>24</v>
      </c>
      <c r="F18" s="11" t="s">
        <v>25</v>
      </c>
      <c r="G18" s="10" t="s">
        <v>24</v>
      </c>
      <c r="H18" s="10" t="s">
        <v>24</v>
      </c>
      <c r="I18" s="18"/>
      <c r="J18" s="18"/>
      <c r="K18" s="18"/>
      <c r="L18" s="18"/>
      <c r="M18" s="18"/>
      <c r="N18" s="18"/>
      <c r="O18" s="18"/>
      <c r="P18" s="18"/>
      <c r="Q18" s="10" t="s">
        <v>24</v>
      </c>
    </row>
    <row r="19" ht="26.25">
      <c r="A19" s="17" t="s">
        <v>78</v>
      </c>
      <c r="B19" s="10" t="s">
        <v>79</v>
      </c>
      <c r="C19" s="10" t="s">
        <v>34</v>
      </c>
      <c r="D19" s="10" t="s">
        <v>34</v>
      </c>
      <c r="E19" s="10" t="s">
        <v>34</v>
      </c>
      <c r="F19" s="11" t="s">
        <v>25</v>
      </c>
      <c r="G19" s="18"/>
      <c r="H19" s="10" t="s">
        <v>34</v>
      </c>
      <c r="I19" s="15" t="s">
        <v>80</v>
      </c>
      <c r="J19" s="18"/>
      <c r="K19" s="18"/>
      <c r="L19" s="18"/>
      <c r="M19" s="18"/>
      <c r="N19" s="10" t="s">
        <v>34</v>
      </c>
      <c r="O19" s="10" t="s">
        <v>81</v>
      </c>
      <c r="P19" s="10" t="s">
        <v>82</v>
      </c>
      <c r="Q19" s="10" t="s">
        <v>30</v>
      </c>
    </row>
    <row r="20" ht="26.25">
      <c r="B20" s="10" t="s">
        <v>83</v>
      </c>
      <c r="C20" s="10" t="s">
        <v>34</v>
      </c>
    </row>
    <row r="21">
      <c r="A21" s="17" t="s">
        <v>84</v>
      </c>
      <c r="B21" s="10" t="s">
        <v>85</v>
      </c>
      <c r="C21" s="10" t="s">
        <v>24</v>
      </c>
      <c r="D21" s="10" t="s">
        <v>24</v>
      </c>
      <c r="E21" s="10" t="s">
        <v>24</v>
      </c>
      <c r="F21" s="10" t="s">
        <v>24</v>
      </c>
      <c r="G21" s="10" t="s">
        <v>24</v>
      </c>
      <c r="H21" s="10" t="s">
        <v>24</v>
      </c>
      <c r="I21" s="18"/>
      <c r="J21" s="18"/>
      <c r="K21" s="18"/>
      <c r="L21" s="18"/>
      <c r="M21" s="18"/>
      <c r="N21" s="10"/>
      <c r="O21" s="18"/>
      <c r="P21" s="18"/>
      <c r="Q21" s="10" t="s">
        <v>24</v>
      </c>
    </row>
    <row r="22" ht="26.25">
      <c r="B22" s="10" t="s">
        <v>86</v>
      </c>
      <c r="C22" s="10" t="s">
        <v>24</v>
      </c>
    </row>
    <row r="23" ht="26.25">
      <c r="B23" s="10" t="s">
        <v>87</v>
      </c>
      <c r="C23" s="10" t="s">
        <v>24</v>
      </c>
    </row>
    <row r="24" ht="37.5">
      <c r="A24" s="17" t="s">
        <v>88</v>
      </c>
      <c r="B24" s="10" t="s">
        <v>89</v>
      </c>
      <c r="C24" s="10" t="s">
        <v>34</v>
      </c>
      <c r="D24" s="10" t="s">
        <v>24</v>
      </c>
      <c r="E24" s="10" t="s">
        <v>24</v>
      </c>
      <c r="F24" s="11" t="s">
        <v>25</v>
      </c>
      <c r="G24" s="10" t="s">
        <v>24</v>
      </c>
      <c r="H24" s="10" t="s">
        <v>34</v>
      </c>
      <c r="I24" s="10" t="s">
        <v>90</v>
      </c>
      <c r="J24" s="18"/>
      <c r="K24" s="18"/>
      <c r="L24" s="18"/>
      <c r="M24" s="18"/>
      <c r="N24" s="10" t="s">
        <v>24</v>
      </c>
      <c r="O24" s="10" t="s">
        <v>91</v>
      </c>
      <c r="P24" s="18"/>
      <c r="Q24" s="10" t="s">
        <v>30</v>
      </c>
    </row>
    <row r="25" ht="48.75">
      <c r="B25" s="19" t="s">
        <v>92</v>
      </c>
      <c r="C25" s="19" t="s">
        <v>24</v>
      </c>
    </row>
    <row r="26" ht="48.75">
      <c r="B26" s="10" t="s">
        <v>93</v>
      </c>
      <c r="C26" s="10" t="s">
        <v>24</v>
      </c>
    </row>
    <row r="27">
      <c r="A27" s="20" t="s">
        <v>94</v>
      </c>
      <c r="B27" s="23" t="s">
        <v>95</v>
      </c>
      <c r="C27" s="22"/>
      <c r="D27" s="22"/>
      <c r="E27" s="22"/>
      <c r="F27" s="24" t="s">
        <v>25</v>
      </c>
      <c r="G27" s="22"/>
      <c r="H27" s="22"/>
      <c r="I27" s="22"/>
      <c r="J27" s="22"/>
      <c r="K27" s="22"/>
      <c r="L27" s="22"/>
      <c r="M27" s="22"/>
      <c r="N27" s="22"/>
      <c r="O27" s="22"/>
      <c r="P27" s="22"/>
      <c r="Q27" s="22"/>
    </row>
    <row r="28" ht="26.25">
      <c r="B28" s="21" t="s">
        <v>96</v>
      </c>
      <c r="C28" s="25"/>
    </row>
    <row r="29">
      <c r="B29" s="23" t="s">
        <v>97</v>
      </c>
      <c r="C29" s="22"/>
    </row>
  </sheetData>
  <mergeCells count="150">
    <mergeCell ref="I15:I17"/>
    <mergeCell ref="H15:H17"/>
    <mergeCell ref="H13:H14"/>
    <mergeCell ref="N13:N14"/>
    <mergeCell ref="N15:N17"/>
    <mergeCell ref="M15:M17"/>
    <mergeCell ref="I13:I14"/>
    <mergeCell ref="J13:J14"/>
    <mergeCell ref="J15:J17"/>
    <mergeCell ref="L15:L17"/>
    <mergeCell ref="O6:O8"/>
    <mergeCell ref="P6:P8"/>
    <mergeCell ref="P2:P5"/>
    <mergeCell ref="P15:P17"/>
    <mergeCell ref="P13:P14"/>
    <mergeCell ref="N21:N23"/>
    <mergeCell ref="N19:N20"/>
    <mergeCell ref="N2:N5"/>
    <mergeCell ref="O2:O5"/>
    <mergeCell ref="Q2:Q5"/>
    <mergeCell ref="Q6:Q8"/>
    <mergeCell ref="N6:N8"/>
    <mergeCell ref="L27:L29"/>
    <mergeCell ref="L24:L26"/>
    <mergeCell ref="L19:L20"/>
    <mergeCell ref="M19:M20"/>
    <mergeCell ref="M13:M14"/>
    <mergeCell ref="L13:L14"/>
    <mergeCell ref="M27:M29"/>
    <mergeCell ref="M21:M23"/>
    <mergeCell ref="L21:L23"/>
    <mergeCell ref="M24:M26"/>
    <mergeCell ref="N24:N26"/>
    <mergeCell ref="O11:O12"/>
    <mergeCell ref="O9:O10"/>
    <mergeCell ref="M2:M5"/>
    <mergeCell ref="M9:M10"/>
    <mergeCell ref="M6:M8"/>
    <mergeCell ref="L2:L5"/>
    <mergeCell ref="L6:L8"/>
    <mergeCell ref="L11:L12"/>
    <mergeCell ref="L9:L10"/>
    <mergeCell ref="O15:O17"/>
    <mergeCell ref="O13:O14"/>
    <mergeCell ref="N9:N10"/>
    <mergeCell ref="N11:N12"/>
    <mergeCell ref="G2:G5"/>
    <mergeCell ref="G6:G8"/>
    <mergeCell ref="D2:D5"/>
    <mergeCell ref="D6:D8"/>
    <mergeCell ref="E2:E5"/>
    <mergeCell ref="A2:A5"/>
    <mergeCell ref="A6:A8"/>
    <mergeCell ref="E6:E8"/>
    <mergeCell ref="J6:J8"/>
    <mergeCell ref="J11:J12"/>
    <mergeCell ref="K2:K5"/>
    <mergeCell ref="K6:K8"/>
    <mergeCell ref="K11:K12"/>
    <mergeCell ref="J9:J10"/>
    <mergeCell ref="K9:K10"/>
    <mergeCell ref="F15:F17"/>
    <mergeCell ref="G13:G14"/>
    <mergeCell ref="F13:F14"/>
    <mergeCell ref="E13:E14"/>
    <mergeCell ref="H2:H5"/>
    <mergeCell ref="H6:H8"/>
    <mergeCell ref="F2:F5"/>
    <mergeCell ref="F6:F8"/>
    <mergeCell ref="F9:F10"/>
    <mergeCell ref="I2:I5"/>
    <mergeCell ref="I6:I8"/>
    <mergeCell ref="J2:J5"/>
    <mergeCell ref="H9:H10"/>
    <mergeCell ref="I9:I10"/>
    <mergeCell ref="A11:A12"/>
    <mergeCell ref="A13:A14"/>
    <mergeCell ref="A9:A10"/>
    <mergeCell ref="A15:A17"/>
    <mergeCell ref="G11:G12"/>
    <mergeCell ref="H11:H12"/>
    <mergeCell ref="E11:E12"/>
    <mergeCell ref="F11:F12"/>
    <mergeCell ref="E9:E10"/>
    <mergeCell ref="D9:D10"/>
    <mergeCell ref="I11:I12"/>
    <mergeCell ref="G24:G26"/>
    <mergeCell ref="G27:G29"/>
    <mergeCell ref="F27:F29"/>
    <mergeCell ref="F19:F20"/>
    <mergeCell ref="G19:G20"/>
    <mergeCell ref="G15:G17"/>
    <mergeCell ref="F24:F26"/>
    <mergeCell ref="G9:G10"/>
    <mergeCell ref="D21:D23"/>
    <mergeCell ref="D19:D20"/>
    <mergeCell ref="E19:E20"/>
    <mergeCell ref="E21:E23"/>
    <mergeCell ref="F21:F23"/>
    <mergeCell ref="D15:D17"/>
    <mergeCell ref="E15:E17"/>
    <mergeCell ref="D13:D14"/>
    <mergeCell ref="D11:D12"/>
    <mergeCell ref="E24:E26"/>
    <mergeCell ref="D24:D26"/>
    <mergeCell ref="I27:I29"/>
    <mergeCell ref="H27:H29"/>
    <mergeCell ref="H21:H23"/>
    <mergeCell ref="H19:H20"/>
    <mergeCell ref="I24:I26"/>
    <mergeCell ref="H24:H26"/>
    <mergeCell ref="I21:I23"/>
    <mergeCell ref="J27:J29"/>
    <mergeCell ref="J24:J26"/>
    <mergeCell ref="K13:K14"/>
    <mergeCell ref="K15:K17"/>
    <mergeCell ref="K27:K29"/>
    <mergeCell ref="K24:K26"/>
    <mergeCell ref="K19:K20"/>
    <mergeCell ref="K21:K23"/>
    <mergeCell ref="N27:N29"/>
    <mergeCell ref="Q27:Q29"/>
    <mergeCell ref="Q24:Q26"/>
    <mergeCell ref="O24:O26"/>
    <mergeCell ref="P27:P29"/>
    <mergeCell ref="O27:O29"/>
    <mergeCell ref="P24:P26"/>
    <mergeCell ref="O21:O23"/>
    <mergeCell ref="O19:O20"/>
    <mergeCell ref="Q11:Q12"/>
    <mergeCell ref="P11:P12"/>
    <mergeCell ref="Q13:Q14"/>
    <mergeCell ref="Q9:Q10"/>
    <mergeCell ref="P9:P10"/>
    <mergeCell ref="Q15:Q17"/>
    <mergeCell ref="M11:M12"/>
    <mergeCell ref="A24:A26"/>
    <mergeCell ref="A21:A23"/>
    <mergeCell ref="A27:A29"/>
    <mergeCell ref="A19:A20"/>
    <mergeCell ref="E27:E29"/>
    <mergeCell ref="D27:D29"/>
    <mergeCell ref="G21:G23"/>
    <mergeCell ref="Q21:Q23"/>
    <mergeCell ref="P21:P23"/>
    <mergeCell ref="P19:P20"/>
    <mergeCell ref="Q19:Q20"/>
    <mergeCell ref="J21:J23"/>
    <mergeCell ref="J19:J20"/>
    <mergeCell ref="I19:I20"/>
  </mergeCells>
  <conditionalFormatting sqref="C1:G29">
    <cfRule type="cellIs" dxfId="0" priority="1" operator="equal">
      <formula>"Meets criteria"</formula>
    </cfRule>
  </conditionalFormatting>
  <conditionalFormatting sqref="C1:G29">
    <cfRule type="cellIs" dxfId="1" priority="2" operator="equal">
      <formula>"Requires revision"</formula>
    </cfRule>
  </conditionalFormatting>
  <conditionalFormatting sqref="H2:H29 K2:K29 N2:N29">
    <cfRule type="cellIs" dxfId="0" priority="3" operator="equal">
      <formula>"Meets criteria"</formula>
    </cfRule>
  </conditionalFormatting>
  <conditionalFormatting sqref="H2:H29 K2:K29 N2:N29">
    <cfRule type="cellIs" dxfId="2" priority="4" operator="equal">
      <formula>"Suggestion for improvement"</formula>
    </cfRule>
  </conditionalFormatting>
  <conditionalFormatting sqref="H2:H29 K2:K29 N2:N29">
    <cfRule type="cellIs" dxfId="1" priority="5" operator="equal">
      <formula>"Requires revision"</formula>
    </cfRule>
  </conditionalFormatting>
  <conditionalFormatting sqref="H2:H29 K2:K29 N2:N29">
    <cfRule type="cellIs" dxfId="3" priority="6" operator="equal">
      <formula>"Unsure"</formula>
    </cfRule>
  </conditionalFormatting>
  <conditionalFormatting sqref="O2:O29 Q2:Q29">
    <cfRule type="cellIs" dxfId="0" priority="7" operator="equal">
      <formula>"Meets criteria"</formula>
    </cfRule>
  </conditionalFormatting>
  <conditionalFormatting sqref="O2:O29 Q2:Q29">
    <cfRule type="cellIs" dxfId="0" priority="8" operator="equal">
      <formula>"Corrected"</formula>
    </cfRule>
  </conditionalFormatting>
  <conditionalFormatting sqref="O2:O29 Q2:Q29">
    <cfRule type="cellIs" dxfId="1" priority="9" operator="equal">
      <formula>"Requires revision"</formula>
    </cfRule>
  </conditionalFormatting>
  <conditionalFormatting sqref="O2:O29 Q2:Q29">
    <cfRule type="cellIs" dxfId="2" priority="10" operator="equal">
      <formula>"Suggestion for improvement"</formula>
    </cfRule>
  </conditionalFormatting>
  <conditionalFormatting sqref="O2:O29 Q2:Q29">
    <cfRule type="cellIs" dxfId="4" priority="11" operator="equal">
      <formula>"Best practice"</formula>
    </cfRule>
  </conditionalFormatting>
  <conditionalFormatting sqref="D1:G29">
    <cfRule type="cellIs" dxfId="5" priority="12" operator="equal">
      <formula>"Not applicable"</formula>
    </cfRule>
  </conditionalFormatting>
  <dataValidations>
    <dataValidation type="list" allowBlank="1" sqref="C2:G2 C3:C5 C6:E6 G6 C7:C8 C9:E9 G9 C10 C11:E11 G11 C12 C13:E13 G13 C14 C15:E15 G15 C16:C17 C18:E19 G18:G19 C20 C21:G21 C22:C23 C24:E24 G24 C25:C26 C27:E27 G27 C28:C29">
      <formula1>"Requires revision,Meets criteria"</formula1>
    </dataValidation>
    <dataValidation type="list" allowBlank="1" sqref="Q2 Q6 Q9 Q11 Q13 Q15 Q18:Q19 Q21 Q24 Q27">
      <formula1>"Meets criteria,Best practice,Corrected"</formula1>
    </dataValidation>
    <dataValidation type="list" allowBlank="1" sqref="H2 K2 N2 H6 K6 N6 H9 K9 N9 H11 K11 N11 H13 K13 N13 H15 K15 N15 H18:H19 K18:K19 N18:N19 H21 K21 N21 H24 K24 N24 H27 K27 N27">
      <formula1>"Meets criteria,Suggestion for improvement,Requires revision,Unsure"</formula1>
    </dataValidation>
  </dataValidation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4.43" defaultRowHeight="15.75"/>
  <cols>
    <col customWidth="1" min="1" max="1" width="22.71"/>
    <col customWidth="1" min="2" max="2" width="77.14"/>
    <col customWidth="1" min="3" max="7" width="17.43"/>
    <col customWidth="1" min="8" max="8" width="15.43"/>
    <col customWidth="1" min="9" max="10" width="44.43"/>
    <col customWidth="1" min="11" max="11" width="15.43"/>
    <col customWidth="1" min="12" max="14" width="44.43"/>
    <col hidden="1" min="15" max="15" width="14.43"/>
    <col customWidth="1" hidden="1" min="16" max="17" width="44.43"/>
  </cols>
  <sheetData>
    <row r="1" ht="33.75">
      <c r="A1" s="4" t="s">
        <v>7</v>
      </c>
      <c r="B1" s="5" t="s">
        <v>8</v>
      </c>
      <c r="C1" s="6" t="s">
        <v>9</v>
      </c>
      <c r="D1" s="6" t="s">
        <v>10</v>
      </c>
      <c r="E1" s="6" t="s">
        <v>11</v>
      </c>
      <c r="F1" s="6" t="s">
        <v>12</v>
      </c>
      <c r="G1" s="6" t="s">
        <v>13</v>
      </c>
      <c r="H1" s="8" t="s">
        <v>14</v>
      </c>
      <c r="I1" s="8" t="s">
        <v>15</v>
      </c>
      <c r="J1" s="8" t="s">
        <v>16</v>
      </c>
      <c r="K1" s="8" t="s">
        <v>17</v>
      </c>
      <c r="L1" s="8" t="s">
        <v>18</v>
      </c>
      <c r="M1" s="8" t="s">
        <v>20</v>
      </c>
      <c r="N1" s="8" t="s">
        <v>98</v>
      </c>
      <c r="O1" s="8" t="s">
        <v>17</v>
      </c>
      <c r="P1" s="8" t="s">
        <v>18</v>
      </c>
      <c r="Q1" s="8" t="s">
        <v>20</v>
      </c>
      <c r="R1" s="8" t="s">
        <v>21</v>
      </c>
    </row>
    <row r="2" ht="26.25">
      <c r="A2" s="17" t="s">
        <v>99</v>
      </c>
      <c r="B2" s="10" t="s">
        <v>100</v>
      </c>
      <c r="C2" s="10" t="s">
        <v>34</v>
      </c>
      <c r="D2" s="10" t="s">
        <v>34</v>
      </c>
      <c r="E2" s="10" t="s">
        <v>34</v>
      </c>
      <c r="F2" s="10" t="s">
        <v>34</v>
      </c>
      <c r="G2" s="10" t="s">
        <v>24</v>
      </c>
      <c r="H2" s="10" t="s">
        <v>28</v>
      </c>
      <c r="I2" s="10" t="s">
        <v>101</v>
      </c>
      <c r="J2" s="18"/>
      <c r="K2" s="10" t="s">
        <v>24</v>
      </c>
      <c r="L2" s="18"/>
      <c r="M2" s="18"/>
      <c r="N2" s="18"/>
      <c r="O2" s="18"/>
      <c r="P2" s="18"/>
      <c r="Q2" s="18"/>
      <c r="R2" s="10" t="s">
        <v>30</v>
      </c>
    </row>
    <row r="3" ht="48.75">
      <c r="B3" s="10" t="s">
        <v>102</v>
      </c>
      <c r="C3" s="10" t="s">
        <v>34</v>
      </c>
    </row>
    <row r="4" ht="37.5">
      <c r="B4" s="10" t="s">
        <v>103</v>
      </c>
      <c r="C4" s="10" t="s">
        <v>24</v>
      </c>
    </row>
    <row r="5" ht="48.75">
      <c r="A5" s="17" t="s">
        <v>104</v>
      </c>
      <c r="B5" s="18" t="s">
        <v>105</v>
      </c>
      <c r="C5" s="18"/>
      <c r="D5" s="18"/>
      <c r="E5" s="18"/>
      <c r="F5" s="11" t="s">
        <v>25</v>
      </c>
      <c r="G5" s="18"/>
      <c r="H5" s="10" t="s">
        <v>34</v>
      </c>
      <c r="I5" s="10" t="s">
        <v>106</v>
      </c>
      <c r="J5" s="10" t="s">
        <v>107</v>
      </c>
      <c r="K5" s="10" t="s">
        <v>24</v>
      </c>
      <c r="L5" s="18"/>
      <c r="M5" s="18"/>
      <c r="N5" s="18"/>
      <c r="O5" s="18"/>
      <c r="P5" s="18"/>
      <c r="Q5" s="18"/>
      <c r="R5" s="10" t="s">
        <v>30</v>
      </c>
    </row>
    <row r="6" ht="37.5">
      <c r="A6" s="17" t="s">
        <v>108</v>
      </c>
      <c r="B6" s="10" t="s">
        <v>109</v>
      </c>
      <c r="C6" s="10" t="s">
        <v>24</v>
      </c>
      <c r="D6" s="10" t="s">
        <v>24</v>
      </c>
      <c r="E6" s="10" t="s">
        <v>24</v>
      </c>
      <c r="F6" s="11" t="s">
        <v>25</v>
      </c>
      <c r="G6" s="10" t="s">
        <v>24</v>
      </c>
      <c r="H6" s="10" t="s">
        <v>34</v>
      </c>
      <c r="I6" s="10" t="s">
        <v>110</v>
      </c>
      <c r="J6" s="10" t="s">
        <v>111</v>
      </c>
      <c r="K6" s="10" t="s">
        <v>24</v>
      </c>
      <c r="L6" s="10"/>
      <c r="M6" s="18"/>
      <c r="N6" s="18"/>
      <c r="O6" s="18"/>
      <c r="P6" s="18"/>
      <c r="Q6" s="18"/>
      <c r="R6" s="10" t="s">
        <v>30</v>
      </c>
    </row>
    <row r="7" ht="37.5">
      <c r="B7" s="10" t="s">
        <v>112</v>
      </c>
      <c r="C7" s="10" t="s">
        <v>24</v>
      </c>
    </row>
    <row r="8" ht="60.0">
      <c r="B8" s="10" t="s">
        <v>113</v>
      </c>
      <c r="C8" s="10" t="s">
        <v>24</v>
      </c>
    </row>
    <row r="9" ht="26.25">
      <c r="B9" s="10" t="s">
        <v>114</v>
      </c>
      <c r="C9" s="10" t="s">
        <v>34</v>
      </c>
    </row>
    <row r="10" ht="48.75">
      <c r="B10" s="10" t="s">
        <v>115</v>
      </c>
      <c r="C10" s="10" t="s">
        <v>34</v>
      </c>
    </row>
    <row r="11" ht="48.75">
      <c r="B11" s="10" t="s">
        <v>116</v>
      </c>
      <c r="C11" s="10" t="s">
        <v>24</v>
      </c>
    </row>
    <row r="12" ht="37.5">
      <c r="B12" s="10" t="s">
        <v>117</v>
      </c>
      <c r="C12" s="10" t="s">
        <v>34</v>
      </c>
    </row>
    <row r="13" ht="37.5">
      <c r="A13" s="17" t="s">
        <v>118</v>
      </c>
      <c r="B13" s="10" t="s">
        <v>119</v>
      </c>
      <c r="C13" s="10" t="s">
        <v>34</v>
      </c>
      <c r="D13" s="10" t="s">
        <v>34</v>
      </c>
      <c r="E13" s="10" t="s">
        <v>34</v>
      </c>
      <c r="F13" s="11" t="s">
        <v>25</v>
      </c>
      <c r="G13" s="10" t="s">
        <v>34</v>
      </c>
      <c r="H13" s="10" t="s">
        <v>34</v>
      </c>
      <c r="I13" s="15" t="s">
        <v>120</v>
      </c>
      <c r="J13" s="15" t="s">
        <v>121</v>
      </c>
      <c r="K13" s="10" t="s">
        <v>28</v>
      </c>
      <c r="L13" s="10" t="s">
        <v>122</v>
      </c>
      <c r="M13" s="10" t="s">
        <v>123</v>
      </c>
      <c r="N13" s="10"/>
      <c r="O13" s="18"/>
      <c r="P13" s="18"/>
      <c r="Q13" s="18"/>
      <c r="R13" s="10" t="s">
        <v>30</v>
      </c>
    </row>
    <row r="14" ht="26.25">
      <c r="B14" s="10" t="s">
        <v>124</v>
      </c>
      <c r="C14" s="10" t="s">
        <v>34</v>
      </c>
    </row>
    <row r="15" ht="48.75">
      <c r="B15" s="10" t="s">
        <v>125</v>
      </c>
      <c r="C15" s="10" t="s">
        <v>34</v>
      </c>
    </row>
    <row r="16" ht="26.25">
      <c r="B16" s="10" t="s">
        <v>126</v>
      </c>
      <c r="C16" s="10" t="s">
        <v>34</v>
      </c>
    </row>
    <row r="17" ht="37.5">
      <c r="B17" s="10" t="s">
        <v>127</v>
      </c>
      <c r="C17" s="10" t="s">
        <v>24</v>
      </c>
    </row>
    <row r="18" ht="37.5">
      <c r="B18" s="10" t="s">
        <v>128</v>
      </c>
      <c r="C18" s="10" t="s">
        <v>24</v>
      </c>
    </row>
    <row r="19" ht="37.5">
      <c r="B19" s="10" t="s">
        <v>129</v>
      </c>
      <c r="C19" s="10" t="s">
        <v>34</v>
      </c>
    </row>
    <row r="20" ht="37.5">
      <c r="B20" s="10" t="s">
        <v>130</v>
      </c>
      <c r="C20" s="10" t="s">
        <v>24</v>
      </c>
    </row>
    <row r="21" ht="48.75">
      <c r="B21" s="10" t="s">
        <v>131</v>
      </c>
      <c r="C21" s="10" t="s">
        <v>34</v>
      </c>
    </row>
    <row r="22" ht="37.5">
      <c r="A22" s="17" t="s">
        <v>132</v>
      </c>
      <c r="B22" s="18" t="s">
        <v>133</v>
      </c>
      <c r="C22" s="18"/>
      <c r="D22" s="18"/>
      <c r="E22" s="18"/>
      <c r="F22" s="11" t="s">
        <v>25</v>
      </c>
      <c r="G22" s="10" t="s">
        <v>24</v>
      </c>
      <c r="H22" s="10" t="s">
        <v>24</v>
      </c>
      <c r="I22" s="10" t="s">
        <v>134</v>
      </c>
      <c r="J22" s="18"/>
      <c r="K22" s="18"/>
      <c r="L22" s="18"/>
      <c r="M22" s="18"/>
      <c r="N22" s="18"/>
      <c r="O22" s="18"/>
      <c r="P22" s="18"/>
      <c r="Q22" s="18"/>
      <c r="R22" s="10" t="s">
        <v>24</v>
      </c>
    </row>
    <row r="23" ht="48.75">
      <c r="A23" s="26" t="s">
        <v>135</v>
      </c>
      <c r="B23" s="27" t="s">
        <v>136</v>
      </c>
      <c r="C23" s="28"/>
      <c r="D23" s="29"/>
      <c r="E23" s="29"/>
      <c r="F23" s="11" t="s">
        <v>25</v>
      </c>
      <c r="G23" s="29"/>
      <c r="H23" s="29"/>
      <c r="I23" s="29"/>
      <c r="J23" s="29"/>
      <c r="K23" s="29"/>
      <c r="L23" s="29"/>
      <c r="M23" s="29"/>
      <c r="N23" s="29"/>
      <c r="O23" s="29"/>
      <c r="P23" s="29"/>
      <c r="Q23" s="29"/>
      <c r="R23" s="29"/>
    </row>
    <row r="24" ht="60.0">
      <c r="B24" s="27" t="s">
        <v>137</v>
      </c>
      <c r="C24" s="27"/>
    </row>
    <row r="25" ht="48.75">
      <c r="B25" s="30" t="s">
        <v>138</v>
      </c>
      <c r="C25" s="30"/>
    </row>
    <row r="26" ht="26.25">
      <c r="B26" s="27" t="s">
        <v>139</v>
      </c>
      <c r="C26" s="29"/>
    </row>
    <row r="27">
      <c r="A27" s="26" t="s">
        <v>140</v>
      </c>
      <c r="B27" s="27" t="s">
        <v>141</v>
      </c>
      <c r="C27" s="27"/>
      <c r="D27" s="29"/>
      <c r="E27" s="29"/>
      <c r="F27" s="11" t="s">
        <v>25</v>
      </c>
      <c r="G27" s="29"/>
      <c r="H27" s="29"/>
      <c r="I27" s="29"/>
      <c r="J27" s="29"/>
      <c r="K27" s="29"/>
      <c r="L27" s="29"/>
      <c r="M27" s="29"/>
      <c r="N27" s="29"/>
      <c r="O27" s="29"/>
      <c r="P27" s="29"/>
      <c r="Q27" s="29"/>
      <c r="R27" s="29"/>
    </row>
    <row r="28" ht="60.0">
      <c r="B28" s="30" t="s">
        <v>142</v>
      </c>
      <c r="C28" s="27"/>
    </row>
    <row r="29" ht="26.25">
      <c r="B29" s="27" t="s">
        <v>143</v>
      </c>
      <c r="C29" s="27"/>
    </row>
    <row r="30" ht="37.5">
      <c r="A30" s="17" t="s">
        <v>144</v>
      </c>
      <c r="B30" s="18" t="s">
        <v>145</v>
      </c>
      <c r="C30" s="10" t="s">
        <v>24</v>
      </c>
      <c r="D30" s="10" t="s">
        <v>34</v>
      </c>
      <c r="E30" s="10" t="s">
        <v>24</v>
      </c>
      <c r="F30" s="11" t="s">
        <v>25</v>
      </c>
      <c r="G30" s="10" t="s">
        <v>24</v>
      </c>
      <c r="H30" s="10" t="s">
        <v>28</v>
      </c>
      <c r="I30" s="10" t="s">
        <v>146</v>
      </c>
      <c r="J30" s="18"/>
      <c r="K30" s="10" t="s">
        <v>24</v>
      </c>
      <c r="L30" s="10"/>
      <c r="M30" s="18"/>
      <c r="N30" s="18"/>
      <c r="O30" s="18"/>
      <c r="P30" s="18"/>
      <c r="Q30" s="18"/>
      <c r="R30" s="10" t="s">
        <v>24</v>
      </c>
    </row>
    <row r="31" ht="37.5">
      <c r="A31" s="17" t="s">
        <v>147</v>
      </c>
      <c r="B31" s="10" t="s">
        <v>148</v>
      </c>
      <c r="C31" s="18"/>
      <c r="D31" s="10" t="s">
        <v>24</v>
      </c>
      <c r="E31" s="10" t="s">
        <v>24</v>
      </c>
      <c r="F31" s="11" t="s">
        <v>25</v>
      </c>
      <c r="G31" s="10" t="s">
        <v>24</v>
      </c>
      <c r="H31" s="10" t="s">
        <v>28</v>
      </c>
      <c r="I31" s="10" t="s">
        <v>149</v>
      </c>
      <c r="J31" s="18"/>
      <c r="K31" s="10" t="s">
        <v>34</v>
      </c>
      <c r="L31" s="10" t="s">
        <v>150</v>
      </c>
      <c r="M31" s="10" t="s">
        <v>151</v>
      </c>
      <c r="N31" s="10" t="s">
        <v>152</v>
      </c>
      <c r="O31" s="18"/>
      <c r="P31" s="18"/>
      <c r="Q31" s="18"/>
      <c r="R31" s="18"/>
    </row>
    <row r="32" ht="48.75">
      <c r="B32" s="18" t="s">
        <v>153</v>
      </c>
      <c r="C32" s="18"/>
    </row>
    <row r="33" ht="26.25">
      <c r="A33" s="17" t="s">
        <v>154</v>
      </c>
      <c r="B33" s="10" t="s">
        <v>155</v>
      </c>
      <c r="C33" s="10" t="s">
        <v>24</v>
      </c>
      <c r="D33" s="10" t="s">
        <v>34</v>
      </c>
      <c r="E33" s="10" t="s">
        <v>34</v>
      </c>
      <c r="F33" s="11" t="s">
        <v>25</v>
      </c>
      <c r="G33" s="10" t="s">
        <v>24</v>
      </c>
      <c r="H33" s="10" t="s">
        <v>34</v>
      </c>
      <c r="I33" s="10" t="s">
        <v>156</v>
      </c>
      <c r="J33" s="10" t="s">
        <v>157</v>
      </c>
      <c r="K33" s="10" t="s">
        <v>34</v>
      </c>
      <c r="L33" s="10" t="s">
        <v>158</v>
      </c>
      <c r="M33" s="10" t="s">
        <v>159</v>
      </c>
      <c r="N33" s="10" t="s">
        <v>160</v>
      </c>
      <c r="O33" s="18"/>
      <c r="P33" s="18"/>
      <c r="Q33" s="18"/>
      <c r="R33" s="10" t="s">
        <v>30</v>
      </c>
    </row>
    <row r="34" ht="26.25">
      <c r="B34" s="10" t="s">
        <v>161</v>
      </c>
      <c r="C34" s="10" t="s">
        <v>24</v>
      </c>
    </row>
    <row r="35" ht="26.25">
      <c r="B35" s="10" t="s">
        <v>162</v>
      </c>
      <c r="C35" s="10" t="s">
        <v>24</v>
      </c>
    </row>
    <row r="36" ht="71.25">
      <c r="B36" s="10" t="s">
        <v>163</v>
      </c>
      <c r="C36" s="10" t="s">
        <v>34</v>
      </c>
    </row>
    <row r="37" ht="37.5">
      <c r="A37" s="17" t="s">
        <v>164</v>
      </c>
      <c r="B37" s="10" t="s">
        <v>165</v>
      </c>
      <c r="C37" s="10" t="s">
        <v>34</v>
      </c>
      <c r="D37" s="10" t="s">
        <v>24</v>
      </c>
      <c r="E37" s="10" t="s">
        <v>34</v>
      </c>
      <c r="F37" s="11" t="s">
        <v>25</v>
      </c>
      <c r="G37" s="10" t="s">
        <v>24</v>
      </c>
      <c r="H37" s="10" t="s">
        <v>34</v>
      </c>
      <c r="I37" s="10" t="s">
        <v>166</v>
      </c>
      <c r="J37" s="10" t="s">
        <v>167</v>
      </c>
      <c r="K37" s="10" t="s">
        <v>34</v>
      </c>
      <c r="L37" s="10" t="s">
        <v>168</v>
      </c>
      <c r="M37" s="10" t="s">
        <v>169</v>
      </c>
      <c r="N37" s="10"/>
      <c r="O37" s="18"/>
      <c r="P37" s="18"/>
      <c r="Q37" s="18"/>
      <c r="R37" s="10" t="s">
        <v>30</v>
      </c>
    </row>
    <row r="38" ht="48.75">
      <c r="B38" s="10" t="s">
        <v>170</v>
      </c>
      <c r="C38" s="10" t="s">
        <v>24</v>
      </c>
    </row>
    <row r="39" ht="37.5">
      <c r="B39" s="10" t="s">
        <v>171</v>
      </c>
      <c r="C39" s="10" t="s">
        <v>24</v>
      </c>
    </row>
    <row r="40" ht="26.25">
      <c r="B40" s="10" t="s">
        <v>172</v>
      </c>
      <c r="C40" s="10" t="s">
        <v>24</v>
      </c>
    </row>
    <row r="41" ht="48.75">
      <c r="A41" s="31" t="s">
        <v>173</v>
      </c>
      <c r="B41" s="32" t="s">
        <v>174</v>
      </c>
      <c r="C41" s="33"/>
      <c r="D41" s="33"/>
      <c r="E41" s="33"/>
      <c r="F41" s="34" t="s">
        <v>25</v>
      </c>
      <c r="G41" s="33"/>
      <c r="H41" s="33"/>
      <c r="I41" s="33"/>
      <c r="J41" s="33"/>
      <c r="K41" s="33"/>
      <c r="L41" s="33"/>
      <c r="M41" s="33"/>
      <c r="N41" s="33"/>
      <c r="O41" s="33"/>
      <c r="P41" s="33"/>
      <c r="Q41" s="33"/>
      <c r="R41" s="33"/>
    </row>
    <row r="42" ht="26.25">
      <c r="B42" s="32" t="s">
        <v>175</v>
      </c>
      <c r="C42" s="33"/>
    </row>
    <row r="43" ht="26.25">
      <c r="B43" s="32" t="s">
        <v>176</v>
      </c>
      <c r="C43" s="32"/>
    </row>
    <row r="44" ht="37.5">
      <c r="B44" s="32" t="s">
        <v>177</v>
      </c>
      <c r="C44" s="33"/>
    </row>
    <row r="45" ht="37.5">
      <c r="B45" s="32" t="s">
        <v>178</v>
      </c>
      <c r="C45" s="33"/>
    </row>
    <row r="46" ht="26.25">
      <c r="B46" s="32" t="s">
        <v>179</v>
      </c>
      <c r="C46" s="33"/>
    </row>
    <row r="47" ht="93.75">
      <c r="A47" s="17" t="s">
        <v>180</v>
      </c>
      <c r="B47" s="10" t="s">
        <v>181</v>
      </c>
      <c r="C47" s="10" t="s">
        <v>34</v>
      </c>
      <c r="D47" s="10" t="s">
        <v>24</v>
      </c>
      <c r="E47" s="10" t="s">
        <v>24</v>
      </c>
      <c r="F47" s="10" t="s">
        <v>34</v>
      </c>
      <c r="G47" s="10" t="s">
        <v>24</v>
      </c>
      <c r="H47" s="10" t="s">
        <v>34</v>
      </c>
      <c r="I47" s="10" t="s">
        <v>182</v>
      </c>
      <c r="J47" s="10"/>
      <c r="K47" s="10" t="s">
        <v>34</v>
      </c>
      <c r="L47" s="35" t="s">
        <v>183</v>
      </c>
      <c r="M47" s="10" t="s">
        <v>184</v>
      </c>
      <c r="N47" s="10" t="s">
        <v>185</v>
      </c>
      <c r="O47" s="18"/>
      <c r="P47" s="18"/>
      <c r="Q47" s="18"/>
      <c r="R47" s="10" t="s">
        <v>30</v>
      </c>
    </row>
    <row r="48" ht="37.5">
      <c r="A48" s="20" t="s">
        <v>186</v>
      </c>
      <c r="B48" s="23" t="s">
        <v>187</v>
      </c>
      <c r="C48" s="23"/>
      <c r="D48" s="22"/>
      <c r="E48" s="22"/>
      <c r="F48" s="24" t="s">
        <v>25</v>
      </c>
      <c r="G48" s="23"/>
      <c r="H48" s="22"/>
      <c r="I48" s="23"/>
      <c r="J48" s="22"/>
      <c r="K48" s="22"/>
      <c r="L48" s="23"/>
      <c r="M48" s="22"/>
      <c r="N48" s="22"/>
      <c r="O48" s="22"/>
      <c r="P48" s="22"/>
      <c r="Q48" s="22"/>
      <c r="R48" s="23"/>
    </row>
    <row r="49" ht="48.75">
      <c r="B49" s="23" t="s">
        <v>188</v>
      </c>
      <c r="C49" s="22"/>
    </row>
    <row r="50" ht="37.5">
      <c r="A50" s="20" t="s">
        <v>189</v>
      </c>
      <c r="B50" s="23" t="s">
        <v>190</v>
      </c>
      <c r="C50" s="23"/>
      <c r="D50" s="22"/>
      <c r="E50" s="22"/>
      <c r="F50" s="24" t="s">
        <v>25</v>
      </c>
      <c r="G50" s="23"/>
      <c r="H50" s="22"/>
      <c r="I50" s="23"/>
      <c r="J50" s="22"/>
      <c r="K50" s="22"/>
      <c r="L50" s="23"/>
      <c r="M50" s="22"/>
      <c r="N50" s="22"/>
      <c r="O50" s="22"/>
      <c r="P50" s="22"/>
      <c r="Q50" s="22"/>
      <c r="R50" s="23"/>
    </row>
    <row r="51" ht="37.5">
      <c r="B51" s="23" t="s">
        <v>191</v>
      </c>
      <c r="C51" s="22"/>
    </row>
  </sheetData>
  <mergeCells count="176">
    <mergeCell ref="F23:F26"/>
    <mergeCell ref="F13:F21"/>
    <mergeCell ref="E31:E32"/>
    <mergeCell ref="D33:D36"/>
    <mergeCell ref="E33:E36"/>
    <mergeCell ref="D31:D32"/>
    <mergeCell ref="A27:A29"/>
    <mergeCell ref="A31:A32"/>
    <mergeCell ref="D13:D21"/>
    <mergeCell ref="D27:D29"/>
    <mergeCell ref="D2:D4"/>
    <mergeCell ref="D6:D12"/>
    <mergeCell ref="A6:A12"/>
    <mergeCell ref="A13:A21"/>
    <mergeCell ref="A41:A46"/>
    <mergeCell ref="F2:F4"/>
    <mergeCell ref="G2:G4"/>
    <mergeCell ref="E2:E4"/>
    <mergeCell ref="G6:G12"/>
    <mergeCell ref="A2:A4"/>
    <mergeCell ref="A23:A26"/>
    <mergeCell ref="M31:M32"/>
    <mergeCell ref="L31:L32"/>
    <mergeCell ref="J23:J26"/>
    <mergeCell ref="J31:J32"/>
    <mergeCell ref="I27:I29"/>
    <mergeCell ref="I23:I26"/>
    <mergeCell ref="G37:G40"/>
    <mergeCell ref="J37:J40"/>
    <mergeCell ref="I41:I46"/>
    <mergeCell ref="H41:H46"/>
    <mergeCell ref="H37:H40"/>
    <mergeCell ref="M2:M4"/>
    <mergeCell ref="L2:L4"/>
    <mergeCell ref="J2:J4"/>
    <mergeCell ref="J6:J12"/>
    <mergeCell ref="A37:A40"/>
    <mergeCell ref="A33:A36"/>
    <mergeCell ref="F31:F32"/>
    <mergeCell ref="E27:E29"/>
    <mergeCell ref="K48:K49"/>
    <mergeCell ref="K50:K51"/>
    <mergeCell ref="O50:O51"/>
    <mergeCell ref="M48:M49"/>
    <mergeCell ref="M50:M51"/>
    <mergeCell ref="O48:O49"/>
    <mergeCell ref="N50:N51"/>
    <mergeCell ref="N48:N49"/>
    <mergeCell ref="F48:F49"/>
    <mergeCell ref="G48:G49"/>
    <mergeCell ref="L48:L49"/>
    <mergeCell ref="L50:L51"/>
    <mergeCell ref="D50:D51"/>
    <mergeCell ref="E50:E51"/>
    <mergeCell ref="A48:A49"/>
    <mergeCell ref="A50:A51"/>
    <mergeCell ref="H50:H51"/>
    <mergeCell ref="H48:H49"/>
    <mergeCell ref="J48:J49"/>
    <mergeCell ref="J50:J51"/>
    <mergeCell ref="I50:I51"/>
    <mergeCell ref="D48:D49"/>
    <mergeCell ref="E48:E49"/>
    <mergeCell ref="F50:F51"/>
    <mergeCell ref="G50:G51"/>
    <mergeCell ref="G33:G36"/>
    <mergeCell ref="G23:G26"/>
    <mergeCell ref="G31:G32"/>
    <mergeCell ref="G27:G29"/>
    <mergeCell ref="K31:K32"/>
    <mergeCell ref="I31:I32"/>
    <mergeCell ref="J33:J36"/>
    <mergeCell ref="J27:J29"/>
    <mergeCell ref="H27:H29"/>
    <mergeCell ref="H23:H26"/>
    <mergeCell ref="F33:F36"/>
    <mergeCell ref="M27:M29"/>
    <mergeCell ref="M23:M26"/>
    <mergeCell ref="K23:K26"/>
    <mergeCell ref="L23:L26"/>
    <mergeCell ref="L27:L29"/>
    <mergeCell ref="I33:I36"/>
    <mergeCell ref="F27:F29"/>
    <mergeCell ref="Q41:Q46"/>
    <mergeCell ref="O41:O46"/>
    <mergeCell ref="R48:R49"/>
    <mergeCell ref="R41:R46"/>
    <mergeCell ref="Q37:Q40"/>
    <mergeCell ref="O37:O40"/>
    <mergeCell ref="K37:K40"/>
    <mergeCell ref="N37:N40"/>
    <mergeCell ref="P50:P51"/>
    <mergeCell ref="Q50:Q51"/>
    <mergeCell ref="R50:R51"/>
    <mergeCell ref="I37:I40"/>
    <mergeCell ref="I48:I49"/>
    <mergeCell ref="J41:J46"/>
    <mergeCell ref="R37:R40"/>
    <mergeCell ref="N41:N46"/>
    <mergeCell ref="Q33:Q36"/>
    <mergeCell ref="P33:P36"/>
    <mergeCell ref="R31:R32"/>
    <mergeCell ref="Q31:Q32"/>
    <mergeCell ref="P37:P40"/>
    <mergeCell ref="P41:P46"/>
    <mergeCell ref="P23:P26"/>
    <mergeCell ref="Q23:Q26"/>
    <mergeCell ref="R23:R26"/>
    <mergeCell ref="R33:R36"/>
    <mergeCell ref="P27:P29"/>
    <mergeCell ref="P31:P32"/>
    <mergeCell ref="E13:E21"/>
    <mergeCell ref="G13:G21"/>
    <mergeCell ref="E6:E12"/>
    <mergeCell ref="F6:F12"/>
    <mergeCell ref="M6:M12"/>
    <mergeCell ref="L13:L21"/>
    <mergeCell ref="K13:K21"/>
    <mergeCell ref="K2:K4"/>
    <mergeCell ref="J13:J21"/>
    <mergeCell ref="L6:L12"/>
    <mergeCell ref="K6:K12"/>
    <mergeCell ref="O2:O4"/>
    <mergeCell ref="P2:P4"/>
    <mergeCell ref="Q2:Q4"/>
    <mergeCell ref="R2:R4"/>
    <mergeCell ref="N2:N4"/>
    <mergeCell ref="R13:R21"/>
    <mergeCell ref="R6:R12"/>
    <mergeCell ref="I6:I12"/>
    <mergeCell ref="H6:H12"/>
    <mergeCell ref="I13:I21"/>
    <mergeCell ref="H13:H21"/>
    <mergeCell ref="I2:I4"/>
    <mergeCell ref="H2:H4"/>
    <mergeCell ref="N13:N21"/>
    <mergeCell ref="N6:N12"/>
    <mergeCell ref="M13:M21"/>
    <mergeCell ref="P13:P21"/>
    <mergeCell ref="P6:P12"/>
    <mergeCell ref="Q13:Q21"/>
    <mergeCell ref="Q6:Q12"/>
    <mergeCell ref="O13:O21"/>
    <mergeCell ref="O6:O12"/>
    <mergeCell ref="N27:N29"/>
    <mergeCell ref="N23:N26"/>
    <mergeCell ref="M37:M40"/>
    <mergeCell ref="M41:M46"/>
    <mergeCell ref="M33:M36"/>
    <mergeCell ref="O31:O32"/>
    <mergeCell ref="O27:O29"/>
    <mergeCell ref="O23:O26"/>
    <mergeCell ref="O33:O36"/>
    <mergeCell ref="L37:L40"/>
    <mergeCell ref="L41:L46"/>
    <mergeCell ref="L33:L36"/>
    <mergeCell ref="K33:K36"/>
    <mergeCell ref="K27:K29"/>
    <mergeCell ref="Q48:Q49"/>
    <mergeCell ref="P48:P49"/>
    <mergeCell ref="F37:F40"/>
    <mergeCell ref="H33:H36"/>
    <mergeCell ref="H31:H32"/>
    <mergeCell ref="K41:K46"/>
    <mergeCell ref="G41:G46"/>
    <mergeCell ref="F41:F46"/>
    <mergeCell ref="D37:D40"/>
    <mergeCell ref="E41:E46"/>
    <mergeCell ref="E37:E40"/>
    <mergeCell ref="D41:D46"/>
    <mergeCell ref="D23:D26"/>
    <mergeCell ref="E23:E26"/>
    <mergeCell ref="R27:R29"/>
    <mergeCell ref="Q27:Q29"/>
    <mergeCell ref="N33:N36"/>
    <mergeCell ref="N31:N32"/>
  </mergeCells>
  <conditionalFormatting sqref="C1:G51">
    <cfRule type="cellIs" dxfId="0" priority="1" operator="equal">
      <formula>"Meets criteria"</formula>
    </cfRule>
  </conditionalFormatting>
  <conditionalFormatting sqref="C1:G51">
    <cfRule type="cellIs" dxfId="1" priority="2" operator="equal">
      <formula>"Requires revision"</formula>
    </cfRule>
  </conditionalFormatting>
  <conditionalFormatting sqref="H2:H51 K2:K51 O2:O51">
    <cfRule type="cellIs" dxfId="0" priority="3" operator="equal">
      <formula>"Meets criteria"</formula>
    </cfRule>
  </conditionalFormatting>
  <conditionalFormatting sqref="H2:H51 K2:K51 O2:O51">
    <cfRule type="cellIs" dxfId="2" priority="4" operator="equal">
      <formula>"Suggestion for improvement"</formula>
    </cfRule>
  </conditionalFormatting>
  <conditionalFormatting sqref="H2:H51 K2:K51 O2:O51">
    <cfRule type="cellIs" dxfId="1" priority="5" operator="equal">
      <formula>"Requires revision"</formula>
    </cfRule>
  </conditionalFormatting>
  <conditionalFormatting sqref="H2:H51 K2:K51 O2:O51">
    <cfRule type="cellIs" dxfId="3" priority="6" operator="equal">
      <formula>"Unsure"</formula>
    </cfRule>
  </conditionalFormatting>
  <conditionalFormatting sqref="R2:R51">
    <cfRule type="cellIs" dxfId="0" priority="7" operator="equal">
      <formula>"Meets criteria"</formula>
    </cfRule>
  </conditionalFormatting>
  <conditionalFormatting sqref="R2:R51">
    <cfRule type="cellIs" dxfId="0" priority="8" operator="equal">
      <formula>"Corrected"</formula>
    </cfRule>
  </conditionalFormatting>
  <conditionalFormatting sqref="R2:R51">
    <cfRule type="cellIs" dxfId="1" priority="9" operator="equal">
      <formula>"Requires revision"</formula>
    </cfRule>
  </conditionalFormatting>
  <conditionalFormatting sqref="R2:R51">
    <cfRule type="cellIs" dxfId="2" priority="10" operator="equal">
      <formula>"Suggestion for improvement"</formula>
    </cfRule>
  </conditionalFormatting>
  <conditionalFormatting sqref="R2:R51">
    <cfRule type="cellIs" dxfId="4" priority="11" operator="equal">
      <formula>"Best practice"</formula>
    </cfRule>
  </conditionalFormatting>
  <conditionalFormatting sqref="D1:G51">
    <cfRule type="cellIs" dxfId="5" priority="12" operator="equal">
      <formula>"Not applicable"</formula>
    </cfRule>
  </conditionalFormatting>
  <dataValidations>
    <dataValidation type="list" allowBlank="1" sqref="C2:G2 C3:C4 C5:E6 G5:G6 C7:C12 C13:E13 G13 C14:C21 C22:E23 G22:G23 C24:C26 C27:G27 C28:C29 C30:E31 G30:G31 C32 C33:E33 G33 C34:C36 C37:E37 G37 C38:C40 C41:E41 G41 C42:C46 C47:G47 C48:E48 G48 C49 C50:E50 G50 C51">
      <formula1>"Requires revision,Meets criteria"</formula1>
    </dataValidation>
    <dataValidation type="list" allowBlank="1" sqref="R2 R5:R6 R13 R22:R23 R27 R30:R31 R33 R37 R41 R47:R48 R50">
      <formula1>"Meets criteria,Best practice,Corrected"</formula1>
    </dataValidation>
    <dataValidation type="list" allowBlank="1" sqref="H2 K2 O2 H5:H6 K5:K6 O5:O6 H13 K13 O13 H22:H23 K22:K23 O22:O23 H27 K27 O27 H30:H31 K30:K31 O30:O31 H33 K33 O33 H37 K37 O37 H41 K41 O41 H47:H48 K47:K48 O47:O48 H50 K50 O50">
      <formula1>"Meets criteria,Suggestion for improvement,Requires revision,Unsure"</formula1>
    </dataValidation>
  </dataValidation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4.43" defaultRowHeight="15.75"/>
  <cols>
    <col customWidth="1" min="1" max="1" width="20.71"/>
    <col customWidth="1" min="2" max="2" width="77.14"/>
    <col customWidth="1" min="3" max="7" width="17.43"/>
    <col customWidth="1" min="9" max="9" width="45.43"/>
    <col customWidth="1" min="10" max="10" width="44.43"/>
    <col hidden="1" min="11" max="11" width="14.43"/>
    <col customWidth="1" hidden="1" min="12" max="13" width="44.43"/>
    <col customWidth="1" min="15" max="16" width="44.43"/>
  </cols>
  <sheetData>
    <row r="1" ht="33.75">
      <c r="A1" s="36" t="s">
        <v>7</v>
      </c>
      <c r="B1" s="5" t="s">
        <v>8</v>
      </c>
      <c r="C1" s="6" t="s">
        <v>9</v>
      </c>
      <c r="D1" s="6" t="s">
        <v>10</v>
      </c>
      <c r="E1" s="6" t="s">
        <v>11</v>
      </c>
      <c r="F1" s="6" t="s">
        <v>12</v>
      </c>
      <c r="G1" s="6" t="s">
        <v>13</v>
      </c>
      <c r="H1" s="8" t="s">
        <v>14</v>
      </c>
      <c r="I1" s="8" t="s">
        <v>15</v>
      </c>
      <c r="J1" s="8" t="s">
        <v>16</v>
      </c>
      <c r="K1" s="8" t="s">
        <v>17</v>
      </c>
      <c r="L1" s="8" t="s">
        <v>18</v>
      </c>
      <c r="M1" s="8" t="s">
        <v>20</v>
      </c>
      <c r="N1" s="8" t="s">
        <v>17</v>
      </c>
      <c r="O1" s="8" t="s">
        <v>18</v>
      </c>
      <c r="P1" s="8" t="s">
        <v>249</v>
      </c>
      <c r="Q1" s="8" t="s">
        <v>21</v>
      </c>
    </row>
    <row r="2" ht="67.5" customHeight="1">
      <c r="A2" s="41" t="s">
        <v>250</v>
      </c>
      <c r="B2" s="10" t="s">
        <v>251</v>
      </c>
      <c r="C2" s="10" t="s">
        <v>24</v>
      </c>
      <c r="D2" s="10" t="s">
        <v>34</v>
      </c>
      <c r="E2" s="10" t="s">
        <v>34</v>
      </c>
      <c r="F2" s="10" t="s">
        <v>34</v>
      </c>
      <c r="G2" s="10" t="s">
        <v>24</v>
      </c>
      <c r="H2" s="10" t="s">
        <v>28</v>
      </c>
      <c r="I2" s="10" t="s">
        <v>252</v>
      </c>
      <c r="J2" s="10" t="s">
        <v>253</v>
      </c>
      <c r="K2" s="18"/>
      <c r="L2" s="18"/>
      <c r="M2" s="18"/>
      <c r="N2" s="10" t="s">
        <v>28</v>
      </c>
      <c r="O2" s="10" t="s">
        <v>254</v>
      </c>
      <c r="P2" s="10" t="s">
        <v>255</v>
      </c>
      <c r="Q2" s="10" t="s">
        <v>24</v>
      </c>
    </row>
    <row r="3" ht="26.25">
      <c r="B3" s="10" t="s">
        <v>33</v>
      </c>
      <c r="C3" s="10" t="s">
        <v>24</v>
      </c>
    </row>
    <row r="4" ht="37.5">
      <c r="B4" s="10" t="s">
        <v>256</v>
      </c>
      <c r="C4" s="10" t="s">
        <v>34</v>
      </c>
    </row>
    <row r="5" ht="37.5">
      <c r="B5" s="19" t="s">
        <v>257</v>
      </c>
      <c r="C5" s="19" t="s">
        <v>34</v>
      </c>
    </row>
    <row r="6" ht="48.75">
      <c r="B6" s="10" t="s">
        <v>258</v>
      </c>
      <c r="C6" s="10" t="s">
        <v>24</v>
      </c>
    </row>
    <row r="7" ht="48.75">
      <c r="B7" s="19" t="s">
        <v>259</v>
      </c>
      <c r="C7" s="19" t="s">
        <v>24</v>
      </c>
    </row>
    <row r="8" ht="48.75">
      <c r="B8" s="19" t="s">
        <v>260</v>
      </c>
      <c r="C8" s="10" t="s">
        <v>24</v>
      </c>
    </row>
    <row r="9" ht="171.75" customHeight="1">
      <c r="B9" s="10" t="s">
        <v>248</v>
      </c>
      <c r="C9" s="10" t="s">
        <v>34</v>
      </c>
    </row>
    <row r="10" ht="115.5">
      <c r="A10" s="41" t="s">
        <v>261</v>
      </c>
      <c r="B10" s="18" t="s">
        <v>262</v>
      </c>
      <c r="C10" s="10" t="s">
        <v>24</v>
      </c>
      <c r="D10" s="10" t="s">
        <v>24</v>
      </c>
      <c r="E10" s="10" t="s">
        <v>24</v>
      </c>
      <c r="F10" s="11" t="s">
        <v>25</v>
      </c>
      <c r="G10" s="10" t="s">
        <v>24</v>
      </c>
      <c r="H10" s="10" t="s">
        <v>34</v>
      </c>
      <c r="I10" s="10" t="s">
        <v>263</v>
      </c>
      <c r="J10" s="10" t="s">
        <v>264</v>
      </c>
      <c r="K10" s="18"/>
      <c r="L10" s="18"/>
      <c r="M10" s="18"/>
      <c r="N10" s="10" t="s">
        <v>28</v>
      </c>
      <c r="O10" s="10" t="s">
        <v>265</v>
      </c>
      <c r="P10" s="10" t="s">
        <v>255</v>
      </c>
      <c r="Q10" s="10" t="s">
        <v>24</v>
      </c>
    </row>
    <row r="11" ht="60.0">
      <c r="A11" s="41" t="s">
        <v>266</v>
      </c>
      <c r="B11" s="10" t="s">
        <v>267</v>
      </c>
      <c r="C11" s="10" t="s">
        <v>24</v>
      </c>
      <c r="D11" s="10" t="s">
        <v>34</v>
      </c>
      <c r="E11" s="10" t="s">
        <v>24</v>
      </c>
      <c r="F11" s="10" t="s">
        <v>24</v>
      </c>
      <c r="G11" s="10" t="s">
        <v>34</v>
      </c>
      <c r="H11" s="10" t="s">
        <v>34</v>
      </c>
      <c r="I11" s="10" t="s">
        <v>268</v>
      </c>
      <c r="J11" s="10" t="s">
        <v>269</v>
      </c>
      <c r="K11" s="18"/>
      <c r="L11" s="18"/>
      <c r="M11" s="18"/>
      <c r="N11" s="10" t="s">
        <v>34</v>
      </c>
      <c r="O11" s="10" t="s">
        <v>270</v>
      </c>
      <c r="P11" s="10" t="s">
        <v>271</v>
      </c>
      <c r="Q11" s="10" t="s">
        <v>24</v>
      </c>
    </row>
    <row r="12" ht="48.75">
      <c r="B12" s="19" t="s">
        <v>272</v>
      </c>
      <c r="C12" s="19" t="s">
        <v>34</v>
      </c>
    </row>
    <row r="13" ht="60.0">
      <c r="B13" s="19" t="s">
        <v>273</v>
      </c>
      <c r="C13" s="19" t="s">
        <v>34</v>
      </c>
    </row>
    <row r="14" ht="26.25">
      <c r="B14" s="19" t="s">
        <v>274</v>
      </c>
      <c r="C14" s="19" t="s">
        <v>24</v>
      </c>
    </row>
    <row r="15" ht="87.0" customHeight="1">
      <c r="B15" s="19" t="s">
        <v>275</v>
      </c>
      <c r="C15" s="19" t="s">
        <v>24</v>
      </c>
    </row>
    <row r="16" ht="60.0">
      <c r="A16" s="41" t="s">
        <v>276</v>
      </c>
      <c r="B16" s="19" t="s">
        <v>277</v>
      </c>
      <c r="C16" s="19" t="s">
        <v>34</v>
      </c>
      <c r="D16" s="58"/>
      <c r="E16" s="58"/>
      <c r="F16" s="18"/>
      <c r="G16" s="58"/>
      <c r="H16" s="18"/>
      <c r="I16" s="10" t="s">
        <v>278</v>
      </c>
      <c r="J16" s="10" t="s">
        <v>279</v>
      </c>
      <c r="K16" s="18"/>
      <c r="L16" s="18"/>
      <c r="M16" s="18"/>
      <c r="N16" s="10" t="s">
        <v>28</v>
      </c>
      <c r="O16" s="10" t="s">
        <v>280</v>
      </c>
      <c r="P16" s="10" t="s">
        <v>281</v>
      </c>
      <c r="Q16" s="10" t="s">
        <v>24</v>
      </c>
    </row>
    <row r="17" ht="48.75">
      <c r="B17" s="19" t="s">
        <v>282</v>
      </c>
      <c r="C17" s="19" t="s">
        <v>34</v>
      </c>
    </row>
    <row r="18" ht="71.25">
      <c r="B18" s="19" t="s">
        <v>283</v>
      </c>
      <c r="C18" s="19" t="s">
        <v>24</v>
      </c>
    </row>
    <row r="19" ht="26.25">
      <c r="A19" s="41" t="s">
        <v>284</v>
      </c>
      <c r="B19" s="10" t="s">
        <v>285</v>
      </c>
      <c r="C19" s="10" t="s">
        <v>24</v>
      </c>
      <c r="D19" s="10" t="s">
        <v>24</v>
      </c>
      <c r="E19" s="10" t="s">
        <v>24</v>
      </c>
      <c r="F19" s="10" t="s">
        <v>24</v>
      </c>
      <c r="G19" s="10" t="s">
        <v>24</v>
      </c>
      <c r="H19" s="10" t="s">
        <v>28</v>
      </c>
      <c r="I19" s="10" t="s">
        <v>286</v>
      </c>
      <c r="J19" s="10" t="s">
        <v>287</v>
      </c>
      <c r="K19" s="18"/>
      <c r="L19" s="18"/>
      <c r="M19" s="18"/>
      <c r="N19" s="10" t="s">
        <v>24</v>
      </c>
      <c r="O19" s="10" t="s">
        <v>288</v>
      </c>
      <c r="P19" s="18"/>
      <c r="Q19" s="10" t="s">
        <v>24</v>
      </c>
    </row>
    <row r="20" ht="48.75">
      <c r="B20" s="10" t="s">
        <v>289</v>
      </c>
      <c r="C20" s="10" t="s">
        <v>24</v>
      </c>
    </row>
    <row r="21" ht="26.25">
      <c r="B21" s="10" t="s">
        <v>290</v>
      </c>
      <c r="C21" s="10" t="s">
        <v>24</v>
      </c>
    </row>
    <row r="22" ht="71.25">
      <c r="B22" s="10" t="s">
        <v>248</v>
      </c>
      <c r="C22" s="10" t="s">
        <v>24</v>
      </c>
    </row>
    <row r="23" ht="37.5">
      <c r="A23" s="41" t="s">
        <v>291</v>
      </c>
      <c r="B23" s="10" t="s">
        <v>292</v>
      </c>
      <c r="C23" s="59" t="s">
        <v>24</v>
      </c>
      <c r="D23" s="10" t="s">
        <v>24</v>
      </c>
      <c r="E23" s="10" t="s">
        <v>24</v>
      </c>
      <c r="F23" s="10" t="s">
        <v>24</v>
      </c>
      <c r="G23" s="10" t="s">
        <v>24</v>
      </c>
      <c r="H23" s="10" t="s">
        <v>34</v>
      </c>
      <c r="I23" s="10" t="s">
        <v>293</v>
      </c>
      <c r="J23" s="10" t="s">
        <v>294</v>
      </c>
      <c r="K23" s="18"/>
      <c r="L23" s="18"/>
      <c r="M23" s="18"/>
      <c r="N23" s="10" t="s">
        <v>34</v>
      </c>
      <c r="O23" s="10" t="s">
        <v>295</v>
      </c>
      <c r="P23" s="10" t="s">
        <v>296</v>
      </c>
      <c r="Q23" s="10" t="s">
        <v>24</v>
      </c>
    </row>
    <row r="24" ht="26.25">
      <c r="B24" s="10" t="s">
        <v>297</v>
      </c>
      <c r="C24" s="10" t="s">
        <v>24</v>
      </c>
    </row>
    <row r="25" ht="60.0">
      <c r="B25" s="10" t="s">
        <v>298</v>
      </c>
      <c r="C25" s="10" t="s">
        <v>24</v>
      </c>
    </row>
    <row r="26" ht="42.75" customHeight="1">
      <c r="B26" s="10" t="s">
        <v>299</v>
      </c>
      <c r="C26" s="10" t="s">
        <v>24</v>
      </c>
    </row>
    <row r="27" ht="82.5">
      <c r="A27" s="41" t="s">
        <v>300</v>
      </c>
      <c r="B27" s="10" t="s">
        <v>301</v>
      </c>
      <c r="C27" s="10" t="s">
        <v>34</v>
      </c>
      <c r="D27" s="10" t="s">
        <v>34</v>
      </c>
      <c r="E27" s="10" t="s">
        <v>24</v>
      </c>
      <c r="F27" s="11" t="s">
        <v>25</v>
      </c>
      <c r="G27" s="10" t="s">
        <v>24</v>
      </c>
      <c r="H27" s="10" t="s">
        <v>34</v>
      </c>
      <c r="I27" s="10" t="s">
        <v>302</v>
      </c>
      <c r="J27" s="10" t="s">
        <v>303</v>
      </c>
      <c r="K27" s="18"/>
      <c r="L27" s="18"/>
      <c r="M27" s="18"/>
      <c r="N27" s="10" t="s">
        <v>34</v>
      </c>
      <c r="O27" s="60" t="str">
        <f>HYPERLINK("https://docs.google.com/document/d/1Ck_muVXVTrt8WckvnXLP2U2afRxviXVhrYd58j343ds/edit?usp=sharing","See answer to Q1 in asnwer 16 in Questions for Greener U Team, and Alex email to Hamsphire team on 3.29")</f>
        <v>See answer to Q1 in asnwer 16 in Questions for Greener U Team, and Alex email to Hamsphire team on 3.29</v>
      </c>
      <c r="P27" s="10" t="s">
        <v>304</v>
      </c>
      <c r="Q27" s="10" t="s">
        <v>24</v>
      </c>
    </row>
    <row r="28" ht="60.0">
      <c r="B28" s="10" t="s">
        <v>305</v>
      </c>
      <c r="C28" s="10" t="s">
        <v>34</v>
      </c>
    </row>
    <row r="29" ht="26.25">
      <c r="B29" s="10" t="s">
        <v>306</v>
      </c>
      <c r="C29" s="10" t="s">
        <v>34</v>
      </c>
    </row>
    <row r="30" ht="26.25">
      <c r="B30" s="19" t="s">
        <v>307</v>
      </c>
      <c r="C30" s="19" t="s">
        <v>34</v>
      </c>
    </row>
    <row r="31" ht="26.25">
      <c r="B31" s="19" t="s">
        <v>308</v>
      </c>
      <c r="C31" s="19" t="s">
        <v>34</v>
      </c>
    </row>
    <row r="32" ht="48.75">
      <c r="A32" s="41" t="s">
        <v>309</v>
      </c>
      <c r="B32" s="10" t="s">
        <v>310</v>
      </c>
      <c r="C32" s="10" t="s">
        <v>34</v>
      </c>
      <c r="D32" s="10" t="s">
        <v>34</v>
      </c>
      <c r="E32" s="10" t="s">
        <v>24</v>
      </c>
      <c r="F32" s="11" t="s">
        <v>25</v>
      </c>
      <c r="G32" s="10" t="s">
        <v>34</v>
      </c>
      <c r="H32" s="10" t="s">
        <v>34</v>
      </c>
      <c r="I32" s="10" t="s">
        <v>311</v>
      </c>
      <c r="J32" s="10" t="s">
        <v>312</v>
      </c>
      <c r="K32" s="18"/>
      <c r="L32" s="18"/>
      <c r="M32" s="18"/>
      <c r="N32" s="10" t="s">
        <v>28</v>
      </c>
      <c r="O32" s="10" t="s">
        <v>313</v>
      </c>
      <c r="P32" s="10" t="s">
        <v>314</v>
      </c>
      <c r="Q32" s="10" t="s">
        <v>24</v>
      </c>
    </row>
    <row r="33" ht="26.25">
      <c r="B33" s="19" t="s">
        <v>315</v>
      </c>
      <c r="C33" s="19" t="s">
        <v>24</v>
      </c>
    </row>
    <row r="34" ht="26.25">
      <c r="B34" s="19" t="s">
        <v>316</v>
      </c>
      <c r="C34" s="19" t="s">
        <v>24</v>
      </c>
    </row>
    <row r="35" ht="26.25">
      <c r="B35" s="10" t="s">
        <v>317</v>
      </c>
      <c r="C35" s="10" t="s">
        <v>24</v>
      </c>
    </row>
    <row r="36" ht="37.5">
      <c r="B36" s="19" t="s">
        <v>318</v>
      </c>
      <c r="C36" s="19" t="s">
        <v>24</v>
      </c>
    </row>
    <row r="37" ht="6.75" customHeight="1">
      <c r="B37" s="19" t="s">
        <v>319</v>
      </c>
      <c r="C37" s="58"/>
    </row>
    <row r="38" ht="26.25">
      <c r="A38" s="41" t="s">
        <v>320</v>
      </c>
      <c r="B38" s="10" t="s">
        <v>38</v>
      </c>
      <c r="C38" s="10" t="s">
        <v>34</v>
      </c>
      <c r="D38" s="10" t="s">
        <v>34</v>
      </c>
      <c r="E38" s="10" t="s">
        <v>34</v>
      </c>
      <c r="F38" s="10" t="s">
        <v>34</v>
      </c>
      <c r="G38" s="10" t="s">
        <v>24</v>
      </c>
      <c r="H38" s="10" t="s">
        <v>34</v>
      </c>
      <c r="I38" s="10" t="s">
        <v>321</v>
      </c>
      <c r="J38" s="10" t="s">
        <v>322</v>
      </c>
      <c r="K38" s="18"/>
      <c r="L38" s="18"/>
      <c r="M38" s="18"/>
      <c r="N38" s="10" t="s">
        <v>28</v>
      </c>
      <c r="O38" s="10" t="s">
        <v>323</v>
      </c>
      <c r="P38" s="10" t="s">
        <v>160</v>
      </c>
      <c r="Q38" s="10" t="s">
        <v>24</v>
      </c>
    </row>
    <row r="39" ht="48.75">
      <c r="B39" s="19" t="s">
        <v>324</v>
      </c>
      <c r="C39" s="19" t="s">
        <v>24</v>
      </c>
    </row>
    <row r="40" ht="26.25">
      <c r="B40" s="10" t="s">
        <v>325</v>
      </c>
      <c r="C40" s="10" t="s">
        <v>34</v>
      </c>
    </row>
    <row r="41" ht="199.5" customHeight="1">
      <c r="B41" s="10" t="s">
        <v>326</v>
      </c>
      <c r="C41" s="10" t="s">
        <v>24</v>
      </c>
    </row>
    <row r="42" ht="93.75">
      <c r="A42" s="41" t="s">
        <v>327</v>
      </c>
      <c r="B42" s="10" t="s">
        <v>328</v>
      </c>
      <c r="C42" s="10" t="s">
        <v>24</v>
      </c>
      <c r="D42" s="10" t="s">
        <v>24</v>
      </c>
      <c r="E42" s="10" t="s">
        <v>24</v>
      </c>
      <c r="F42" s="11" t="s">
        <v>25</v>
      </c>
      <c r="G42" s="10" t="s">
        <v>24</v>
      </c>
      <c r="H42" s="10" t="s">
        <v>28</v>
      </c>
      <c r="I42" s="10" t="s">
        <v>329</v>
      </c>
      <c r="J42" s="18"/>
      <c r="K42" s="18"/>
      <c r="L42" s="18"/>
      <c r="M42" s="18"/>
      <c r="N42" s="18"/>
      <c r="O42" s="18"/>
      <c r="P42" s="18"/>
      <c r="Q42" s="10" t="s">
        <v>24</v>
      </c>
    </row>
    <row r="43" ht="37.5">
      <c r="A43" s="41" t="s">
        <v>330</v>
      </c>
      <c r="B43" s="10" t="s">
        <v>331</v>
      </c>
      <c r="C43" s="10" t="s">
        <v>24</v>
      </c>
      <c r="D43" s="10" t="s">
        <v>24</v>
      </c>
      <c r="E43" s="10" t="s">
        <v>24</v>
      </c>
      <c r="F43" s="11" t="s">
        <v>25</v>
      </c>
      <c r="G43" s="10" t="s">
        <v>24</v>
      </c>
      <c r="H43" s="10" t="s">
        <v>28</v>
      </c>
      <c r="I43" s="10" t="s">
        <v>332</v>
      </c>
      <c r="J43" s="10" t="s">
        <v>333</v>
      </c>
      <c r="K43" s="18"/>
      <c r="L43" s="18"/>
      <c r="M43" s="18"/>
      <c r="N43" s="10" t="s">
        <v>24</v>
      </c>
      <c r="O43" s="18"/>
      <c r="P43" s="18"/>
      <c r="Q43" s="10" t="s">
        <v>24</v>
      </c>
    </row>
    <row r="44" ht="37.5">
      <c r="B44" s="10" t="s">
        <v>334</v>
      </c>
      <c r="C44" s="10" t="s">
        <v>24</v>
      </c>
    </row>
    <row r="45" ht="37.5">
      <c r="B45" s="10" t="s">
        <v>335</v>
      </c>
      <c r="C45" s="10" t="s">
        <v>24</v>
      </c>
    </row>
    <row r="46" ht="48.75">
      <c r="A46" s="41" t="s">
        <v>336</v>
      </c>
      <c r="B46" s="10" t="s">
        <v>337</v>
      </c>
      <c r="C46" s="10" t="s">
        <v>24</v>
      </c>
      <c r="D46" s="10" t="s">
        <v>24</v>
      </c>
      <c r="E46" s="10" t="s">
        <v>24</v>
      </c>
      <c r="F46" s="11" t="s">
        <v>25</v>
      </c>
      <c r="G46" s="10" t="s">
        <v>24</v>
      </c>
      <c r="H46" s="10" t="s">
        <v>28</v>
      </c>
      <c r="I46" s="10" t="s">
        <v>338</v>
      </c>
      <c r="J46" s="10" t="s">
        <v>339</v>
      </c>
      <c r="K46" s="18"/>
      <c r="L46" s="18"/>
      <c r="M46" s="18"/>
      <c r="N46" s="18"/>
      <c r="O46" s="18"/>
      <c r="P46" s="18"/>
      <c r="Q46" s="10" t="s">
        <v>24</v>
      </c>
    </row>
    <row r="47" ht="26.25">
      <c r="A47" s="41" t="s">
        <v>340</v>
      </c>
      <c r="B47" s="18" t="s">
        <v>341</v>
      </c>
      <c r="C47" s="10" t="s">
        <v>24</v>
      </c>
      <c r="D47" s="10" t="s">
        <v>24</v>
      </c>
      <c r="E47" s="10" t="s">
        <v>24</v>
      </c>
      <c r="F47" s="11" t="s">
        <v>25</v>
      </c>
      <c r="G47" s="10" t="s">
        <v>24</v>
      </c>
      <c r="H47" s="10" t="s">
        <v>24</v>
      </c>
      <c r="I47" s="18"/>
      <c r="J47" s="18"/>
      <c r="K47" s="18"/>
      <c r="L47" s="18"/>
      <c r="M47" s="18"/>
      <c r="N47" s="18"/>
      <c r="O47" s="18"/>
      <c r="P47" s="18"/>
      <c r="Q47" s="10" t="s">
        <v>24</v>
      </c>
    </row>
    <row r="48" ht="71.25">
      <c r="A48" s="41" t="s">
        <v>342</v>
      </c>
      <c r="B48" s="10" t="s">
        <v>343</v>
      </c>
      <c r="C48" s="10" t="s">
        <v>24</v>
      </c>
      <c r="D48" s="10" t="s">
        <v>34</v>
      </c>
      <c r="E48" s="10" t="s">
        <v>24</v>
      </c>
      <c r="F48" s="11" t="s">
        <v>25</v>
      </c>
      <c r="G48" s="10" t="s">
        <v>24</v>
      </c>
      <c r="H48" s="10" t="s">
        <v>28</v>
      </c>
      <c r="I48" s="10" t="s">
        <v>344</v>
      </c>
      <c r="J48" s="10" t="s">
        <v>345</v>
      </c>
      <c r="K48" s="18"/>
      <c r="L48" s="18"/>
      <c r="M48" s="18"/>
      <c r="N48" s="10" t="s">
        <v>24</v>
      </c>
      <c r="O48" s="10"/>
      <c r="P48" s="18"/>
      <c r="Q48" s="10" t="s">
        <v>24</v>
      </c>
    </row>
    <row r="49" ht="48.75">
      <c r="A49" s="41" t="s">
        <v>346</v>
      </c>
      <c r="B49" s="10" t="s">
        <v>347</v>
      </c>
      <c r="C49" s="10" t="s">
        <v>34</v>
      </c>
      <c r="D49" s="10" t="s">
        <v>24</v>
      </c>
      <c r="E49" s="10" t="s">
        <v>34</v>
      </c>
      <c r="F49" s="11" t="s">
        <v>25</v>
      </c>
      <c r="G49" s="10" t="s">
        <v>24</v>
      </c>
      <c r="H49" s="10" t="s">
        <v>34</v>
      </c>
      <c r="I49" s="10" t="s">
        <v>348</v>
      </c>
      <c r="J49" s="10" t="s">
        <v>349</v>
      </c>
      <c r="K49" s="18"/>
      <c r="L49" s="18"/>
      <c r="M49" s="18"/>
      <c r="N49" s="10" t="s">
        <v>24</v>
      </c>
      <c r="O49" s="10"/>
      <c r="P49" s="18"/>
      <c r="Q49" s="10" t="s">
        <v>24</v>
      </c>
    </row>
    <row r="50" ht="26.25">
      <c r="A50" s="41" t="s">
        <v>350</v>
      </c>
      <c r="B50" s="10" t="s">
        <v>351</v>
      </c>
      <c r="C50" s="10" t="s">
        <v>24</v>
      </c>
      <c r="D50" s="10" t="s">
        <v>24</v>
      </c>
      <c r="E50" s="10" t="s">
        <v>24</v>
      </c>
      <c r="F50" s="11" t="s">
        <v>25</v>
      </c>
      <c r="G50" s="10" t="s">
        <v>24</v>
      </c>
      <c r="H50" s="10" t="s">
        <v>24</v>
      </c>
      <c r="I50" s="10" t="s">
        <v>352</v>
      </c>
      <c r="J50" s="18"/>
      <c r="K50" s="18"/>
      <c r="L50" s="18"/>
      <c r="M50" s="18"/>
      <c r="N50" s="18"/>
      <c r="O50" s="18"/>
      <c r="P50" s="18"/>
      <c r="Q50" s="10" t="s">
        <v>24</v>
      </c>
    </row>
    <row r="51" ht="1.5" customHeight="1">
      <c r="B51" s="19" t="s">
        <v>353</v>
      </c>
      <c r="C51" s="19" t="s">
        <v>24</v>
      </c>
    </row>
    <row r="52" ht="37.5">
      <c r="A52" s="41" t="s">
        <v>354</v>
      </c>
      <c r="B52" s="10" t="s">
        <v>355</v>
      </c>
      <c r="C52" s="10" t="s">
        <v>34</v>
      </c>
      <c r="D52" s="10" t="s">
        <v>24</v>
      </c>
      <c r="E52" s="10" t="s">
        <v>34</v>
      </c>
      <c r="F52" s="11" t="s">
        <v>25</v>
      </c>
      <c r="G52" s="10" t="s">
        <v>24</v>
      </c>
      <c r="H52" s="10" t="s">
        <v>34</v>
      </c>
      <c r="I52" s="10" t="s">
        <v>356</v>
      </c>
      <c r="J52" s="10" t="s">
        <v>357</v>
      </c>
      <c r="K52" s="18"/>
      <c r="L52" s="18"/>
      <c r="M52" s="18"/>
      <c r="N52" s="18"/>
      <c r="O52" s="10" t="s">
        <v>358</v>
      </c>
      <c r="P52" s="10" t="s">
        <v>359</v>
      </c>
      <c r="Q52" s="10" t="s">
        <v>24</v>
      </c>
    </row>
    <row r="53" ht="60.75" customHeight="1">
      <c r="B53" s="10" t="s">
        <v>360</v>
      </c>
      <c r="C53" s="10" t="s">
        <v>24</v>
      </c>
    </row>
    <row r="54" ht="48.75">
      <c r="A54" s="61" t="s">
        <v>361</v>
      </c>
      <c r="B54" s="10" t="s">
        <v>362</v>
      </c>
      <c r="C54" s="10" t="s">
        <v>24</v>
      </c>
      <c r="D54" s="10" t="s">
        <v>24</v>
      </c>
      <c r="E54" s="10" t="s">
        <v>24</v>
      </c>
      <c r="F54" s="11" t="s">
        <v>25</v>
      </c>
      <c r="G54" s="10" t="s">
        <v>24</v>
      </c>
      <c r="H54" s="10" t="s">
        <v>34</v>
      </c>
      <c r="I54" s="10" t="s">
        <v>363</v>
      </c>
      <c r="J54" s="10" t="s">
        <v>364</v>
      </c>
      <c r="K54" s="18"/>
      <c r="L54" s="18"/>
      <c r="M54" s="18"/>
      <c r="N54" s="10" t="s">
        <v>24</v>
      </c>
      <c r="O54" s="10" t="s">
        <v>365</v>
      </c>
      <c r="P54" s="10"/>
      <c r="Q54" s="10" t="s">
        <v>24</v>
      </c>
    </row>
    <row r="55" ht="48.75">
      <c r="B55" s="10" t="s">
        <v>366</v>
      </c>
      <c r="C55" s="10" t="s">
        <v>24</v>
      </c>
    </row>
    <row r="56" ht="48.75">
      <c r="B56" s="19" t="s">
        <v>367</v>
      </c>
      <c r="C56" s="19" t="s">
        <v>368</v>
      </c>
    </row>
    <row r="57" ht="26.25">
      <c r="A57" s="41" t="s">
        <v>369</v>
      </c>
      <c r="B57" s="10" t="s">
        <v>251</v>
      </c>
      <c r="C57" s="10" t="s">
        <v>24</v>
      </c>
      <c r="D57" s="10" t="s">
        <v>24</v>
      </c>
      <c r="E57" s="10" t="s">
        <v>34</v>
      </c>
      <c r="F57" s="10" t="s">
        <v>24</v>
      </c>
      <c r="G57" s="10" t="s">
        <v>24</v>
      </c>
      <c r="H57" s="10" t="s">
        <v>370</v>
      </c>
      <c r="I57" s="10" t="s">
        <v>371</v>
      </c>
      <c r="J57" s="10" t="s">
        <v>372</v>
      </c>
      <c r="K57" s="18"/>
      <c r="L57" s="18"/>
      <c r="M57" s="18"/>
      <c r="N57" s="10" t="s">
        <v>24</v>
      </c>
      <c r="O57" s="10" t="s">
        <v>373</v>
      </c>
      <c r="P57" s="18"/>
      <c r="Q57" s="10" t="s">
        <v>24</v>
      </c>
    </row>
    <row r="58" ht="26.25">
      <c r="B58" s="10" t="s">
        <v>374</v>
      </c>
      <c r="C58" s="10" t="s">
        <v>34</v>
      </c>
    </row>
    <row r="59" ht="60.0">
      <c r="B59" s="10" t="s">
        <v>375</v>
      </c>
      <c r="C59" s="10" t="s">
        <v>24</v>
      </c>
    </row>
    <row r="60" ht="26.25">
      <c r="B60" s="10" t="s">
        <v>376</v>
      </c>
      <c r="C60" s="10" t="s">
        <v>24</v>
      </c>
    </row>
    <row r="61" ht="71.25">
      <c r="B61" s="10" t="s">
        <v>248</v>
      </c>
      <c r="C61" s="10" t="s">
        <v>34</v>
      </c>
    </row>
    <row r="62" ht="48.75">
      <c r="A62" s="41" t="s">
        <v>377</v>
      </c>
      <c r="B62" s="10" t="s">
        <v>378</v>
      </c>
      <c r="C62" s="10" t="s">
        <v>24</v>
      </c>
      <c r="D62" s="10" t="s">
        <v>24</v>
      </c>
      <c r="E62" s="10" t="s">
        <v>24</v>
      </c>
      <c r="F62" s="11" t="s">
        <v>25</v>
      </c>
      <c r="G62" s="10" t="s">
        <v>24</v>
      </c>
      <c r="H62" s="10" t="s">
        <v>24</v>
      </c>
      <c r="I62" s="18"/>
      <c r="J62" s="18"/>
      <c r="K62" s="18"/>
      <c r="L62" s="18"/>
      <c r="M62" s="18"/>
      <c r="N62" s="10" t="s">
        <v>24</v>
      </c>
      <c r="O62" s="18"/>
      <c r="P62" s="18"/>
      <c r="Q62" s="10" t="s">
        <v>24</v>
      </c>
    </row>
    <row r="63" ht="60.0">
      <c r="A63" s="41" t="s">
        <v>379</v>
      </c>
      <c r="B63" s="10" t="s">
        <v>380</v>
      </c>
      <c r="C63" s="10" t="s">
        <v>24</v>
      </c>
      <c r="D63" s="10" t="s">
        <v>34</v>
      </c>
      <c r="E63" s="10" t="s">
        <v>24</v>
      </c>
      <c r="F63" s="11" t="s">
        <v>25</v>
      </c>
      <c r="G63" s="10" t="s">
        <v>24</v>
      </c>
      <c r="H63" s="10" t="s">
        <v>34</v>
      </c>
      <c r="I63" s="10" t="s">
        <v>381</v>
      </c>
      <c r="J63" s="10" t="s">
        <v>382</v>
      </c>
      <c r="K63" s="18"/>
      <c r="L63" s="18"/>
      <c r="M63" s="18"/>
      <c r="N63" s="10" t="s">
        <v>24</v>
      </c>
      <c r="O63" s="10" t="s">
        <v>383</v>
      </c>
      <c r="P63" s="10"/>
      <c r="Q63" s="10" t="s">
        <v>24</v>
      </c>
    </row>
    <row r="64" ht="37.5">
      <c r="B64" s="19" t="s">
        <v>384</v>
      </c>
      <c r="C64" s="19" t="s">
        <v>34</v>
      </c>
    </row>
    <row r="65" ht="26.25">
      <c r="A65" s="41" t="s">
        <v>385</v>
      </c>
      <c r="B65" s="10" t="s">
        <v>251</v>
      </c>
      <c r="C65" s="10" t="s">
        <v>24</v>
      </c>
      <c r="D65" s="10" t="s">
        <v>24</v>
      </c>
      <c r="E65" s="10" t="s">
        <v>24</v>
      </c>
      <c r="F65" s="10" t="s">
        <v>24</v>
      </c>
      <c r="G65" s="10" t="s">
        <v>24</v>
      </c>
      <c r="H65" s="10" t="s">
        <v>28</v>
      </c>
      <c r="I65" s="10" t="s">
        <v>386</v>
      </c>
      <c r="J65" s="18"/>
      <c r="K65" s="18"/>
      <c r="L65" s="18"/>
      <c r="M65" s="18"/>
      <c r="N65" s="18"/>
      <c r="O65" s="10" t="s">
        <v>387</v>
      </c>
      <c r="P65" s="10" t="s">
        <v>388</v>
      </c>
      <c r="Q65" s="10" t="s">
        <v>30</v>
      </c>
    </row>
    <row r="66" ht="26.25">
      <c r="B66" s="10" t="s">
        <v>33</v>
      </c>
      <c r="C66" s="19" t="s">
        <v>24</v>
      </c>
    </row>
    <row r="67">
      <c r="B67" s="10" t="s">
        <v>389</v>
      </c>
      <c r="C67" s="10" t="s">
        <v>24</v>
      </c>
    </row>
    <row r="68" ht="71.25">
      <c r="B68" s="10" t="s">
        <v>248</v>
      </c>
      <c r="C68" s="10" t="s">
        <v>24</v>
      </c>
    </row>
    <row r="69" ht="71.25">
      <c r="A69" s="41" t="s">
        <v>390</v>
      </c>
      <c r="B69" s="18" t="s">
        <v>391</v>
      </c>
      <c r="C69" s="10" t="s">
        <v>24</v>
      </c>
      <c r="D69" s="10" t="s">
        <v>24</v>
      </c>
      <c r="E69" s="10" t="s">
        <v>24</v>
      </c>
      <c r="F69" s="11" t="s">
        <v>25</v>
      </c>
      <c r="G69" s="10" t="s">
        <v>34</v>
      </c>
      <c r="H69" s="10" t="s">
        <v>24</v>
      </c>
      <c r="I69" s="10" t="s">
        <v>392</v>
      </c>
      <c r="J69" s="10" t="s">
        <v>393</v>
      </c>
      <c r="K69" s="18"/>
      <c r="L69" s="18"/>
      <c r="M69" s="18"/>
      <c r="N69" s="10" t="s">
        <v>24</v>
      </c>
      <c r="O69" s="10" t="s">
        <v>383</v>
      </c>
      <c r="P69" s="18"/>
      <c r="Q69" s="10" t="s">
        <v>24</v>
      </c>
    </row>
  </sheetData>
  <mergeCells count="225">
    <mergeCell ref="J27:J31"/>
    <mergeCell ref="K32:K37"/>
    <mergeCell ref="J32:J37"/>
    <mergeCell ref="K23:K26"/>
    <mergeCell ref="L23:L26"/>
    <mergeCell ref="L32:L37"/>
    <mergeCell ref="K27:K31"/>
    <mergeCell ref="L27:L31"/>
    <mergeCell ref="E16:E18"/>
    <mergeCell ref="D16:D18"/>
    <mergeCell ref="E19:E22"/>
    <mergeCell ref="D19:D22"/>
    <mergeCell ref="H2:H9"/>
    <mergeCell ref="J2:J9"/>
    <mergeCell ref="K2:K9"/>
    <mergeCell ref="I2:I9"/>
    <mergeCell ref="G2:G9"/>
    <mergeCell ref="I11:I15"/>
    <mergeCell ref="J11:J15"/>
    <mergeCell ref="J16:J18"/>
    <mergeCell ref="I16:I18"/>
    <mergeCell ref="K11:K15"/>
    <mergeCell ref="K16:K18"/>
    <mergeCell ref="L19:L22"/>
    <mergeCell ref="G27:G31"/>
    <mergeCell ref="G23:G26"/>
    <mergeCell ref="G11:G15"/>
    <mergeCell ref="H19:H22"/>
    <mergeCell ref="H23:H26"/>
    <mergeCell ref="E2:E9"/>
    <mergeCell ref="F2:F9"/>
    <mergeCell ref="O11:O15"/>
    <mergeCell ref="N2:N9"/>
    <mergeCell ref="O2:O9"/>
    <mergeCell ref="L2:L9"/>
    <mergeCell ref="M2:M9"/>
    <mergeCell ref="H11:H15"/>
    <mergeCell ref="I19:I22"/>
    <mergeCell ref="J19:J22"/>
    <mergeCell ref="K19:K22"/>
    <mergeCell ref="A11:A15"/>
    <mergeCell ref="A2:A9"/>
    <mergeCell ref="D2:D9"/>
    <mergeCell ref="D11:D15"/>
    <mergeCell ref="E11:E15"/>
    <mergeCell ref="F11:F15"/>
    <mergeCell ref="A19:A22"/>
    <mergeCell ref="F19:F22"/>
    <mergeCell ref="M38:M41"/>
    <mergeCell ref="L38:L41"/>
    <mergeCell ref="M43:M45"/>
    <mergeCell ref="N43:N45"/>
    <mergeCell ref="G63:G64"/>
    <mergeCell ref="J63:J64"/>
    <mergeCell ref="H63:H64"/>
    <mergeCell ref="I63:I64"/>
    <mergeCell ref="A63:A64"/>
    <mergeCell ref="A65:A68"/>
    <mergeCell ref="I65:I68"/>
    <mergeCell ref="G65:G68"/>
    <mergeCell ref="F65:F68"/>
    <mergeCell ref="H65:H68"/>
    <mergeCell ref="F63:F64"/>
    <mergeCell ref="J65:J68"/>
    <mergeCell ref="H50:H51"/>
    <mergeCell ref="K50:K51"/>
    <mergeCell ref="J50:J51"/>
    <mergeCell ref="I50:I51"/>
    <mergeCell ref="F54:F56"/>
    <mergeCell ref="G54:G56"/>
    <mergeCell ref="G57:G61"/>
    <mergeCell ref="H57:H61"/>
    <mergeCell ref="K57:K61"/>
    <mergeCell ref="K54:K56"/>
    <mergeCell ref="J57:J61"/>
    <mergeCell ref="J54:J56"/>
    <mergeCell ref="J52:J53"/>
    <mergeCell ref="K52:K53"/>
    <mergeCell ref="G50:G51"/>
    <mergeCell ref="I57:I61"/>
    <mergeCell ref="F57:F61"/>
    <mergeCell ref="K63:K64"/>
    <mergeCell ref="H52:H53"/>
    <mergeCell ref="I54:I56"/>
    <mergeCell ref="H54:H56"/>
    <mergeCell ref="I52:I53"/>
    <mergeCell ref="A38:A41"/>
    <mergeCell ref="A32:A37"/>
    <mergeCell ref="D57:D61"/>
    <mergeCell ref="E57:E61"/>
    <mergeCell ref="D65:D68"/>
    <mergeCell ref="D63:D64"/>
    <mergeCell ref="E65:E68"/>
    <mergeCell ref="E63:E64"/>
    <mergeCell ref="D54:D56"/>
    <mergeCell ref="D52:D53"/>
    <mergeCell ref="A57:A61"/>
    <mergeCell ref="A50:A51"/>
    <mergeCell ref="A43:A45"/>
    <mergeCell ref="A54:A56"/>
    <mergeCell ref="A52:A53"/>
    <mergeCell ref="E52:E53"/>
    <mergeCell ref="E50:E51"/>
    <mergeCell ref="D38:D41"/>
    <mergeCell ref="D43:D45"/>
    <mergeCell ref="E43:E45"/>
    <mergeCell ref="D50:D51"/>
    <mergeCell ref="E54:E56"/>
    <mergeCell ref="E38:E41"/>
    <mergeCell ref="G38:G41"/>
    <mergeCell ref="F38:F41"/>
    <mergeCell ref="I38:I41"/>
    <mergeCell ref="J38:J41"/>
    <mergeCell ref="K38:K41"/>
    <mergeCell ref="I43:I45"/>
    <mergeCell ref="J43:J45"/>
    <mergeCell ref="K43:K45"/>
    <mergeCell ref="K65:K68"/>
    <mergeCell ref="F52:F53"/>
    <mergeCell ref="F50:F51"/>
    <mergeCell ref="F43:F45"/>
    <mergeCell ref="H43:H45"/>
    <mergeCell ref="G52:G53"/>
    <mergeCell ref="G43:G45"/>
    <mergeCell ref="H38:H41"/>
    <mergeCell ref="H32:H37"/>
    <mergeCell ref="P11:P15"/>
    <mergeCell ref="Q11:Q15"/>
    <mergeCell ref="Q16:Q18"/>
    <mergeCell ref="P16:P18"/>
    <mergeCell ref="O16:O18"/>
    <mergeCell ref="O19:O22"/>
    <mergeCell ref="Q2:Q9"/>
    <mergeCell ref="P2:P9"/>
    <mergeCell ref="O38:O41"/>
    <mergeCell ref="P38:P41"/>
    <mergeCell ref="Q27:Q31"/>
    <mergeCell ref="P27:P31"/>
    <mergeCell ref="P43:P45"/>
    <mergeCell ref="P32:P37"/>
    <mergeCell ref="P57:P61"/>
    <mergeCell ref="P52:P53"/>
    <mergeCell ref="P54:P56"/>
    <mergeCell ref="P50:P51"/>
    <mergeCell ref="P63:P64"/>
    <mergeCell ref="P65:P68"/>
    <mergeCell ref="Q38:Q41"/>
    <mergeCell ref="Q32:Q37"/>
    <mergeCell ref="Q57:Q61"/>
    <mergeCell ref="Q52:Q53"/>
    <mergeCell ref="Q54:Q56"/>
    <mergeCell ref="Q50:Q51"/>
    <mergeCell ref="Q63:Q64"/>
    <mergeCell ref="Q65:Q68"/>
    <mergeCell ref="O52:O53"/>
    <mergeCell ref="O50:O51"/>
    <mergeCell ref="O65:O68"/>
    <mergeCell ref="O57:O61"/>
    <mergeCell ref="O54:O56"/>
    <mergeCell ref="O63:O64"/>
    <mergeCell ref="P19:P22"/>
    <mergeCell ref="Q19:Q22"/>
    <mergeCell ref="Q23:Q26"/>
    <mergeCell ref="Q43:Q45"/>
    <mergeCell ref="O43:O45"/>
    <mergeCell ref="O27:O31"/>
    <mergeCell ref="O32:O37"/>
    <mergeCell ref="D32:D37"/>
    <mergeCell ref="F27:F31"/>
    <mergeCell ref="F32:F37"/>
    <mergeCell ref="E32:E37"/>
    <mergeCell ref="E27:E31"/>
    <mergeCell ref="I27:I31"/>
    <mergeCell ref="I32:I37"/>
    <mergeCell ref="D27:D31"/>
    <mergeCell ref="G32:G37"/>
    <mergeCell ref="G16:G18"/>
    <mergeCell ref="H16:H18"/>
    <mergeCell ref="A16:A18"/>
    <mergeCell ref="A27:A31"/>
    <mergeCell ref="F16:F18"/>
    <mergeCell ref="G19:G22"/>
    <mergeCell ref="I23:I26"/>
    <mergeCell ref="J23:J26"/>
    <mergeCell ref="M27:M31"/>
    <mergeCell ref="N27:N31"/>
    <mergeCell ref="P23:P26"/>
    <mergeCell ref="O23:O26"/>
    <mergeCell ref="H27:H31"/>
    <mergeCell ref="D23:D26"/>
    <mergeCell ref="E23:E26"/>
    <mergeCell ref="A23:A26"/>
    <mergeCell ref="F23:F26"/>
    <mergeCell ref="N11:N15"/>
    <mergeCell ref="N16:N18"/>
    <mergeCell ref="M16:M18"/>
    <mergeCell ref="L16:L18"/>
    <mergeCell ref="L11:L15"/>
    <mergeCell ref="M11:M15"/>
    <mergeCell ref="N19:N22"/>
    <mergeCell ref="M19:M22"/>
    <mergeCell ref="M23:M26"/>
    <mergeCell ref="N23:N26"/>
    <mergeCell ref="L43:L45"/>
    <mergeCell ref="M32:M37"/>
    <mergeCell ref="N38:N41"/>
    <mergeCell ref="N32:N37"/>
    <mergeCell ref="M65:M68"/>
    <mergeCell ref="L65:L68"/>
    <mergeCell ref="N57:N61"/>
    <mergeCell ref="M57:M61"/>
    <mergeCell ref="L57:L61"/>
    <mergeCell ref="N63:N64"/>
    <mergeCell ref="L63:L64"/>
    <mergeCell ref="M63:M64"/>
    <mergeCell ref="N65:N68"/>
    <mergeCell ref="M54:M56"/>
    <mergeCell ref="L54:L56"/>
    <mergeCell ref="N50:N51"/>
    <mergeCell ref="M50:M51"/>
    <mergeCell ref="M52:M53"/>
    <mergeCell ref="L52:L53"/>
    <mergeCell ref="N52:N53"/>
    <mergeCell ref="L50:L51"/>
    <mergeCell ref="N54:N56"/>
  </mergeCells>
  <conditionalFormatting sqref="C1:G69">
    <cfRule type="cellIs" dxfId="0" priority="1" operator="equal">
      <formula>"Meets criteria"</formula>
    </cfRule>
  </conditionalFormatting>
  <conditionalFormatting sqref="C1:G69">
    <cfRule type="cellIs" dxfId="1" priority="2" operator="equal">
      <formula>"Requires revision"</formula>
    </cfRule>
  </conditionalFormatting>
  <conditionalFormatting sqref="H2:H69 K2:K69 N2:N69">
    <cfRule type="cellIs" dxfId="0" priority="3" operator="equal">
      <formula>"Meets criteria"</formula>
    </cfRule>
  </conditionalFormatting>
  <conditionalFormatting sqref="H2:H69 K2:K69 N2:N69">
    <cfRule type="cellIs" dxfId="2" priority="4" operator="equal">
      <formula>"Suggestion for improvement"</formula>
    </cfRule>
  </conditionalFormatting>
  <conditionalFormatting sqref="H2:H69 K2:K69 N2:N69">
    <cfRule type="cellIs" dxfId="1" priority="5" operator="equal">
      <formula>"Requires revision"</formula>
    </cfRule>
  </conditionalFormatting>
  <conditionalFormatting sqref="H2:H69 K2:K69 N2:N69">
    <cfRule type="cellIs" dxfId="3" priority="6" operator="equal">
      <formula>"Unsure"</formula>
    </cfRule>
  </conditionalFormatting>
  <conditionalFormatting sqref="N2:Q69">
    <cfRule type="cellIs" dxfId="0" priority="7" operator="equal">
      <formula>"Meets criteria"</formula>
    </cfRule>
  </conditionalFormatting>
  <conditionalFormatting sqref="N2:Q69">
    <cfRule type="cellIs" dxfId="0" priority="8" operator="equal">
      <formula>"Corrected"</formula>
    </cfRule>
  </conditionalFormatting>
  <conditionalFormatting sqref="N2:Q69">
    <cfRule type="cellIs" dxfId="1" priority="9" operator="equal">
      <formula>"Requires revision"</formula>
    </cfRule>
  </conditionalFormatting>
  <conditionalFormatting sqref="N2:Q69">
    <cfRule type="cellIs" dxfId="2" priority="10" operator="equal">
      <formula>"Suggestion for improvement"</formula>
    </cfRule>
  </conditionalFormatting>
  <conditionalFormatting sqref="N2:Q69">
    <cfRule type="cellIs" dxfId="4" priority="11" operator="equal">
      <formula>"Best practice"</formula>
    </cfRule>
  </conditionalFormatting>
  <conditionalFormatting sqref="D1:G69">
    <cfRule type="cellIs" dxfId="5" priority="12" operator="equal">
      <formula>"Not applicable"</formula>
    </cfRule>
  </conditionalFormatting>
  <conditionalFormatting sqref="C1:C69">
    <cfRule type="cellIs" dxfId="6" priority="13" operator="equal">
      <formula>"Not pursuing"</formula>
    </cfRule>
  </conditionalFormatting>
  <dataValidations>
    <dataValidation type="list" allowBlank="1" sqref="C2:G2 C3:C9 C10:E10 G10 C11:G11 C12:C15 C16:G16 C17:C18 C19:G19 C20:C22 C23:G23 C24:C26 C27:E27 G27 C28:C31 C32:E32 G32 C33:C37 C38:G38 C39:C41 C42:E43 G42:G43 C44:C45 C46:E50 G46:G50 C51 C52:E52 G52 C53 C54:E54 G54 C55:C56 C57:G57 C58:C61 C62:E63 G62:G63 C64 C65:G65 C66:C68 C69:E69 G69">
      <formula1>"Requires revision,Meets criteria"</formula1>
    </dataValidation>
    <dataValidation type="list" allowBlank="1" sqref="Q2 Q10:Q11 Q16 Q19 Q23 Q27 Q32 Q38 Q42:Q43 Q46:Q50 Q52 Q54 Q57 Q62:Q63 Q65 Q69">
      <formula1>"Meets criteria,Best practice,Corrected"</formula1>
    </dataValidation>
    <dataValidation type="list" allowBlank="1" sqref="H2 K2 N2 H10:H11 K10:K11 N10:N11 H16 K16 N16 H19 K19 N19 H23 K23 N23 H27 K27 N27 H32 K32 N32 H38 K38 N38 H42:H43 K42:K43 N42:N43 H46:H50 K46:K50 N46:N50 H52 K52 N52 H54 K54 N54 H57 K57 N57 H62:H63 K62:K63 N62:N63 H65 K65 N65 H69 K69 N69">
      <formula1>"Meets criteria,Suggestion for improvement,Requires revision,Unsure"</formula1>
    </dataValidation>
  </dataValidation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4.43" defaultRowHeight="15.75"/>
  <cols>
    <col customWidth="1" min="1" max="1" width="20.71"/>
    <col customWidth="1" min="2" max="2" width="77.14"/>
    <col customWidth="1" min="3" max="7" width="17.43"/>
    <col customWidth="1" min="9" max="10" width="44.43"/>
    <col customWidth="1" min="12" max="14" width="44.43"/>
    <col customWidth="1" min="16" max="17" width="44.43"/>
  </cols>
  <sheetData>
    <row r="1" ht="33.75">
      <c r="A1" s="36" t="s">
        <v>7</v>
      </c>
      <c r="B1" s="37" t="s">
        <v>8</v>
      </c>
      <c r="C1" s="38" t="s">
        <v>9</v>
      </c>
      <c r="D1" s="38" t="s">
        <v>10</v>
      </c>
      <c r="E1" s="38" t="s">
        <v>11</v>
      </c>
      <c r="F1" s="38" t="s">
        <v>12</v>
      </c>
      <c r="G1" s="38" t="s">
        <v>13</v>
      </c>
      <c r="H1" s="39" t="s">
        <v>14</v>
      </c>
      <c r="I1" s="40" t="s">
        <v>15</v>
      </c>
      <c r="J1" s="40" t="s">
        <v>16</v>
      </c>
      <c r="K1" s="39" t="s">
        <v>17</v>
      </c>
      <c r="L1" s="40" t="s">
        <v>18</v>
      </c>
      <c r="M1" s="40" t="s">
        <v>20</v>
      </c>
      <c r="N1" s="40" t="s">
        <v>192</v>
      </c>
      <c r="O1" s="39" t="s">
        <v>17</v>
      </c>
      <c r="P1" s="40" t="s">
        <v>18</v>
      </c>
      <c r="Q1" s="40" t="s">
        <v>20</v>
      </c>
      <c r="R1" s="39" t="s">
        <v>21</v>
      </c>
    </row>
    <row r="2" ht="26.25">
      <c r="A2" s="41" t="s">
        <v>193</v>
      </c>
      <c r="B2" s="42" t="s">
        <v>194</v>
      </c>
      <c r="C2" s="15" t="s">
        <v>24</v>
      </c>
      <c r="D2" s="15" t="s">
        <v>24</v>
      </c>
      <c r="E2" s="15" t="s">
        <v>34</v>
      </c>
      <c r="F2" s="43" t="s">
        <v>25</v>
      </c>
      <c r="G2" s="15" t="s">
        <v>24</v>
      </c>
      <c r="H2" s="44" t="s">
        <v>28</v>
      </c>
      <c r="I2" s="45" t="s">
        <v>195</v>
      </c>
      <c r="J2" s="44" t="s">
        <v>196</v>
      </c>
      <c r="K2" s="44" t="s">
        <v>24</v>
      </c>
      <c r="L2" s="45"/>
      <c r="M2" s="44"/>
      <c r="N2" s="44"/>
      <c r="O2" s="46"/>
      <c r="P2" s="46"/>
      <c r="Q2" s="46"/>
      <c r="R2" s="44" t="s">
        <v>30</v>
      </c>
    </row>
    <row r="3" ht="37.5">
      <c r="A3" s="41" t="s">
        <v>197</v>
      </c>
      <c r="B3" s="15" t="s">
        <v>198</v>
      </c>
      <c r="C3" s="15" t="s">
        <v>24</v>
      </c>
      <c r="D3" s="15" t="s">
        <v>34</v>
      </c>
      <c r="E3" s="15" t="s">
        <v>24</v>
      </c>
      <c r="F3" s="43" t="s">
        <v>25</v>
      </c>
      <c r="G3" s="15" t="s">
        <v>24</v>
      </c>
      <c r="H3" s="44" t="s">
        <v>34</v>
      </c>
      <c r="I3" s="44" t="s">
        <v>199</v>
      </c>
      <c r="J3" s="15" t="s">
        <v>200</v>
      </c>
      <c r="K3" s="44" t="s">
        <v>34</v>
      </c>
      <c r="L3" s="44" t="s">
        <v>201</v>
      </c>
      <c r="M3" s="15" t="s">
        <v>202</v>
      </c>
      <c r="N3" s="47" t="s">
        <v>203</v>
      </c>
      <c r="O3" s="46"/>
      <c r="P3" s="46"/>
      <c r="Q3" s="44" t="s">
        <v>204</v>
      </c>
      <c r="R3" s="44" t="s">
        <v>30</v>
      </c>
    </row>
    <row r="4" ht="37.5">
      <c r="B4" s="15" t="s">
        <v>205</v>
      </c>
      <c r="C4" s="15" t="s">
        <v>34</v>
      </c>
    </row>
    <row r="5" ht="71.25">
      <c r="A5" s="41" t="s">
        <v>206</v>
      </c>
      <c r="B5" s="15" t="s">
        <v>207</v>
      </c>
      <c r="C5" s="15" t="s">
        <v>24</v>
      </c>
      <c r="D5" s="15" t="s">
        <v>24</v>
      </c>
      <c r="E5" s="15" t="s">
        <v>24</v>
      </c>
      <c r="F5" s="43" t="s">
        <v>25</v>
      </c>
      <c r="G5" s="15" t="s">
        <v>24</v>
      </c>
      <c r="H5" s="44" t="s">
        <v>24</v>
      </c>
      <c r="I5" s="46"/>
      <c r="J5" s="46"/>
      <c r="K5" s="44"/>
      <c r="L5" s="46"/>
      <c r="M5" s="46"/>
      <c r="N5" s="46"/>
      <c r="O5" s="46"/>
      <c r="P5" s="46"/>
      <c r="Q5" s="46"/>
      <c r="R5" s="44" t="s">
        <v>24</v>
      </c>
    </row>
    <row r="6" ht="48.75">
      <c r="B6" s="48" t="s">
        <v>208</v>
      </c>
      <c r="C6" s="48" t="s">
        <v>24</v>
      </c>
    </row>
    <row r="7" ht="48.75">
      <c r="B7" s="15" t="s">
        <v>209</v>
      </c>
      <c r="C7" s="15" t="s">
        <v>24</v>
      </c>
    </row>
    <row r="8" ht="26.25">
      <c r="A8" s="41" t="s">
        <v>210</v>
      </c>
      <c r="B8" s="15" t="s">
        <v>211</v>
      </c>
      <c r="C8" s="15" t="s">
        <v>24</v>
      </c>
      <c r="D8" s="15" t="s">
        <v>24</v>
      </c>
      <c r="E8" s="15" t="s">
        <v>24</v>
      </c>
      <c r="F8" s="43" t="s">
        <v>25</v>
      </c>
      <c r="G8" s="15" t="s">
        <v>24</v>
      </c>
      <c r="H8" s="44" t="s">
        <v>24</v>
      </c>
      <c r="I8" s="46"/>
      <c r="J8" s="46"/>
      <c r="K8" s="46"/>
      <c r="L8" s="46"/>
      <c r="M8" s="46"/>
      <c r="N8" s="46"/>
      <c r="O8" s="46"/>
      <c r="P8" s="46"/>
      <c r="Q8" s="46"/>
      <c r="R8" s="44" t="s">
        <v>24</v>
      </c>
    </row>
    <row r="9" ht="37.5">
      <c r="B9" s="48" t="s">
        <v>212</v>
      </c>
      <c r="C9" s="48" t="s">
        <v>24</v>
      </c>
    </row>
    <row r="10" ht="26.25">
      <c r="A10" s="49" t="s">
        <v>213</v>
      </c>
      <c r="B10" s="50" t="s">
        <v>194</v>
      </c>
      <c r="C10" s="51"/>
      <c r="D10" s="51"/>
      <c r="E10" s="51"/>
      <c r="F10" s="43"/>
      <c r="G10" s="51"/>
      <c r="H10" s="52"/>
      <c r="I10" s="52"/>
      <c r="J10" s="53"/>
      <c r="K10" s="52"/>
      <c r="L10" s="52"/>
      <c r="M10" s="53"/>
      <c r="N10" s="53"/>
      <c r="O10" s="53"/>
      <c r="P10" s="53"/>
      <c r="Q10" s="53"/>
      <c r="R10" s="53"/>
    </row>
    <row r="11" ht="37.5">
      <c r="A11" s="41" t="s">
        <v>214</v>
      </c>
      <c r="B11" s="15" t="s">
        <v>215</v>
      </c>
      <c r="C11" s="15" t="s">
        <v>34</v>
      </c>
      <c r="D11" s="15" t="s">
        <v>34</v>
      </c>
      <c r="E11" s="15" t="s">
        <v>24</v>
      </c>
      <c r="F11" s="43" t="s">
        <v>25</v>
      </c>
      <c r="G11" s="15" t="s">
        <v>24</v>
      </c>
      <c r="H11" s="44" t="s">
        <v>34</v>
      </c>
      <c r="I11" s="44" t="s">
        <v>216</v>
      </c>
      <c r="J11" s="15" t="s">
        <v>217</v>
      </c>
      <c r="K11" s="46"/>
      <c r="L11" s="46"/>
      <c r="M11" s="46"/>
      <c r="N11" s="46"/>
      <c r="O11" s="46"/>
      <c r="P11" s="46"/>
      <c r="Q11" s="46"/>
      <c r="R11" s="44" t="s">
        <v>30</v>
      </c>
    </row>
    <row r="12" ht="48.75">
      <c r="B12" s="15" t="s">
        <v>218</v>
      </c>
      <c r="C12" s="15" t="s">
        <v>24</v>
      </c>
    </row>
    <row r="13" ht="48.75">
      <c r="B13" s="48" t="s">
        <v>219</v>
      </c>
      <c r="C13" s="48" t="s">
        <v>24</v>
      </c>
    </row>
    <row r="14">
      <c r="A14" s="41" t="s">
        <v>220</v>
      </c>
      <c r="B14" s="15" t="s">
        <v>194</v>
      </c>
      <c r="C14" s="15" t="s">
        <v>24</v>
      </c>
      <c r="D14" s="15" t="s">
        <v>24</v>
      </c>
      <c r="E14" s="15" t="s">
        <v>24</v>
      </c>
      <c r="F14" s="43" t="s">
        <v>25</v>
      </c>
      <c r="G14" s="15" t="s">
        <v>24</v>
      </c>
      <c r="H14" s="44" t="s">
        <v>24</v>
      </c>
      <c r="I14" s="44"/>
      <c r="J14" s="46"/>
      <c r="K14" s="46"/>
      <c r="L14" s="46"/>
      <c r="M14" s="46"/>
      <c r="N14" s="46"/>
      <c r="O14" s="46"/>
      <c r="P14" s="46"/>
      <c r="Q14" s="46"/>
      <c r="R14" s="44" t="s">
        <v>24</v>
      </c>
    </row>
    <row r="15">
      <c r="B15" s="45" t="s">
        <v>221</v>
      </c>
      <c r="C15" s="15" t="s">
        <v>24</v>
      </c>
    </row>
    <row r="16" ht="48.75">
      <c r="A16" s="41" t="s">
        <v>222</v>
      </c>
      <c r="B16" s="15" t="s">
        <v>223</v>
      </c>
      <c r="C16" s="15" t="s">
        <v>24</v>
      </c>
      <c r="D16" s="15" t="s">
        <v>24</v>
      </c>
      <c r="E16" s="15" t="s">
        <v>34</v>
      </c>
      <c r="F16" s="43" t="s">
        <v>25</v>
      </c>
      <c r="G16" s="15" t="s">
        <v>24</v>
      </c>
      <c r="H16" s="44" t="s">
        <v>28</v>
      </c>
      <c r="I16" s="44" t="s">
        <v>224</v>
      </c>
      <c r="J16" s="15" t="s">
        <v>225</v>
      </c>
      <c r="K16" s="44" t="s">
        <v>28</v>
      </c>
      <c r="L16" s="44" t="s">
        <v>226</v>
      </c>
      <c r="M16" s="15"/>
      <c r="N16" s="15"/>
      <c r="O16" s="46"/>
      <c r="P16" s="46"/>
      <c r="Q16" s="46"/>
      <c r="R16" s="44" t="s">
        <v>30</v>
      </c>
    </row>
    <row r="17" ht="26.25">
      <c r="A17" s="41" t="s">
        <v>227</v>
      </c>
      <c r="B17" s="15" t="s">
        <v>228</v>
      </c>
      <c r="C17" s="15" t="s">
        <v>34</v>
      </c>
      <c r="D17" s="15" t="s">
        <v>34</v>
      </c>
      <c r="E17" s="15" t="s">
        <v>24</v>
      </c>
      <c r="F17" s="15" t="s">
        <v>34</v>
      </c>
      <c r="G17" s="15" t="s">
        <v>24</v>
      </c>
      <c r="H17" s="44" t="s">
        <v>34</v>
      </c>
      <c r="I17" s="15" t="s">
        <v>229</v>
      </c>
      <c r="J17" s="54" t="s">
        <v>230</v>
      </c>
      <c r="K17" s="44" t="s">
        <v>28</v>
      </c>
      <c r="L17" s="15" t="s">
        <v>231</v>
      </c>
      <c r="M17" s="54" t="s">
        <v>232</v>
      </c>
      <c r="N17" s="54"/>
      <c r="O17" s="46"/>
      <c r="P17" s="46"/>
      <c r="Q17" s="46"/>
      <c r="R17" s="44" t="s">
        <v>30</v>
      </c>
    </row>
    <row r="18" ht="26.25">
      <c r="B18" s="15" t="s">
        <v>233</v>
      </c>
      <c r="C18" s="15" t="s">
        <v>34</v>
      </c>
      <c r="J18" s="55"/>
      <c r="M18" s="55"/>
      <c r="N18" s="55"/>
    </row>
    <row r="19">
      <c r="B19" s="15" t="s">
        <v>234</v>
      </c>
      <c r="C19" s="15" t="s">
        <v>24</v>
      </c>
      <c r="J19" s="55"/>
      <c r="M19" s="55"/>
      <c r="N19" s="55"/>
    </row>
    <row r="20">
      <c r="B20" s="42" t="s">
        <v>235</v>
      </c>
      <c r="C20" s="15" t="s">
        <v>24</v>
      </c>
      <c r="J20" s="56"/>
      <c r="M20" s="56"/>
      <c r="N20" s="56"/>
    </row>
    <row r="21" ht="48.75">
      <c r="A21" s="41" t="s">
        <v>236</v>
      </c>
      <c r="B21" s="15" t="s">
        <v>237</v>
      </c>
      <c r="C21" s="42"/>
      <c r="D21" s="42"/>
      <c r="E21" s="42"/>
      <c r="F21" s="43" t="s">
        <v>25</v>
      </c>
      <c r="G21" s="42"/>
      <c r="H21" s="46"/>
      <c r="I21" s="46"/>
      <c r="J21" s="46"/>
      <c r="K21" s="46"/>
      <c r="L21" s="46"/>
      <c r="M21" s="46"/>
      <c r="N21" s="46"/>
      <c r="O21" s="46"/>
      <c r="P21" s="46"/>
      <c r="Q21" s="46"/>
      <c r="R21" s="44" t="s">
        <v>24</v>
      </c>
    </row>
    <row r="22" ht="48.75">
      <c r="A22" s="41" t="s">
        <v>238</v>
      </c>
      <c r="B22" s="15" t="s">
        <v>239</v>
      </c>
      <c r="C22" s="15" t="s">
        <v>24</v>
      </c>
      <c r="D22" s="15" t="s">
        <v>24</v>
      </c>
      <c r="E22" s="15" t="s">
        <v>24</v>
      </c>
      <c r="F22" s="43" t="s">
        <v>25</v>
      </c>
      <c r="G22" s="15" t="s">
        <v>24</v>
      </c>
      <c r="H22" s="44" t="s">
        <v>24</v>
      </c>
      <c r="I22" s="46"/>
      <c r="J22" s="46"/>
      <c r="K22" s="46"/>
      <c r="L22" s="46"/>
      <c r="M22" s="46"/>
      <c r="N22" s="46"/>
      <c r="O22" s="46"/>
      <c r="P22" s="46"/>
      <c r="Q22" s="46"/>
      <c r="R22" s="44" t="s">
        <v>24</v>
      </c>
    </row>
    <row r="23" ht="26.25">
      <c r="B23" s="42" t="s">
        <v>240</v>
      </c>
      <c r="C23" s="15" t="s">
        <v>24</v>
      </c>
    </row>
    <row r="24" ht="48.75">
      <c r="B24" s="57" t="s">
        <v>241</v>
      </c>
      <c r="C24" s="48" t="s">
        <v>24</v>
      </c>
    </row>
    <row r="25" ht="37.5">
      <c r="A25" s="49" t="s">
        <v>242</v>
      </c>
      <c r="B25" s="51" t="s">
        <v>243</v>
      </c>
      <c r="C25" s="51"/>
      <c r="D25" s="51"/>
      <c r="E25" s="50"/>
      <c r="F25" s="43" t="s">
        <v>25</v>
      </c>
      <c r="G25" s="50"/>
      <c r="H25" s="53"/>
      <c r="I25" s="53"/>
      <c r="J25" s="53"/>
      <c r="K25" s="53"/>
      <c r="L25" s="53"/>
      <c r="M25" s="53"/>
      <c r="N25" s="53"/>
      <c r="O25" s="53"/>
      <c r="P25" s="53"/>
      <c r="Q25" s="53"/>
      <c r="R25" s="53"/>
    </row>
    <row r="26" ht="37.5">
      <c r="A26" s="41" t="s">
        <v>244</v>
      </c>
      <c r="B26" s="15" t="s">
        <v>245</v>
      </c>
      <c r="C26" s="15" t="s">
        <v>24</v>
      </c>
      <c r="D26" s="15" t="s">
        <v>24</v>
      </c>
      <c r="E26" s="15" t="s">
        <v>24</v>
      </c>
      <c r="F26" s="43" t="s">
        <v>25</v>
      </c>
      <c r="G26" s="15" t="s">
        <v>24</v>
      </c>
      <c r="H26" s="44" t="s">
        <v>24</v>
      </c>
      <c r="I26" s="46"/>
      <c r="J26" s="46"/>
      <c r="K26" s="46"/>
      <c r="L26" s="46"/>
      <c r="M26" s="46"/>
      <c r="N26" s="46"/>
      <c r="O26" s="46"/>
      <c r="P26" s="46"/>
      <c r="Q26" s="46"/>
      <c r="R26" s="44" t="s">
        <v>24</v>
      </c>
    </row>
    <row r="27">
      <c r="A27" s="41" t="s">
        <v>246</v>
      </c>
      <c r="B27" s="15" t="s">
        <v>247</v>
      </c>
      <c r="C27" s="15" t="s">
        <v>24</v>
      </c>
      <c r="D27" s="15" t="s">
        <v>24</v>
      </c>
      <c r="E27" s="15" t="s">
        <v>24</v>
      </c>
      <c r="F27" s="15" t="s">
        <v>24</v>
      </c>
      <c r="G27" s="15" t="s">
        <v>24</v>
      </c>
      <c r="H27" s="44" t="s">
        <v>24</v>
      </c>
      <c r="I27" s="46"/>
      <c r="J27" s="46"/>
      <c r="K27" s="46"/>
      <c r="L27" s="46"/>
      <c r="M27" s="46"/>
      <c r="N27" s="46"/>
      <c r="O27" s="46"/>
      <c r="P27" s="46"/>
      <c r="Q27" s="46"/>
      <c r="R27" s="44" t="s">
        <v>24</v>
      </c>
    </row>
    <row r="28" ht="71.25">
      <c r="B28" s="15" t="s">
        <v>248</v>
      </c>
      <c r="C28" s="48" t="s">
        <v>24</v>
      </c>
    </row>
  </sheetData>
  <mergeCells count="128">
    <mergeCell ref="I3:I4"/>
    <mergeCell ref="I5:I7"/>
    <mergeCell ref="H17:H20"/>
    <mergeCell ref="I17:I20"/>
    <mergeCell ref="H27:H28"/>
    <mergeCell ref="I27:I28"/>
    <mergeCell ref="I11:I13"/>
    <mergeCell ref="H11:H13"/>
    <mergeCell ref="H22:H24"/>
    <mergeCell ref="H8:H9"/>
    <mergeCell ref="H5:H7"/>
    <mergeCell ref="H3:H4"/>
    <mergeCell ref="I8:I9"/>
    <mergeCell ref="I22:I24"/>
    <mergeCell ref="R14:R15"/>
    <mergeCell ref="R11:R13"/>
    <mergeCell ref="Q22:Q24"/>
    <mergeCell ref="Q17:Q20"/>
    <mergeCell ref="Q14:Q15"/>
    <mergeCell ref="Q3:Q4"/>
    <mergeCell ref="R3:R4"/>
    <mergeCell ref="R8:R9"/>
    <mergeCell ref="R5:R7"/>
    <mergeCell ref="Q11:Q13"/>
    <mergeCell ref="N17:N20"/>
    <mergeCell ref="N22:N24"/>
    <mergeCell ref="O27:O28"/>
    <mergeCell ref="O17:O20"/>
    <mergeCell ref="O22:O24"/>
    <mergeCell ref="M17:M20"/>
    <mergeCell ref="M22:M24"/>
    <mergeCell ref="L17:L20"/>
    <mergeCell ref="L22:L24"/>
    <mergeCell ref="R22:R24"/>
    <mergeCell ref="R27:R28"/>
    <mergeCell ref="Q27:Q28"/>
    <mergeCell ref="P27:P28"/>
    <mergeCell ref="R17:R20"/>
    <mergeCell ref="N27:N28"/>
    <mergeCell ref="L27:L28"/>
    <mergeCell ref="L3:L4"/>
    <mergeCell ref="L5:L7"/>
    <mergeCell ref="L14:L15"/>
    <mergeCell ref="L11:L13"/>
    <mergeCell ref="M5:M7"/>
    <mergeCell ref="L8:L9"/>
    <mergeCell ref="M14:M15"/>
    <mergeCell ref="M11:M13"/>
    <mergeCell ref="M8:M9"/>
    <mergeCell ref="K8:K9"/>
    <mergeCell ref="J8:J9"/>
    <mergeCell ref="J14:J15"/>
    <mergeCell ref="J11:J13"/>
    <mergeCell ref="J5:J7"/>
    <mergeCell ref="J3:J4"/>
    <mergeCell ref="K5:K7"/>
    <mergeCell ref="K11:K13"/>
    <mergeCell ref="K3:K4"/>
    <mergeCell ref="G11:G13"/>
    <mergeCell ref="G5:G7"/>
    <mergeCell ref="F5:F7"/>
    <mergeCell ref="G8:G9"/>
    <mergeCell ref="F8:F9"/>
    <mergeCell ref="G3:G4"/>
    <mergeCell ref="F3:F4"/>
    <mergeCell ref="G14:G15"/>
    <mergeCell ref="G17:G20"/>
    <mergeCell ref="K17:K20"/>
    <mergeCell ref="F14:F15"/>
    <mergeCell ref="I14:I15"/>
    <mergeCell ref="K14:K15"/>
    <mergeCell ref="H14:H15"/>
    <mergeCell ref="F11:F13"/>
    <mergeCell ref="J17:J20"/>
    <mergeCell ref="F17:F20"/>
    <mergeCell ref="D27:D28"/>
    <mergeCell ref="F27:F28"/>
    <mergeCell ref="E27:E28"/>
    <mergeCell ref="G22:G24"/>
    <mergeCell ref="F22:F24"/>
    <mergeCell ref="M27:M28"/>
    <mergeCell ref="K22:K24"/>
    <mergeCell ref="D22:D24"/>
    <mergeCell ref="A27:A28"/>
    <mergeCell ref="A22:A24"/>
    <mergeCell ref="J22:J24"/>
    <mergeCell ref="G27:G28"/>
    <mergeCell ref="E22:E24"/>
    <mergeCell ref="A14:A15"/>
    <mergeCell ref="E14:E15"/>
    <mergeCell ref="E11:E13"/>
    <mergeCell ref="D11:D13"/>
    <mergeCell ref="D14:D15"/>
    <mergeCell ref="D17:D20"/>
    <mergeCell ref="A17:A20"/>
    <mergeCell ref="A8:A9"/>
    <mergeCell ref="A11:A13"/>
    <mergeCell ref="A3:A4"/>
    <mergeCell ref="D3:D4"/>
    <mergeCell ref="E17:E20"/>
    <mergeCell ref="Q8:Q9"/>
    <mergeCell ref="Q5:Q7"/>
    <mergeCell ref="P11:P13"/>
    <mergeCell ref="O11:O13"/>
    <mergeCell ref="N14:N15"/>
    <mergeCell ref="N11:N13"/>
    <mergeCell ref="N8:N9"/>
    <mergeCell ref="O8:O9"/>
    <mergeCell ref="M3:M4"/>
    <mergeCell ref="N3:N4"/>
    <mergeCell ref="E3:E4"/>
    <mergeCell ref="P5:P7"/>
    <mergeCell ref="O5:O7"/>
    <mergeCell ref="N5:N7"/>
    <mergeCell ref="A5:A7"/>
    <mergeCell ref="D5:D7"/>
    <mergeCell ref="E5:E7"/>
    <mergeCell ref="P22:P24"/>
    <mergeCell ref="P17:P20"/>
    <mergeCell ref="P14:P15"/>
    <mergeCell ref="O3:O4"/>
    <mergeCell ref="P3:P4"/>
    <mergeCell ref="P8:P9"/>
    <mergeCell ref="O14:O15"/>
    <mergeCell ref="K27:K28"/>
    <mergeCell ref="J27:J28"/>
    <mergeCell ref="D8:D9"/>
    <mergeCell ref="E8:E9"/>
  </mergeCells>
  <conditionalFormatting sqref="C1:G28">
    <cfRule type="cellIs" dxfId="0" priority="1" operator="equal">
      <formula>"Meets criteria"</formula>
    </cfRule>
  </conditionalFormatting>
  <conditionalFormatting sqref="C1:G28">
    <cfRule type="cellIs" dxfId="1" priority="2" operator="equal">
      <formula>"Requires revision"</formula>
    </cfRule>
  </conditionalFormatting>
  <conditionalFormatting sqref="H2:H28 K2:K28 O2:O28">
    <cfRule type="cellIs" dxfId="0" priority="3" operator="equal">
      <formula>"Meets criteria"</formula>
    </cfRule>
  </conditionalFormatting>
  <conditionalFormatting sqref="H2:H28 K2:K28 O2:O28">
    <cfRule type="cellIs" dxfId="2" priority="4" operator="equal">
      <formula>"Suggestion for improvement"</formula>
    </cfRule>
  </conditionalFormatting>
  <conditionalFormatting sqref="H2:H28 K2:K28 O2:O28">
    <cfRule type="cellIs" dxfId="1" priority="5" operator="equal">
      <formula>"Requires revision"</formula>
    </cfRule>
  </conditionalFormatting>
  <conditionalFormatting sqref="H2:H28 K2:K28 O2:O28">
    <cfRule type="cellIs" dxfId="3" priority="6" operator="equal">
      <formula>"Unsure"</formula>
    </cfRule>
  </conditionalFormatting>
  <conditionalFormatting sqref="R2:R24 R26:R28">
    <cfRule type="cellIs" dxfId="0" priority="7" operator="equal">
      <formula>"Meets criteria"</formula>
    </cfRule>
  </conditionalFormatting>
  <conditionalFormatting sqref="R2:R24 R26:R28">
    <cfRule type="cellIs" dxfId="0" priority="8" operator="equal">
      <formula>"Corrected"</formula>
    </cfRule>
  </conditionalFormatting>
  <conditionalFormatting sqref="R2:R24 R26:R28">
    <cfRule type="cellIs" dxfId="1" priority="9" operator="equal">
      <formula>"Requires revision"</formula>
    </cfRule>
  </conditionalFormatting>
  <conditionalFormatting sqref="R2:R24 R26:R28">
    <cfRule type="cellIs" dxfId="2" priority="10" operator="equal">
      <formula>"Suggestion for improvement"</formula>
    </cfRule>
  </conditionalFormatting>
  <conditionalFormatting sqref="R2:R24 R26:R28">
    <cfRule type="cellIs" dxfId="4" priority="11" operator="equal">
      <formula>"Best practice"</formula>
    </cfRule>
  </conditionalFormatting>
  <conditionalFormatting sqref="D1:G28">
    <cfRule type="cellIs" dxfId="5" priority="12" operator="equal">
      <formula>"Not applicable"</formula>
    </cfRule>
  </conditionalFormatting>
  <dataValidations>
    <dataValidation type="list" allowBlank="1" sqref="C2:E3 G2:G3 C4 C5:E5 G5 C6:C7 C8:E8 G8 C9 C10:E11 G10:G11 C12:C13 C14:E14 G14 C15 C16:E16 G16 C17:G17 C18:C20 C21:E22 G21:G22 C23:C24 C25:E26 G25:G26 C27:G27 C28">
      <formula1>"Requires revision,Meets criteria"</formula1>
    </dataValidation>
    <dataValidation type="list" allowBlank="1" sqref="R2:R3 R5 R8 R10:R11 R14 R16:R17 R21:R22 R26:R27">
      <formula1>"Meets criteria,Best practice,Corrected"</formula1>
    </dataValidation>
    <dataValidation type="list" allowBlank="1" sqref="H2:H3 K2:K3 O2:O3 H5 K5 O5 H8 K8 O8 H10:H11 K10:K11 O10:O11 H14 K14 O14 H16:H17 K16:K17 O16:O17 H21:H22 K21:K22 O21:O22 H25:H27 K25:K27 O25:O27">
      <formula1>"Meets criteria,Suggestion for improvement,Requires revision,Unsure"</formula1>
    </dataValidation>
  </dataValidation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4.43" defaultRowHeight="15.75"/>
  <cols>
    <col customWidth="1" min="1" max="1" width="20.71"/>
    <col customWidth="1" min="2" max="2" width="77.14"/>
    <col customWidth="1" min="3" max="7" width="17.43"/>
    <col customWidth="1" min="9" max="10" width="44.43"/>
    <col hidden="1" min="11" max="11" width="14.43"/>
    <col customWidth="1" hidden="1" min="12" max="13" width="44.43"/>
  </cols>
  <sheetData>
    <row r="1" ht="33.75">
      <c r="A1" s="4" t="s">
        <v>7</v>
      </c>
      <c r="B1" s="5" t="s">
        <v>8</v>
      </c>
      <c r="C1" s="6" t="s">
        <v>9</v>
      </c>
      <c r="D1" s="6" t="s">
        <v>10</v>
      </c>
      <c r="E1" s="6" t="s">
        <v>11</v>
      </c>
      <c r="F1" s="6" t="s">
        <v>12</v>
      </c>
      <c r="G1" s="6" t="s">
        <v>13</v>
      </c>
      <c r="H1" s="7" t="s">
        <v>14</v>
      </c>
      <c r="I1" s="8" t="s">
        <v>15</v>
      </c>
      <c r="J1" s="8" t="s">
        <v>16</v>
      </c>
      <c r="K1" s="7" t="s">
        <v>17</v>
      </c>
      <c r="L1" s="8" t="s">
        <v>18</v>
      </c>
      <c r="M1" s="8" t="s">
        <v>20</v>
      </c>
      <c r="N1" s="7" t="s">
        <v>21</v>
      </c>
    </row>
    <row r="2" ht="37.5">
      <c r="A2" s="9" t="s">
        <v>394</v>
      </c>
      <c r="B2" s="10" t="s">
        <v>395</v>
      </c>
      <c r="C2" s="10" t="s">
        <v>24</v>
      </c>
      <c r="D2" s="10" t="s">
        <v>24</v>
      </c>
      <c r="E2" s="10" t="s">
        <v>24</v>
      </c>
      <c r="F2" s="11" t="s">
        <v>25</v>
      </c>
      <c r="G2" s="10" t="s">
        <v>24</v>
      </c>
      <c r="H2" s="10" t="s">
        <v>24</v>
      </c>
      <c r="I2" s="13"/>
      <c r="J2" s="13"/>
      <c r="K2" s="18"/>
      <c r="L2" s="13"/>
      <c r="M2" s="13"/>
      <c r="N2" s="10" t="s">
        <v>24</v>
      </c>
    </row>
    <row r="3" ht="26.25">
      <c r="B3" s="10" t="s">
        <v>396</v>
      </c>
      <c r="C3" s="10" t="s">
        <v>24</v>
      </c>
    </row>
    <row r="4" ht="26.25">
      <c r="B4" s="19" t="s">
        <v>397</v>
      </c>
      <c r="C4" s="19" t="s">
        <v>24</v>
      </c>
    </row>
    <row r="5" ht="37.5">
      <c r="B5" s="10" t="s">
        <v>398</v>
      </c>
      <c r="C5" s="10" t="s">
        <v>24</v>
      </c>
    </row>
    <row r="6" ht="26.25">
      <c r="B6" s="10" t="s">
        <v>399</v>
      </c>
      <c r="C6" s="10" t="s">
        <v>24</v>
      </c>
    </row>
    <row r="7" ht="37.5">
      <c r="B7" s="19" t="s">
        <v>400</v>
      </c>
      <c r="C7" s="19" t="s">
        <v>24</v>
      </c>
    </row>
    <row r="8" ht="71.25">
      <c r="A8" s="62" t="s">
        <v>401</v>
      </c>
      <c r="B8" s="10" t="s">
        <v>402</v>
      </c>
      <c r="C8" s="18"/>
      <c r="D8" s="18"/>
      <c r="E8" s="18"/>
      <c r="F8" s="11" t="s">
        <v>25</v>
      </c>
      <c r="G8" s="18"/>
      <c r="H8" s="13"/>
      <c r="I8" s="13"/>
      <c r="J8" s="13"/>
      <c r="K8" s="13"/>
      <c r="L8" s="13"/>
      <c r="M8" s="13"/>
      <c r="N8" s="13"/>
    </row>
    <row r="9" ht="37.5">
      <c r="A9" s="9" t="s">
        <v>403</v>
      </c>
      <c r="B9" s="10" t="s">
        <v>404</v>
      </c>
      <c r="C9" s="18"/>
      <c r="D9" s="18"/>
      <c r="E9" s="18"/>
      <c r="F9" s="11" t="s">
        <v>25</v>
      </c>
      <c r="G9" s="18"/>
      <c r="H9" s="13"/>
      <c r="I9" s="13"/>
      <c r="J9" s="13"/>
      <c r="K9" s="13"/>
      <c r="L9" s="13"/>
      <c r="M9" s="13"/>
      <c r="N9" s="13"/>
    </row>
    <row r="10" ht="115.5">
      <c r="A10" s="63" t="s">
        <v>405</v>
      </c>
      <c r="B10" s="10" t="s">
        <v>406</v>
      </c>
      <c r="C10" s="18"/>
      <c r="D10" s="18"/>
      <c r="E10" s="18"/>
      <c r="F10" s="11" t="s">
        <v>25</v>
      </c>
      <c r="G10" s="18"/>
      <c r="H10" s="13"/>
      <c r="I10" s="13"/>
      <c r="J10" s="13"/>
      <c r="K10" s="13"/>
      <c r="L10" s="13"/>
      <c r="M10" s="13"/>
      <c r="N10" s="13"/>
    </row>
    <row r="11" ht="26.25">
      <c r="A11" s="64" t="s">
        <v>407</v>
      </c>
      <c r="B11" s="10" t="s">
        <v>408</v>
      </c>
      <c r="C11" s="18"/>
      <c r="D11" s="18"/>
      <c r="E11" s="18"/>
      <c r="F11" s="11" t="s">
        <v>25</v>
      </c>
      <c r="G11" s="18"/>
      <c r="H11" s="13"/>
      <c r="I11" s="13"/>
      <c r="J11" s="13"/>
      <c r="K11" s="13"/>
      <c r="L11" s="13"/>
      <c r="M11" s="13"/>
      <c r="N11" s="13"/>
    </row>
    <row r="12" ht="26.25">
      <c r="A12" s="62" t="s">
        <v>409</v>
      </c>
      <c r="B12" s="10" t="s">
        <v>408</v>
      </c>
      <c r="C12" s="18"/>
      <c r="D12" s="18"/>
      <c r="E12" s="18"/>
      <c r="F12" s="11" t="s">
        <v>25</v>
      </c>
      <c r="G12" s="18"/>
      <c r="H12" s="13"/>
      <c r="I12" s="13"/>
      <c r="J12" s="13"/>
      <c r="K12" s="13"/>
      <c r="L12" s="13"/>
      <c r="M12" s="13"/>
      <c r="N12" s="13"/>
    </row>
    <row r="13" ht="37.5">
      <c r="A13" s="64" t="s">
        <v>410</v>
      </c>
      <c r="B13" s="10" t="s">
        <v>411</v>
      </c>
      <c r="C13" s="18"/>
      <c r="D13" s="18"/>
      <c r="E13" s="18"/>
      <c r="F13" s="18"/>
      <c r="G13" s="18"/>
      <c r="H13" s="13"/>
      <c r="I13" s="13"/>
      <c r="J13" s="13"/>
      <c r="K13" s="13"/>
      <c r="L13" s="13"/>
      <c r="M13" s="13"/>
      <c r="N13" s="13"/>
    </row>
    <row r="14" ht="26.25">
      <c r="A14" s="64" t="s">
        <v>412</v>
      </c>
      <c r="B14" s="10" t="s">
        <v>413</v>
      </c>
      <c r="C14" s="18"/>
      <c r="D14" s="18"/>
      <c r="E14" s="18"/>
      <c r="F14" s="11" t="s">
        <v>25</v>
      </c>
      <c r="G14" s="18"/>
      <c r="H14" s="13"/>
      <c r="I14" s="13"/>
      <c r="J14" s="13"/>
      <c r="K14" s="13"/>
      <c r="L14" s="13"/>
      <c r="M14" s="13"/>
      <c r="N14" s="13"/>
    </row>
    <row r="15" ht="93.75">
      <c r="A15" s="62" t="s">
        <v>414</v>
      </c>
      <c r="B15" s="10" t="s">
        <v>415</v>
      </c>
      <c r="C15" s="18"/>
      <c r="D15" s="18"/>
      <c r="E15" s="18"/>
      <c r="F15" s="11" t="s">
        <v>25</v>
      </c>
      <c r="G15" s="18"/>
      <c r="H15" s="13"/>
      <c r="I15" s="13"/>
      <c r="J15" s="13"/>
      <c r="K15" s="13"/>
      <c r="L15" s="13"/>
      <c r="M15" s="13"/>
      <c r="N15" s="13"/>
    </row>
    <row r="16" ht="60.0">
      <c r="A16" s="62" t="s">
        <v>416</v>
      </c>
      <c r="B16" s="10" t="s">
        <v>417</v>
      </c>
      <c r="C16" s="18"/>
      <c r="D16" s="18"/>
      <c r="E16" s="18"/>
      <c r="F16" s="11" t="s">
        <v>25</v>
      </c>
      <c r="G16" s="18"/>
      <c r="H16" s="13"/>
      <c r="I16" s="13"/>
      <c r="J16" s="13"/>
      <c r="K16" s="13"/>
      <c r="L16" s="13"/>
      <c r="M16" s="13"/>
      <c r="N16" s="13"/>
    </row>
    <row r="17" ht="26.25">
      <c r="A17" s="64" t="s">
        <v>418</v>
      </c>
      <c r="B17" s="65" t="s">
        <v>419</v>
      </c>
      <c r="C17" s="18"/>
      <c r="D17" s="18"/>
      <c r="E17" s="18"/>
      <c r="F17" s="11" t="s">
        <v>25</v>
      </c>
      <c r="G17" s="18"/>
      <c r="H17" s="13"/>
      <c r="I17" s="13"/>
      <c r="J17" s="13"/>
      <c r="K17" s="13"/>
      <c r="L17" s="13"/>
      <c r="M17" s="13"/>
      <c r="N17" s="13"/>
    </row>
    <row r="18" ht="37.5">
      <c r="A18" s="62" t="s">
        <v>420</v>
      </c>
      <c r="B18" s="10" t="s">
        <v>421</v>
      </c>
      <c r="C18" s="18"/>
      <c r="D18" s="18"/>
      <c r="E18" s="18"/>
      <c r="F18" s="11" t="s">
        <v>25</v>
      </c>
      <c r="G18" s="18"/>
      <c r="H18" s="13"/>
      <c r="I18" s="13"/>
      <c r="J18" s="13"/>
      <c r="K18" s="13"/>
      <c r="L18" s="13"/>
      <c r="M18" s="13"/>
      <c r="N18" s="13"/>
    </row>
    <row r="19" ht="37.5">
      <c r="A19" s="9" t="s">
        <v>422</v>
      </c>
      <c r="B19" s="65" t="s">
        <v>419</v>
      </c>
      <c r="C19" s="18"/>
      <c r="D19" s="18"/>
      <c r="E19" s="18"/>
      <c r="F19" s="11" t="s">
        <v>25</v>
      </c>
      <c r="G19" s="18"/>
      <c r="H19" s="13"/>
      <c r="I19" s="13"/>
      <c r="J19" s="13"/>
      <c r="K19" s="13"/>
      <c r="L19" s="13"/>
      <c r="M19" s="13"/>
      <c r="N19" s="13"/>
    </row>
    <row r="20" ht="37.5">
      <c r="A20" s="9" t="s">
        <v>423</v>
      </c>
      <c r="B20" s="10" t="s">
        <v>424</v>
      </c>
      <c r="C20" s="18"/>
      <c r="D20" s="18"/>
      <c r="E20" s="18"/>
      <c r="F20" s="11" t="s">
        <v>25</v>
      </c>
      <c r="G20" s="18"/>
      <c r="H20" s="13"/>
      <c r="I20" s="13"/>
      <c r="J20" s="13"/>
      <c r="K20" s="13"/>
      <c r="L20" s="13"/>
      <c r="M20" s="13"/>
      <c r="N20" s="13"/>
    </row>
    <row r="21" ht="26.25">
      <c r="A21" s="17" t="s">
        <v>425</v>
      </c>
      <c r="B21" s="10" t="s">
        <v>426</v>
      </c>
      <c r="C21" s="18"/>
      <c r="D21" s="18"/>
      <c r="E21" s="18"/>
      <c r="F21" s="11" t="s">
        <v>25</v>
      </c>
      <c r="G21" s="18"/>
      <c r="H21" s="13"/>
      <c r="I21" s="13"/>
      <c r="J21" s="13"/>
      <c r="K21" s="13"/>
      <c r="L21" s="13"/>
      <c r="M21" s="13"/>
      <c r="N21" s="13"/>
    </row>
    <row r="22" ht="37.5">
      <c r="A22" s="9" t="s">
        <v>427</v>
      </c>
      <c r="B22" s="10" t="s">
        <v>428</v>
      </c>
      <c r="C22" s="18"/>
      <c r="D22" s="18"/>
      <c r="E22" s="18"/>
      <c r="F22" s="11" t="s">
        <v>25</v>
      </c>
      <c r="G22" s="18"/>
      <c r="H22" s="13"/>
      <c r="I22" s="13"/>
      <c r="J22" s="13"/>
      <c r="K22" s="13"/>
      <c r="L22" s="13"/>
      <c r="M22" s="13"/>
      <c r="N22" s="13"/>
    </row>
    <row r="23" ht="48.75">
      <c r="A23" s="9" t="s">
        <v>429</v>
      </c>
      <c r="B23" s="10" t="s">
        <v>430</v>
      </c>
      <c r="C23" s="18"/>
      <c r="D23" s="18"/>
      <c r="E23" s="18"/>
      <c r="F23" s="11" t="s">
        <v>25</v>
      </c>
      <c r="G23" s="18"/>
      <c r="H23" s="13"/>
      <c r="I23" s="13"/>
      <c r="J23" s="13"/>
      <c r="K23" s="13"/>
      <c r="L23" s="13"/>
      <c r="M23" s="13"/>
      <c r="N23" s="13"/>
    </row>
    <row r="24" ht="71.25">
      <c r="A24" s="62" t="s">
        <v>431</v>
      </c>
      <c r="B24" s="18" t="s">
        <v>432</v>
      </c>
      <c r="C24" s="18"/>
      <c r="D24" s="18"/>
      <c r="E24" s="18"/>
      <c r="F24" s="11" t="s">
        <v>25</v>
      </c>
      <c r="G24" s="18"/>
      <c r="H24" s="13"/>
      <c r="I24" s="13"/>
      <c r="J24" s="13"/>
      <c r="K24" s="13"/>
      <c r="L24" s="13"/>
      <c r="M24" s="13"/>
      <c r="N24" s="13"/>
    </row>
    <row r="25" ht="48.75">
      <c r="A25" s="66" t="s">
        <v>433</v>
      </c>
      <c r="B25" s="18" t="s">
        <v>434</v>
      </c>
      <c r="C25" s="10" t="s">
        <v>24</v>
      </c>
      <c r="D25" s="10" t="s">
        <v>24</v>
      </c>
      <c r="E25" s="10" t="s">
        <v>24</v>
      </c>
      <c r="F25" s="11" t="s">
        <v>25</v>
      </c>
      <c r="G25" s="10" t="s">
        <v>24</v>
      </c>
      <c r="H25" s="12" t="s">
        <v>24</v>
      </c>
      <c r="I25" s="13"/>
      <c r="J25" s="13"/>
      <c r="K25" s="13"/>
      <c r="L25" s="13"/>
      <c r="M25" s="13"/>
      <c r="N25" s="12" t="s">
        <v>24</v>
      </c>
    </row>
    <row r="26" ht="37.5">
      <c r="A26" s="67" t="s">
        <v>435</v>
      </c>
      <c r="B26" s="10" t="s">
        <v>436</v>
      </c>
      <c r="C26" s="18"/>
      <c r="D26" s="18"/>
      <c r="E26" s="18"/>
      <c r="F26" s="11" t="s">
        <v>25</v>
      </c>
      <c r="G26" s="18"/>
      <c r="H26" s="13"/>
      <c r="I26" s="13"/>
      <c r="J26" s="13"/>
      <c r="K26" s="13"/>
      <c r="L26" s="13"/>
      <c r="M26" s="13"/>
      <c r="N26" s="13"/>
    </row>
    <row r="27">
      <c r="A27" s="68" t="s">
        <v>437</v>
      </c>
      <c r="B27" s="10" t="s">
        <v>438</v>
      </c>
      <c r="C27" s="10" t="s">
        <v>24</v>
      </c>
      <c r="D27" s="10" t="s">
        <v>24</v>
      </c>
      <c r="E27" s="10" t="s">
        <v>24</v>
      </c>
      <c r="F27" s="11" t="s">
        <v>25</v>
      </c>
      <c r="G27" s="10" t="s">
        <v>24</v>
      </c>
      <c r="H27" s="12" t="s">
        <v>24</v>
      </c>
      <c r="I27" s="13"/>
      <c r="J27" s="13"/>
      <c r="K27" s="13"/>
      <c r="L27" s="13"/>
      <c r="M27" s="13"/>
      <c r="N27" s="13"/>
    </row>
    <row r="28" ht="26.25">
      <c r="A28" s="69" t="s">
        <v>439</v>
      </c>
      <c r="B28" s="10" t="s">
        <v>440</v>
      </c>
      <c r="C28" s="10" t="s">
        <v>24</v>
      </c>
      <c r="D28" s="10" t="s">
        <v>24</v>
      </c>
      <c r="E28" s="10" t="s">
        <v>24</v>
      </c>
      <c r="F28" s="11" t="s">
        <v>25</v>
      </c>
      <c r="G28" s="10" t="s">
        <v>24</v>
      </c>
      <c r="H28" s="12" t="s">
        <v>24</v>
      </c>
      <c r="I28" s="13"/>
      <c r="J28" s="13"/>
      <c r="K28" s="13"/>
      <c r="L28" s="13"/>
      <c r="M28" s="13"/>
      <c r="N28" s="12" t="s">
        <v>24</v>
      </c>
    </row>
    <row r="29" ht="37.5">
      <c r="A29" s="17" t="s">
        <v>441</v>
      </c>
      <c r="B29" s="10" t="s">
        <v>442</v>
      </c>
      <c r="C29" s="10"/>
      <c r="D29" s="18"/>
      <c r="E29" s="18"/>
      <c r="F29" s="11" t="s">
        <v>25</v>
      </c>
      <c r="G29" s="18"/>
      <c r="H29" s="13"/>
      <c r="I29" s="13"/>
      <c r="J29" s="13"/>
      <c r="K29" s="13"/>
      <c r="L29" s="13"/>
      <c r="M29" s="13"/>
      <c r="N29" s="13"/>
    </row>
    <row r="30" ht="48.75">
      <c r="A30" s="17" t="s">
        <v>443</v>
      </c>
      <c r="B30" s="10" t="s">
        <v>444</v>
      </c>
      <c r="C30" s="10"/>
      <c r="D30" s="18"/>
      <c r="E30" s="18"/>
      <c r="F30" s="11" t="s">
        <v>25</v>
      </c>
      <c r="G30" s="18"/>
      <c r="H30" s="13"/>
      <c r="I30" s="13"/>
      <c r="J30" s="13"/>
      <c r="K30" s="13"/>
      <c r="L30" s="13"/>
      <c r="M30" s="13"/>
      <c r="N30" s="12"/>
    </row>
  </sheetData>
  <mergeCells count="12">
    <mergeCell ref="D2:D7"/>
    <mergeCell ref="E2:E7"/>
    <mergeCell ref="F2:F7"/>
    <mergeCell ref="G2:G7"/>
    <mergeCell ref="A2:A7"/>
    <mergeCell ref="J2:J7"/>
    <mergeCell ref="I2:I7"/>
    <mergeCell ref="K2:K7"/>
    <mergeCell ref="M2:M7"/>
    <mergeCell ref="L2:L7"/>
    <mergeCell ref="N2:N7"/>
    <mergeCell ref="H2:H7"/>
  </mergeCells>
  <conditionalFormatting sqref="C1:G30">
    <cfRule type="cellIs" dxfId="0" priority="1" operator="equal">
      <formula>"Meets criteria"</formula>
    </cfRule>
  </conditionalFormatting>
  <conditionalFormatting sqref="C1:G30">
    <cfRule type="cellIs" dxfId="1" priority="2" operator="equal">
      <formula>"Requires revision"</formula>
    </cfRule>
  </conditionalFormatting>
  <conditionalFormatting sqref="H2:H30 K2:K30">
    <cfRule type="cellIs" dxfId="0" priority="3" operator="equal">
      <formula>"Meets criteria"</formula>
    </cfRule>
  </conditionalFormatting>
  <conditionalFormatting sqref="H2:H30 K2:K30">
    <cfRule type="cellIs" dxfId="2" priority="4" operator="equal">
      <formula>"Suggestion for improvement"</formula>
    </cfRule>
  </conditionalFormatting>
  <conditionalFormatting sqref="H2:H30 K2:K30">
    <cfRule type="cellIs" dxfId="1" priority="5" operator="equal">
      <formula>"Requires revision"</formula>
    </cfRule>
  </conditionalFormatting>
  <conditionalFormatting sqref="H2:H30 K2:K30">
    <cfRule type="cellIs" dxfId="3" priority="6" operator="equal">
      <formula>"Unsure"</formula>
    </cfRule>
  </conditionalFormatting>
  <conditionalFormatting sqref="N2:N30">
    <cfRule type="cellIs" dxfId="0" priority="7" operator="equal">
      <formula>"Meets criteria"</formula>
    </cfRule>
  </conditionalFormatting>
  <conditionalFormatting sqref="N2:N30">
    <cfRule type="cellIs" dxfId="0" priority="8" operator="equal">
      <formula>"Corrected"</formula>
    </cfRule>
  </conditionalFormatting>
  <conditionalFormatting sqref="N2:N30">
    <cfRule type="cellIs" dxfId="1" priority="9" operator="equal">
      <formula>"Requires revision"</formula>
    </cfRule>
  </conditionalFormatting>
  <conditionalFormatting sqref="N2:N30">
    <cfRule type="cellIs" dxfId="2" priority="10" operator="equal">
      <formula>"Suggestion for improvement"</formula>
    </cfRule>
  </conditionalFormatting>
  <conditionalFormatting sqref="N2:N30">
    <cfRule type="cellIs" dxfId="4" priority="11" operator="equal">
      <formula>"Best practice"</formula>
    </cfRule>
  </conditionalFormatting>
  <conditionalFormatting sqref="D1:G30">
    <cfRule type="cellIs" dxfId="5" priority="12" operator="equal">
      <formula>"Not applicable"</formula>
    </cfRule>
  </conditionalFormatting>
  <dataValidations>
    <dataValidation type="list" allowBlank="1" sqref="C2:E2 G2 C3:C7 C8:E12 G8:G12 C13:G13 C14:E30 G14:G30">
      <formula1>"Requires revision,Meets criteria"</formula1>
    </dataValidation>
    <dataValidation type="list" allowBlank="1" sqref="N2 N8:N30">
      <formula1>"Meets criteria,Best practice,Corrected"</formula1>
    </dataValidation>
    <dataValidation type="list" allowBlank="1" sqref="H2 K2 H8:H30 K8:K30">
      <formula1>"Meets criteria,Suggestion for improvement,Requires revision,Unsure"</formula1>
    </dataValidation>
  </dataValidation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pageSetUpPr fitToPage="1"/>
  </sheetPr>
  <sheetViews>
    <sheetView workbookViewId="0"/>
  </sheetViews>
  <sheetFormatPr customHeight="1" defaultColWidth="14.43" defaultRowHeight="15.75"/>
  <cols>
    <col customWidth="1" min="1" max="1" width="29.71"/>
    <col customWidth="1" min="2" max="2" width="100.0"/>
    <col customWidth="1" min="3" max="3" width="13.86"/>
    <col customWidth="1" min="4" max="4" width="11.0"/>
    <col customWidth="1" min="5" max="5" width="43.43"/>
  </cols>
  <sheetData>
    <row r="1">
      <c r="A1" s="70"/>
      <c r="B1" s="71"/>
      <c r="E1" s="72" t="s">
        <v>445</v>
      </c>
    </row>
    <row r="2">
      <c r="A2" s="70"/>
      <c r="E2" s="73" t="s">
        <v>446</v>
      </c>
      <c r="F2" s="74">
        <v>1504.5475</v>
      </c>
    </row>
    <row r="3">
      <c r="A3" s="70"/>
      <c r="B3" s="71"/>
      <c r="E3" s="73" t="s">
        <v>447</v>
      </c>
      <c r="F3" s="74">
        <v>0.0</v>
      </c>
    </row>
    <row r="4">
      <c r="A4" s="70"/>
      <c r="B4" s="71"/>
      <c r="E4" s="73" t="s">
        <v>448</v>
      </c>
      <c r="F4" s="74">
        <v>3.0</v>
      </c>
    </row>
    <row r="5">
      <c r="A5" s="70"/>
      <c r="E5" s="73" t="s">
        <v>449</v>
      </c>
      <c r="F5" s="74">
        <v>1066.0</v>
      </c>
    </row>
    <row r="6" ht="27.75">
      <c r="A6" s="70"/>
      <c r="B6" s="70" t="s">
        <v>450</v>
      </c>
      <c r="E6" s="73" t="s">
        <v>451</v>
      </c>
      <c r="F6" s="74">
        <v>0.0</v>
      </c>
    </row>
    <row r="7">
      <c r="E7" s="73" t="s">
        <v>452</v>
      </c>
      <c r="F7" s="74">
        <v>405.73</v>
      </c>
    </row>
    <row r="8" ht="27.75">
      <c r="A8" s="75"/>
      <c r="B8" s="1" t="s">
        <v>0</v>
      </c>
      <c r="E8" s="73" t="s">
        <v>453</v>
      </c>
      <c r="F8" s="74">
        <v>1244.0</v>
      </c>
    </row>
    <row r="9" ht="17.25">
      <c r="A9" s="76" t="s">
        <v>454</v>
      </c>
      <c r="E9" s="77" t="s">
        <v>455</v>
      </c>
      <c r="F9" s="74">
        <v>447.0</v>
      </c>
    </row>
    <row r="10" ht="21.0" customHeight="1">
      <c r="A10" s="78" t="s">
        <v>456</v>
      </c>
      <c r="E10" s="79" t="s">
        <v>457</v>
      </c>
      <c r="F10" s="74">
        <v>1268.0</v>
      </c>
    </row>
    <row r="11" ht="22.5" customHeight="1">
      <c r="E11" s="73" t="s">
        <v>458</v>
      </c>
      <c r="F11" s="74">
        <v>5.0</v>
      </c>
    </row>
    <row r="12" ht="17.25">
      <c r="A12" s="76" t="s">
        <v>459</v>
      </c>
      <c r="E12" s="73" t="s">
        <v>460</v>
      </c>
      <c r="F12" s="74">
        <v>5.0</v>
      </c>
    </row>
    <row r="13" ht="26.25">
      <c r="A13" s="80" t="s">
        <v>461</v>
      </c>
    </row>
    <row r="14">
      <c r="A14" s="81" t="s">
        <v>462</v>
      </c>
    </row>
    <row r="15">
      <c r="A15" s="81" t="s">
        <v>463</v>
      </c>
    </row>
    <row r="16">
      <c r="A16" s="80" t="s">
        <v>464</v>
      </c>
    </row>
    <row r="17">
      <c r="A17" s="2"/>
      <c r="B17" s="2"/>
    </row>
    <row r="18" ht="17.25">
      <c r="A18" s="76" t="s">
        <v>465</v>
      </c>
    </row>
    <row r="19" ht="26.25">
      <c r="A19" s="78" t="s">
        <v>466</v>
      </c>
    </row>
    <row r="20" ht="26.25">
      <c r="A20" s="82" t="s">
        <v>467</v>
      </c>
      <c r="B20" s="83" t="s">
        <v>468</v>
      </c>
    </row>
    <row r="21" ht="37.5">
      <c r="A21" s="82" t="s">
        <v>469</v>
      </c>
      <c r="B21" s="83" t="s">
        <v>470</v>
      </c>
    </row>
    <row r="22">
      <c r="A22" s="2"/>
      <c r="B22" s="2"/>
    </row>
    <row r="23" ht="17.25">
      <c r="A23" s="76" t="s">
        <v>471</v>
      </c>
    </row>
    <row r="24">
      <c r="A24" s="65" t="s">
        <v>472</v>
      </c>
      <c r="B24" s="2"/>
    </row>
    <row r="25">
      <c r="A25" s="75" t="s">
        <v>473</v>
      </c>
    </row>
    <row r="26">
      <c r="A26" s="75" t="s">
        <v>474</v>
      </c>
    </row>
    <row r="27">
      <c r="A27" s="75" t="s">
        <v>475</v>
      </c>
    </row>
    <row r="28">
      <c r="A28" s="75" t="s">
        <v>476</v>
      </c>
    </row>
    <row r="29">
      <c r="A29" s="75" t="s">
        <v>477</v>
      </c>
      <c r="B29" s="2"/>
    </row>
    <row r="30">
      <c r="A30" s="75" t="s">
        <v>478</v>
      </c>
      <c r="B30" s="2"/>
    </row>
    <row r="31">
      <c r="A31" s="75" t="s">
        <v>479</v>
      </c>
      <c r="B31" s="2"/>
    </row>
    <row r="32">
      <c r="A32" s="75" t="s">
        <v>480</v>
      </c>
    </row>
    <row r="33">
      <c r="A33" s="2"/>
      <c r="B33" s="2"/>
    </row>
    <row r="34" ht="17.25">
      <c r="A34" s="76" t="s">
        <v>481</v>
      </c>
    </row>
    <row r="35">
      <c r="A35" s="75" t="s">
        <v>482</v>
      </c>
    </row>
    <row r="36">
      <c r="A36" s="75" t="s">
        <v>483</v>
      </c>
    </row>
    <row r="37" ht="26.25">
      <c r="A37" s="59" t="s">
        <v>484</v>
      </c>
    </row>
    <row r="38">
      <c r="A38" s="84" t="str">
        <f>HYPERLINK("https://stars.aashe.org/pages/about/technical-manual.html","2. Reviewers should access and refer to the latest version of the STARS 2.1 Technical Manual")</f>
        <v>2. Reviewers should access and refer to the latest version of the STARS 2.1 Technical Manual</v>
      </c>
    </row>
    <row r="39">
      <c r="A39" s="75" t="s">
        <v>485</v>
      </c>
    </row>
    <row r="40">
      <c r="A40" s="59" t="s">
        <v>486</v>
      </c>
    </row>
    <row r="41">
      <c r="A41" s="59" t="s">
        <v>487</v>
      </c>
    </row>
    <row r="42">
      <c r="A42" s="59" t="s">
        <v>488</v>
      </c>
    </row>
    <row r="43" ht="26.25">
      <c r="A43" s="59" t="s">
        <v>489</v>
      </c>
    </row>
    <row r="44">
      <c r="A44" s="59" t="s">
        <v>490</v>
      </c>
    </row>
    <row r="45" ht="26.25">
      <c r="A45" s="59" t="s">
        <v>491</v>
      </c>
    </row>
    <row r="46">
      <c r="A46" s="59" t="s">
        <v>492</v>
      </c>
    </row>
    <row r="47" ht="26.25">
      <c r="A47" s="59" t="s">
        <v>493</v>
      </c>
    </row>
    <row r="48" ht="26.25">
      <c r="A48" s="59" t="s">
        <v>494</v>
      </c>
    </row>
    <row r="50" ht="17.25">
      <c r="A50" s="76" t="s">
        <v>495</v>
      </c>
      <c r="B50" s="85" t="s">
        <v>496</v>
      </c>
    </row>
    <row r="51">
      <c r="A51" s="2" t="s">
        <v>497</v>
      </c>
    </row>
    <row r="52">
      <c r="A52" s="75" t="s">
        <v>498</v>
      </c>
    </row>
    <row r="53">
      <c r="A53" s="75" t="s">
        <v>499</v>
      </c>
    </row>
    <row r="54">
      <c r="A54" s="75" t="s">
        <v>500</v>
      </c>
    </row>
    <row r="55">
      <c r="A55" s="75" t="s">
        <v>501</v>
      </c>
    </row>
    <row r="56">
      <c r="A56" s="75" t="s">
        <v>502</v>
      </c>
    </row>
    <row r="58" ht="60.0">
      <c r="A58" s="86" t="s">
        <v>503</v>
      </c>
      <c r="B58" s="71" t="s">
        <v>504</v>
      </c>
    </row>
    <row r="59">
      <c r="A59" s="2" t="s">
        <v>505</v>
      </c>
    </row>
    <row r="60">
      <c r="A60" s="75" t="s">
        <v>498</v>
      </c>
    </row>
    <row r="61">
      <c r="A61" s="75" t="s">
        <v>499</v>
      </c>
    </row>
    <row r="62">
      <c r="A62" s="75" t="s">
        <v>500</v>
      </c>
    </row>
    <row r="63">
      <c r="A63" s="75" t="s">
        <v>501</v>
      </c>
    </row>
    <row r="64">
      <c r="A64" s="75" t="s">
        <v>502</v>
      </c>
    </row>
    <row r="66">
      <c r="A66" s="2" t="s">
        <v>506</v>
      </c>
    </row>
    <row r="67">
      <c r="A67" s="75" t="s">
        <v>498</v>
      </c>
    </row>
    <row r="68">
      <c r="A68" s="75" t="s">
        <v>499</v>
      </c>
    </row>
    <row r="69">
      <c r="A69" s="75" t="s">
        <v>500</v>
      </c>
    </row>
    <row r="70">
      <c r="A70" s="75" t="s">
        <v>501</v>
      </c>
    </row>
    <row r="71">
      <c r="A71" s="75" t="s">
        <v>502</v>
      </c>
    </row>
    <row r="73">
      <c r="A73" s="2" t="s">
        <v>507</v>
      </c>
    </row>
    <row r="74">
      <c r="A74" s="75" t="s">
        <v>498</v>
      </c>
    </row>
    <row r="75">
      <c r="A75" s="75" t="s">
        <v>499</v>
      </c>
    </row>
    <row r="76">
      <c r="A76" s="75" t="s">
        <v>500</v>
      </c>
    </row>
    <row r="77">
      <c r="A77" s="75" t="s">
        <v>501</v>
      </c>
    </row>
    <row r="78">
      <c r="A78" s="75" t="s">
        <v>502</v>
      </c>
    </row>
  </sheetData>
  <mergeCells count="31">
    <mergeCell ref="A15:B15"/>
    <mergeCell ref="A12:B12"/>
    <mergeCell ref="A9:B9"/>
    <mergeCell ref="A14:B14"/>
    <mergeCell ref="A13:B13"/>
    <mergeCell ref="A10:C11"/>
    <mergeCell ref="E1:F1"/>
    <mergeCell ref="A27:B27"/>
    <mergeCell ref="A23:B23"/>
    <mergeCell ref="A25:B25"/>
    <mergeCell ref="A26:B26"/>
    <mergeCell ref="A19:B19"/>
    <mergeCell ref="A18:B18"/>
    <mergeCell ref="A16:B16"/>
    <mergeCell ref="A46:B46"/>
    <mergeCell ref="A45:B45"/>
    <mergeCell ref="A47:B47"/>
    <mergeCell ref="A48:B48"/>
    <mergeCell ref="A39:B39"/>
    <mergeCell ref="A40:B40"/>
    <mergeCell ref="A34:B34"/>
    <mergeCell ref="A36:B36"/>
    <mergeCell ref="A35:B35"/>
    <mergeCell ref="A28:B28"/>
    <mergeCell ref="A38:B38"/>
    <mergeCell ref="A32:B32"/>
    <mergeCell ref="A43:B43"/>
    <mergeCell ref="A44:B44"/>
    <mergeCell ref="A42:B42"/>
    <mergeCell ref="A41:B41"/>
    <mergeCell ref="A37:B37"/>
  </mergeCells>
  <dataValidations>
    <dataValidation type="list" allowBlank="1" sqref="B53 B61 B68 B75">
      <formula1>"Independent (peer/third party),Internal"</formula1>
    </dataValidation>
  </dataValidations>
  <printOptions gridLines="1" horizontalCentered="1"/>
  <pageMargins bottom="0.75" footer="0.0" header="0.0" left="0.7" right="0.7" top="0.75"/>
  <pageSetup fitToHeight="0" cellComments="atEnd" orientation="portrait" pageOrder="overThenDown"/>
  <drawing r:id="rId1"/>
</worksheet>
</file>