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7770" firstSheet="6" activeTab="6"/>
  </bookViews>
  <sheets>
    <sheet name="COLLEGE" sheetId="1" r:id="rId1"/>
    <sheet name="WHICH CAMPUS" sheetId="2" r:id="rId2"/>
    <sheet name="Zip Code" sheetId="3" r:id="rId3"/>
    <sheet name="Distance Commuted" sheetId="4" r:id="rId4"/>
    <sheet name="COMMUTE MODE TO SCHOOL" sheetId="5" r:id="rId5"/>
    <sheet name="COMMUTE MODE FROM SCHOOL" sheetId="6" r:id="rId6"/>
    <sheet name="TOTALS TO AND FROM SCHOOL" sheetId="7" r:id="rId7"/>
    <sheet name="Question 8" sheetId="8" r:id="rId8"/>
    <sheet name="Question 9" sheetId="9" r:id="rId9"/>
    <sheet name="Question 10" sheetId="10" r:id="rId10"/>
    <sheet name="# DAYS TAKING CLASSES PER WEEK" sheetId="11" r:id="rId11"/>
    <sheet name="TIME OF DAY ARRIVE" sheetId="12" r:id="rId12"/>
    <sheet name="TIME OF DAY LEAVE" sheetId="13" r:id="rId13"/>
    <sheet name="ORCA CARD QUESTION" sheetId="14" r:id="rId14"/>
    <sheet name="WHY DRIVE ALONE" sheetId="15" r:id="rId15"/>
    <sheet name="WHAT WOULD CHANGE YOUR COMMUTE " sheetId="16" r:id="rId16"/>
  </sheets>
  <definedNames/>
  <calcPr fullCalcOnLoad="1"/>
</workbook>
</file>

<file path=xl/sharedStrings.xml><?xml version="1.0" encoding="utf-8"?>
<sst xmlns="http://schemas.openxmlformats.org/spreadsheetml/2006/main" count="2117" uniqueCount="801">
  <si>
    <t>Seattle Colleges Student Transportation Survey</t>
  </si>
  <si>
    <t>At which college(s) are you currently taking classes?</t>
  </si>
  <si>
    <t>Answer Options</t>
  </si>
  <si>
    <t>Response Percent</t>
  </si>
  <si>
    <t>Response Count</t>
  </si>
  <si>
    <t>North</t>
  </si>
  <si>
    <t>South</t>
  </si>
  <si>
    <t>SVI</t>
  </si>
  <si>
    <t>Central</t>
  </si>
  <si>
    <t>answered question</t>
  </si>
  <si>
    <t>skipped question</t>
  </si>
  <si>
    <t>main campus</t>
  </si>
  <si>
    <t>If Central, which campus do you attend most often?</t>
  </si>
  <si>
    <t>Wood Tech.</t>
  </si>
  <si>
    <t>Pacific Tower</t>
  </si>
  <si>
    <t>Seattle Maritime Academy</t>
  </si>
  <si>
    <t>Number</t>
  </si>
  <si>
    <t>Response Date</t>
  </si>
  <si>
    <t>Response Text</t>
  </si>
  <si>
    <t>Categories</t>
  </si>
  <si>
    <t>Homeless</t>
  </si>
  <si>
    <t>18 miles</t>
  </si>
  <si>
    <t>1-2 Miles</t>
  </si>
  <si>
    <t>About half a mile</t>
  </si>
  <si>
    <t>&lt;1</t>
  </si>
  <si>
    <t>maybe 3</t>
  </si>
  <si>
    <t>idk. I use bus/train</t>
  </si>
  <si>
    <t>7 miles</t>
  </si>
  <si>
    <t>40 min</t>
  </si>
  <si>
    <t>1-2 miles</t>
  </si>
  <si>
    <t>10.6 miles</t>
  </si>
  <si>
    <t xml:space="preserve">I walk, I live very close,4min walking </t>
  </si>
  <si>
    <t>40 miles</t>
  </si>
  <si>
    <t>13 miles</t>
  </si>
  <si>
    <t>17 miles</t>
  </si>
  <si>
    <t>.5 miles</t>
  </si>
  <si>
    <t>10 miles</t>
  </si>
  <si>
    <t>1.2 miles</t>
  </si>
  <si>
    <t>7-8?</t>
  </si>
  <si>
    <t>1hour</t>
  </si>
  <si>
    <t>1 mile</t>
  </si>
  <si>
    <t>15miles</t>
  </si>
  <si>
    <t>12ish</t>
  </si>
  <si>
    <t>7.1 miles</t>
  </si>
  <si>
    <t>1.5 mails</t>
  </si>
  <si>
    <t>3 miles</t>
  </si>
  <si>
    <t>1 miles</t>
  </si>
  <si>
    <t>5.3 miles</t>
  </si>
  <si>
    <t xml:space="preserve">45 minutes </t>
  </si>
  <si>
    <t xml:space="preserve">5 miles </t>
  </si>
  <si>
    <t xml:space="preserve">9 miles </t>
  </si>
  <si>
    <t>1.7 miles</t>
  </si>
  <si>
    <t>30?</t>
  </si>
  <si>
    <t>1.5 miles</t>
  </si>
  <si>
    <t>49.9 miles</t>
  </si>
  <si>
    <t>Idk</t>
  </si>
  <si>
    <t>12mi</t>
  </si>
  <si>
    <t>25miles</t>
  </si>
  <si>
    <t xml:space="preserve">4 miles </t>
  </si>
  <si>
    <t>10?</t>
  </si>
  <si>
    <t>Less than 1</t>
  </si>
  <si>
    <t>1 miles ish</t>
  </si>
  <si>
    <t>dormitory</t>
  </si>
  <si>
    <t>10.5 miles</t>
  </si>
  <si>
    <t>13.2 miles</t>
  </si>
  <si>
    <t>?</t>
  </si>
  <si>
    <t>12 miles</t>
  </si>
  <si>
    <t>5.2 miles</t>
  </si>
  <si>
    <t xml:space="preserve">56 round rip </t>
  </si>
  <si>
    <t>15 miles</t>
  </si>
  <si>
    <t>7.8 miles</t>
  </si>
  <si>
    <t>6miles</t>
  </si>
  <si>
    <t>11 miles</t>
  </si>
  <si>
    <t>30min</t>
  </si>
  <si>
    <t>1mile</t>
  </si>
  <si>
    <t>7.3 miles</t>
  </si>
  <si>
    <t>9 miles</t>
  </si>
  <si>
    <t>0.5 miles</t>
  </si>
  <si>
    <t>About 5</t>
  </si>
  <si>
    <t xml:space="preserve">1 mile </t>
  </si>
  <si>
    <t>none</t>
  </si>
  <si>
    <t>4.4km</t>
  </si>
  <si>
    <t xml:space="preserve">&gt;15? </t>
  </si>
  <si>
    <t>5 miles</t>
  </si>
  <si>
    <t>2.14 miles</t>
  </si>
  <si>
    <t>within 1 mile</t>
  </si>
  <si>
    <t>2.5km</t>
  </si>
  <si>
    <t>8 miles</t>
  </si>
  <si>
    <t>6.8 miles</t>
  </si>
  <si>
    <t>2 miles</t>
  </si>
  <si>
    <t>i don't know</t>
  </si>
  <si>
    <t>4.8 mile</t>
  </si>
  <si>
    <t>??</t>
  </si>
  <si>
    <t xml:space="preserve">Five miles </t>
  </si>
  <si>
    <t>4.2miles</t>
  </si>
  <si>
    <t>3 blocks</t>
  </si>
  <si>
    <t>Unknown</t>
  </si>
  <si>
    <t>less than five</t>
  </si>
  <si>
    <t>1.0 miles</t>
  </si>
  <si>
    <t>10km</t>
  </si>
  <si>
    <t>19 miles</t>
  </si>
  <si>
    <t>.4 miles</t>
  </si>
  <si>
    <t>about 10 miles</t>
  </si>
  <si>
    <t>less than 1 mile</t>
  </si>
  <si>
    <t>Three miles</t>
  </si>
  <si>
    <t xml:space="preserve">0.5 miles </t>
  </si>
  <si>
    <t>100 miles</t>
  </si>
  <si>
    <t>don't know</t>
  </si>
  <si>
    <t>9.4 miles</t>
  </si>
  <si>
    <t xml:space="preserve">6 miles </t>
  </si>
  <si>
    <t>5 miles - frow WORK to school</t>
  </si>
  <si>
    <t>2.2 miles</t>
  </si>
  <si>
    <t>31 miles</t>
  </si>
  <si>
    <t>8.5 miles</t>
  </si>
  <si>
    <t>n/a</t>
  </si>
  <si>
    <t>7.5 miles</t>
  </si>
  <si>
    <t>About 4.5 miles</t>
  </si>
  <si>
    <t xml:space="preserve">2000 miles </t>
  </si>
  <si>
    <t>under 1</t>
  </si>
  <si>
    <t>less than 1</t>
  </si>
  <si>
    <t>12-15 miles</t>
  </si>
  <si>
    <t>0.01 miles</t>
  </si>
  <si>
    <t>idk</t>
  </si>
  <si>
    <t>1.6 miles</t>
  </si>
  <si>
    <t>less than one</t>
  </si>
  <si>
    <t>quarter mile</t>
  </si>
  <si>
    <t>0.25 miles</t>
  </si>
  <si>
    <t>&gt;1</t>
  </si>
  <si>
    <t>2.3 miles</t>
  </si>
  <si>
    <t>27.6 mi</t>
  </si>
  <si>
    <t>28miles-35 miles depending on route taken</t>
  </si>
  <si>
    <t xml:space="preserve">(1hr and 10min taking the bus) I love 12 miles from the school </t>
  </si>
  <si>
    <t>.5 mile</t>
  </si>
  <si>
    <t xml:space="preserve">8 miles </t>
  </si>
  <si>
    <t>0.8 miles</t>
  </si>
  <si>
    <t>Less than a mile</t>
  </si>
  <si>
    <t xml:space="preserve">Idk </t>
  </si>
  <si>
    <t>37 miles</t>
  </si>
  <si>
    <t>0.7 miles</t>
  </si>
  <si>
    <t>5000m</t>
  </si>
  <si>
    <t>not sure</t>
  </si>
  <si>
    <t>More than 20 miles</t>
  </si>
  <si>
    <t>0 (online class)</t>
  </si>
  <si>
    <t>20 miles</t>
  </si>
  <si>
    <t>3.5 miles</t>
  </si>
  <si>
    <t>15-20</t>
  </si>
  <si>
    <t>5.6mil</t>
  </si>
  <si>
    <t xml:space="preserve">6.3 miles </t>
  </si>
  <si>
    <t>6 miles</t>
  </si>
  <si>
    <t>4.5 miles</t>
  </si>
  <si>
    <t>20-25</t>
  </si>
  <si>
    <t>9.6 miles</t>
  </si>
  <si>
    <t>22 miles</t>
  </si>
  <si>
    <t>38 miles</t>
  </si>
  <si>
    <t>5.8 miles</t>
  </si>
  <si>
    <t>45 miles</t>
  </si>
  <si>
    <t>About 4 or 3?</t>
  </si>
  <si>
    <t>45 minutes, 10- 20 miles</t>
  </si>
  <si>
    <t>less than 0.5 mile</t>
  </si>
  <si>
    <t>7.2mi</t>
  </si>
  <si>
    <t>9.3 Miles</t>
  </si>
  <si>
    <t>About 8</t>
  </si>
  <si>
    <t>1 &gt;</t>
  </si>
  <si>
    <t>I live in dorm</t>
  </si>
  <si>
    <t>1 mi</t>
  </si>
  <si>
    <t>1.5mi</t>
  </si>
  <si>
    <t>If I were to drive around, it would be 60+. Google maps doesn't give miles when using public transportation.</t>
  </si>
  <si>
    <t>N/A</t>
  </si>
  <si>
    <t>take route 372, transfer to train, totally 7 miles</t>
  </si>
  <si>
    <t>0.001mile</t>
  </si>
  <si>
    <t>A lot</t>
  </si>
  <si>
    <t>Last week, what type of transportation did you use each day to commute TO school (PLEASE SCROLL RIGHT to make sure you fill out information for Monday through Saturday)</t>
  </si>
  <si>
    <t>Monday</t>
  </si>
  <si>
    <t>drove alone</t>
  </si>
  <si>
    <t>carpool</t>
  </si>
  <si>
    <t>vanpool</t>
  </si>
  <si>
    <t>motorcycle- 1 person</t>
  </si>
  <si>
    <t>motorcycle- 2 person</t>
  </si>
  <si>
    <t>bus</t>
  </si>
  <si>
    <t>rode a bicycle</t>
  </si>
  <si>
    <t>walked</t>
  </si>
  <si>
    <t>rail</t>
  </si>
  <si>
    <t>walk on ferry</t>
  </si>
  <si>
    <t>drove alone and ferry</t>
  </si>
  <si>
    <t>carpool or vanpool and ferry</t>
  </si>
  <si>
    <t>other</t>
  </si>
  <si>
    <t>type of transportation (drop down menu)</t>
  </si>
  <si>
    <t>Tuesday</t>
  </si>
  <si>
    <t>Wednesday</t>
  </si>
  <si>
    <t>Thursday</t>
  </si>
  <si>
    <t>Friday</t>
  </si>
  <si>
    <t>Saturday</t>
  </si>
  <si>
    <t>Question Totals</t>
  </si>
  <si>
    <t>If you selected other above, please list all transportation options you have used that were not listed</t>
  </si>
  <si>
    <t>also bus</t>
  </si>
  <si>
    <t>Bus and light rail</t>
  </si>
  <si>
    <t>Cab</t>
  </si>
  <si>
    <t>bus and walked</t>
  </si>
  <si>
    <t>Light Rail and Bus</t>
  </si>
  <si>
    <t>I'm only taking online classes</t>
  </si>
  <si>
    <t>hitchhike</t>
  </si>
  <si>
    <t>Bus &amp; Rail</t>
  </si>
  <si>
    <t>light rail then bus</t>
  </si>
  <si>
    <t>i do not have school on saturdays</t>
  </si>
  <si>
    <t>Rail, bus &amp; uber</t>
  </si>
  <si>
    <t>light rail</t>
  </si>
  <si>
    <t xml:space="preserve">drive and bus alone </t>
  </si>
  <si>
    <t>uber</t>
  </si>
  <si>
    <t>I took bus to the light rail both times</t>
  </si>
  <si>
    <t>and bus</t>
  </si>
  <si>
    <t>Light rail</t>
  </si>
  <si>
    <t xml:space="preserve">Light rail, bus or street car </t>
  </si>
  <si>
    <t>train</t>
  </si>
  <si>
    <t>Got a ride from a friend</t>
  </si>
  <si>
    <t>Walked a portion of the route</t>
  </si>
  <si>
    <t xml:space="preserve">walk a mile to the bus </t>
  </si>
  <si>
    <t>Bus then link rail</t>
  </si>
  <si>
    <t>i always use buses to come to school.</t>
  </si>
  <si>
    <t>Car</t>
  </si>
  <si>
    <t>Also use bus</t>
  </si>
  <si>
    <t>drive and park at Rainier Beach Station, then take light rail</t>
  </si>
  <si>
    <t xml:space="preserve">And light rail </t>
  </si>
  <si>
    <t>walk</t>
  </si>
  <si>
    <t>no school</t>
  </si>
  <si>
    <t>Sounder train/ light rail</t>
  </si>
  <si>
    <t>Light rail daily</t>
  </si>
  <si>
    <t>Car-need to go somewhere after quickly</t>
  </si>
  <si>
    <t>Car2go</t>
  </si>
  <si>
    <t>Uber carpool</t>
  </si>
  <si>
    <t>bus and rail</t>
  </si>
  <si>
    <t xml:space="preserve">Bus to light rail each day </t>
  </si>
  <si>
    <t>Drove alone and rail</t>
  </si>
  <si>
    <t xml:space="preserve">Streetcar </t>
  </si>
  <si>
    <t>None</t>
  </si>
  <si>
    <t>got a friend from a friend</t>
  </si>
  <si>
    <t xml:space="preserve">Bus and lightrail </t>
  </si>
  <si>
    <t>In one day (one way): bike, walk on ferry, walk, rail</t>
  </si>
  <si>
    <t>Bus from Greenlake to Downtown and Lightrail to Capitol Hill</t>
  </si>
  <si>
    <t>Link light rail</t>
  </si>
  <si>
    <t>I don't go to school on Saturday</t>
  </si>
  <si>
    <t>Also streetcar</t>
  </si>
  <si>
    <t>(selection "motorcycle" though I actually ride/own a Scooter)</t>
  </si>
  <si>
    <t>street car</t>
  </si>
  <si>
    <t>drove then street car</t>
  </si>
  <si>
    <t>rail and drove</t>
  </si>
  <si>
    <t>Bus then the light rail</t>
  </si>
  <si>
    <t>No class</t>
  </si>
  <si>
    <t xml:space="preserve">Drive, bus </t>
  </si>
  <si>
    <t>Rail, and Bus</t>
  </si>
  <si>
    <t xml:space="preserve">Don't have class on those days. </t>
  </si>
  <si>
    <t>no class on saturday</t>
  </si>
  <si>
    <t xml:space="preserve">No option for N/A for Friday and Saturday. Class only M-Thu for me. </t>
  </si>
  <si>
    <t>dropped off by vehicle that then drives home</t>
  </si>
  <si>
    <t>Also my boyfriend drove me</t>
  </si>
  <si>
    <t>I only go by bus to school.</t>
  </si>
  <si>
    <t>link</t>
  </si>
  <si>
    <t xml:space="preserve">Only attend classes on campus on Wed. </t>
  </si>
  <si>
    <t>Dropped off by parent</t>
  </si>
  <si>
    <t>and bus each day</t>
  </si>
  <si>
    <t xml:space="preserve">Don't have class on Saturdays </t>
  </si>
  <si>
    <t>Uber</t>
  </si>
  <si>
    <t>no classes</t>
  </si>
  <si>
    <t>Didn't have school Friday or Saturday</t>
  </si>
  <si>
    <t>no</t>
  </si>
  <si>
    <t>No School on Saturday</t>
  </si>
  <si>
    <t>trolley</t>
  </si>
  <si>
    <t>Rode a bicycle, and rail</t>
  </si>
  <si>
    <t>Lightrail AND bus, daily.</t>
  </si>
  <si>
    <t>Sounder train &amp; Link Light Rail</t>
  </si>
  <si>
    <t>Bus</t>
  </si>
  <si>
    <t>Car than bus</t>
  </si>
  <si>
    <t>I'm in a wheelchair, and I usually take the Light rail</t>
  </si>
  <si>
    <t>bus and rail Mon-Fri</t>
  </si>
  <si>
    <t xml:space="preserve">i drive my car to the bus then i ride the light rail to capitol hill station </t>
  </si>
  <si>
    <t>Monorail</t>
  </si>
  <si>
    <t>I walked, bused, and also Lightrail depending on the time.</t>
  </si>
  <si>
    <t>Light-Rail</t>
  </si>
  <si>
    <t>i take public transportation/ the light rail to and from school everyday</t>
  </si>
  <si>
    <t>Uber, car2go</t>
  </si>
  <si>
    <t>plus light rail</t>
  </si>
  <si>
    <t xml:space="preserve">Bus, Light rail, and streetcar </t>
  </si>
  <si>
    <t>None - all classes are online</t>
  </si>
  <si>
    <t xml:space="preserve">Bus &amp; Rail </t>
  </si>
  <si>
    <t xml:space="preserve">I use the bus AND light rail </t>
  </si>
  <si>
    <t>bus + transfer to rail</t>
  </si>
  <si>
    <t>Sounder Train</t>
  </si>
  <si>
    <t>drive to park-and-ride to ferry the train</t>
  </si>
  <si>
    <t>Sat &amp; Sun: bus</t>
  </si>
  <si>
    <t>drive to bus to ferry to bus to light rail</t>
  </si>
  <si>
    <t>A combination of 15 minutes of walking, 30 minutes of bus riding, and then however long the light rail takes.</t>
  </si>
  <si>
    <t xml:space="preserve">Bus and light rail </t>
  </si>
  <si>
    <t>I also use the bus to go to the lightrail station</t>
  </si>
  <si>
    <t>I always do rail/bike combination</t>
  </si>
  <si>
    <t>I did not go to school on Saturday.</t>
  </si>
  <si>
    <t>Online course - stayed home</t>
  </si>
  <si>
    <t>Bus and Rail each day.  This is kinda crappy, they should redo the design of this survey.</t>
  </si>
  <si>
    <t>Ferry, bus and walking (all in one day to get to school)</t>
  </si>
  <si>
    <t>Carpool, ferry and bus</t>
  </si>
  <si>
    <t>car, walk on ferry, light rail</t>
  </si>
  <si>
    <t>N/A- did not travel to school</t>
  </si>
  <si>
    <t xml:space="preserve">None, online classes </t>
  </si>
  <si>
    <t>Bus, Foot Ferry, Walk on Ferry, Link Light Rail</t>
  </si>
  <si>
    <t xml:space="preserve">I take multiple buses to seattle , then the lightrail. Sometimes i park amd ride the train, but it starts up so late i cant get back to my car. I take the expresses sometimes from lakewood , sometimes from my house ,if from my house its 3 buses to seattle. 3 home. Plus the lightrail to the bus stop o campus once i arrive in seattle. Ive driven in also. I will drive wednesday. </t>
  </si>
  <si>
    <t>Walk on ferry as well as bus tues+thurs</t>
  </si>
  <si>
    <t>rail, walk</t>
  </si>
  <si>
    <t>Rail</t>
  </si>
  <si>
    <t>Bus and rail</t>
  </si>
  <si>
    <t>bus &gt; ferry &gt; rail</t>
  </si>
  <si>
    <t>Bus + Rail</t>
  </si>
  <si>
    <t>Port Orchard Foot Ferry to the Bremerton Ferry, then Light Rail to campus.</t>
  </si>
  <si>
    <t>Walked, car pool, drive</t>
  </si>
  <si>
    <t>drive from home to rail and bus from rail to school</t>
  </si>
  <si>
    <t>i take both the bus and lightrail every day</t>
  </si>
  <si>
    <t>lightrail</t>
  </si>
  <si>
    <t>Last week, what type of transportation did you use each day to commute from school to home(PLEASE SCROLL RIGHT to make sure you fill out information for Monday through Saturday)</t>
  </si>
  <si>
    <t>only online classes right now</t>
  </si>
  <si>
    <t>Uber, bus &amp; rail</t>
  </si>
  <si>
    <t>walking</t>
  </si>
  <si>
    <t>And bus</t>
  </si>
  <si>
    <t>Street car and bus</t>
  </si>
  <si>
    <t>Rail then bus</t>
  </si>
  <si>
    <t>always buses</t>
  </si>
  <si>
    <t xml:space="preserve">Bus and walking </t>
  </si>
  <si>
    <t>Lyft</t>
  </si>
  <si>
    <t xml:space="preserve"> take light rail to Rainier Beach Station, then drive home</t>
  </si>
  <si>
    <t>No School</t>
  </si>
  <si>
    <t xml:space="preserve"> Car</t>
  </si>
  <si>
    <t>rail and carpool</t>
  </si>
  <si>
    <t>Bus, bike, light rail, occasionally  carpool</t>
  </si>
  <si>
    <t>Rail and drove alone</t>
  </si>
  <si>
    <t>Light rail then bus</t>
  </si>
  <si>
    <t>Light rail from Capitol Hill to Downtown, Bus from Downtown to Greenlake</t>
  </si>
  <si>
    <t>Bus and bike!</t>
  </si>
  <si>
    <t xml:space="preserve">Link light rail </t>
  </si>
  <si>
    <t>My friend gave me a ride</t>
  </si>
  <si>
    <t>walk AND rail</t>
  </si>
  <si>
    <t xml:space="preserve">Drive bus rail </t>
  </si>
  <si>
    <t xml:space="preserve">Don't have classes on those days. </t>
  </si>
  <si>
    <t>no class saturday</t>
  </si>
  <si>
    <t>first hill streetcar</t>
  </si>
  <si>
    <t>I will be happy if I cherch the bus</t>
  </si>
  <si>
    <t>Street car</t>
  </si>
  <si>
    <t xml:space="preserve">Only </t>
  </si>
  <si>
    <t>Sounder train  Link Light Rail</t>
  </si>
  <si>
    <t>bus AND rail</t>
  </si>
  <si>
    <t>Car/bus</t>
  </si>
  <si>
    <t>I'm in a wheelchair, I roll down the hill</t>
  </si>
  <si>
    <t>Light-rail</t>
  </si>
  <si>
    <t>light rail and bus</t>
  </si>
  <si>
    <t xml:space="preserve">Bus, light rail and streetcar </t>
  </si>
  <si>
    <t xml:space="preserve">Rail all week </t>
  </si>
  <si>
    <t xml:space="preserve">I generally use a combination of light rail and bus in order to communicate to school and back home again </t>
  </si>
  <si>
    <t>rail + transfer to bus</t>
  </si>
  <si>
    <t>A combination of link and bus</t>
  </si>
  <si>
    <t>bus and rail/trolly</t>
  </si>
  <si>
    <t>weekend study:bus</t>
  </si>
  <si>
    <t>light rail to bus to ferry to bus</t>
  </si>
  <si>
    <t xml:space="preserve">same as the trip to school, but in reverse. </t>
  </si>
  <si>
    <t>I use the lightrail from school to the bus station nearby to get home</t>
  </si>
  <si>
    <t>I just said I use light rail and bus every day above..</t>
  </si>
  <si>
    <t xml:space="preserve">Ferry and walking (like a lot more walking) also everyday </t>
  </si>
  <si>
    <t xml:space="preserve">Bus </t>
  </si>
  <si>
    <t>I don't go home after school</t>
  </si>
  <si>
    <t>Bus and ferry</t>
  </si>
  <si>
    <t>Light rail, walk on ferry, car</t>
  </si>
  <si>
    <t>Lyft Service</t>
  </si>
  <si>
    <t xml:space="preserve">Online classes </t>
  </si>
  <si>
    <t>Link Light Rail, Walk on Ferry, Foot Ferry, Bus</t>
  </si>
  <si>
    <t>Also walk on ferry tues+thurs</t>
  </si>
  <si>
    <t>rail , walk</t>
  </si>
  <si>
    <t>rail and bus</t>
  </si>
  <si>
    <t>rail &gt; ferry &gt; bus</t>
  </si>
  <si>
    <t>Car2Go</t>
  </si>
  <si>
    <t>Carpool</t>
  </si>
  <si>
    <t>Light rail to downtown, walk to Ferry Terminal, Bremerton Ferry, then picked up by family at Bremerton ferry terminal.</t>
  </si>
  <si>
    <t>bus to rail to car to home</t>
  </si>
  <si>
    <t>Did you travel anywhere else during any your day last week?</t>
  </si>
  <si>
    <t>Yes</t>
  </si>
  <si>
    <t>No</t>
  </si>
  <si>
    <t>If yes, how did you get there(PLEASE SCROLL RIGHT to make sure you fill out information for Monday through Saturday)</t>
  </si>
  <si>
    <t>Type of transportation (drop down menu)</t>
  </si>
  <si>
    <t>Is this your regular commute pattern</t>
  </si>
  <si>
    <t>How many days of the week do you commute to and from school?</t>
  </si>
  <si>
    <t>One</t>
  </si>
  <si>
    <t>Two</t>
  </si>
  <si>
    <t>Three</t>
  </si>
  <si>
    <t>Four</t>
  </si>
  <si>
    <t>Five</t>
  </si>
  <si>
    <t>What time of day do you typically arrive at school?</t>
  </si>
  <si>
    <t>7am-10am</t>
  </si>
  <si>
    <t>10am-12 noon</t>
  </si>
  <si>
    <t>12 noon-2pm</t>
  </si>
  <si>
    <t>2pm-4pm</t>
  </si>
  <si>
    <t>4pm-6pm</t>
  </si>
  <si>
    <t>6pm-8pm</t>
  </si>
  <si>
    <t>What time of day do you typically leave school?</t>
  </si>
  <si>
    <t>7am-10-am</t>
  </si>
  <si>
    <t>Are you aware that the Seattle Colleges offers every full-time student a discounted ORCA card?</t>
  </si>
  <si>
    <t>When you drive alone to school, what are the three most important reasons? (please check only three choices)</t>
  </si>
  <si>
    <t>Dropping off children to daycare or school</t>
  </si>
  <si>
    <t>Work directly before or directly after classes</t>
  </si>
  <si>
    <t>No bus/transit service in neighborhood of residence</t>
  </si>
  <si>
    <t>Very little knowledge of how bus/transit system works</t>
  </si>
  <si>
    <t>Takes too long using bus/transit</t>
  </si>
  <si>
    <t>Too expensive to use the bus or rail</t>
  </si>
  <si>
    <t>Other (please specify)</t>
  </si>
  <si>
    <t xml:space="preserve">dont like the bus It gives me anxiety </t>
  </si>
  <si>
    <t>I do not drive to school. Rarely, I will use apps such as Car2Go, Lyft, or Uber.</t>
  </si>
  <si>
    <t>Rainy/lazy</t>
  </si>
  <si>
    <t>I neve drive, ever. I don't have a car.</t>
  </si>
  <si>
    <t>I don't drive</t>
  </si>
  <si>
    <t xml:space="preserve">Most of the time, There is no space for me on buses or trains. </t>
  </si>
  <si>
    <t>too cold</t>
  </si>
  <si>
    <t xml:space="preserve">Don't drive </t>
  </si>
  <si>
    <t xml:space="preserve">I don't drive to school </t>
  </si>
  <si>
    <t>Don't drive I bus</t>
  </si>
  <si>
    <t>i dont drive yet</t>
  </si>
  <si>
    <t xml:space="preserve">Convenience </t>
  </si>
  <si>
    <t>Running late</t>
  </si>
  <si>
    <t>i don't drive alone to school</t>
  </si>
  <si>
    <t>I have rotation sites I have to go too</t>
  </si>
  <si>
    <t>I only bus it</t>
  </si>
  <si>
    <t>I do not drive</t>
  </si>
  <si>
    <t>i dont drive</t>
  </si>
  <si>
    <t>Do not drive</t>
  </si>
  <si>
    <t>NA</t>
  </si>
  <si>
    <t>I'm late to class</t>
  </si>
  <si>
    <t xml:space="preserve">Carpool </t>
  </si>
  <si>
    <t xml:space="preserve">Spend too much time to wait for the bus </t>
  </si>
  <si>
    <t>I go by bus</t>
  </si>
  <si>
    <t>K</t>
  </si>
  <si>
    <t>Don't drive</t>
  </si>
  <si>
    <t>na</t>
  </si>
  <si>
    <t>I don't own a car and don't drive to school.</t>
  </si>
  <si>
    <t>I dont drive to school</t>
  </si>
  <si>
    <t>the sounder train stops running after 5:35p. If I need to be in seattle longer than that, I have to drive into seattle, park in East Lake and take the 49 bus route to and from capitol hill.</t>
  </si>
  <si>
    <t xml:space="preserve">I do not drive alone ever. </t>
  </si>
  <si>
    <t>dropping off wife to work</t>
  </si>
  <si>
    <t xml:space="preserve">Easier, less tiring </t>
  </si>
  <si>
    <t>i do  not drive</t>
  </si>
  <si>
    <t>have a practice right after school.</t>
  </si>
  <si>
    <t>I own a car and do not need to use public transportation</t>
  </si>
  <si>
    <t>I don't have a driver's license.</t>
  </si>
  <si>
    <t xml:space="preserve">I don't drive to school. </t>
  </si>
  <si>
    <t>I do not own a car so I don't drive.</t>
  </si>
  <si>
    <t>Don't have a car</t>
  </si>
  <si>
    <t xml:space="preserve">No </t>
  </si>
  <si>
    <t>Class ends at 9pm. Don't want to walk or rail to ferry that late at night.</t>
  </si>
  <si>
    <t>Timing of bus and train schedule</t>
  </si>
  <si>
    <t>I don't feel safe on the bus oftentimes</t>
  </si>
  <si>
    <t>Late</t>
  </si>
  <si>
    <t>Sometimes I have appointments or plans directly after school</t>
  </si>
  <si>
    <t>Weather</t>
  </si>
  <si>
    <t>I never drive to school</t>
  </si>
  <si>
    <t>Woke up late</t>
  </si>
  <si>
    <t xml:space="preserve">I dont drive </t>
  </si>
  <si>
    <t>Prefer driving</t>
  </si>
  <si>
    <t>If I woke up late</t>
  </si>
  <si>
    <t>I do not drive.</t>
  </si>
  <si>
    <t>I don't drive to school</t>
  </si>
  <si>
    <t>i do not drive</t>
  </si>
  <si>
    <t>do not drive to school</t>
  </si>
  <si>
    <t xml:space="preserve">I never drive alone to school. </t>
  </si>
  <si>
    <t>Car pool and drop passenger off at work on way to school</t>
  </si>
  <si>
    <t>no driving</t>
  </si>
  <si>
    <t xml:space="preserve">Live far from bus station area. </t>
  </si>
  <si>
    <t xml:space="preserve">N/A or carpool occasionally </t>
  </si>
  <si>
    <t xml:space="preserve">Doesn't fit into schedule </t>
  </si>
  <si>
    <t>I have never driven to school</t>
  </si>
  <si>
    <t>miss the bus</t>
  </si>
  <si>
    <t>i dont drive to school</t>
  </si>
  <si>
    <t xml:space="preserve">It would be more expensive for me to ride the bus than drive </t>
  </si>
  <si>
    <t>Wanting to visit nightlife on cap hill, shopping adterwards, and or movie.</t>
  </si>
  <si>
    <t>I don't own a car and never drive</t>
  </si>
  <si>
    <t>Biking is uphill both ways :(</t>
  </si>
  <si>
    <t>I</t>
  </si>
  <si>
    <t>I don't drive.</t>
  </si>
  <si>
    <t>I get tired by the end of a long day, and I don't feel like walking or taking bus.</t>
  </si>
  <si>
    <t>Haven't purchased an Orca card yet.</t>
  </si>
  <si>
    <t>I use bus</t>
  </si>
  <si>
    <t>I haven't got a car)</t>
  </si>
  <si>
    <t>Would have to take two buses (to get to Pacific Tower) - it's much faster to take my scooter (or sometimes car) . I use that extra time to study.</t>
  </si>
  <si>
    <t xml:space="preserve">I don't drive </t>
  </si>
  <si>
    <t>I have access to a car</t>
  </si>
  <si>
    <t>Too late to take the light rail</t>
  </si>
  <si>
    <t>I do not drive as part of my commute</t>
  </si>
  <si>
    <t>it is faster for me to drive than to wait for a bus</t>
  </si>
  <si>
    <t>I take the bus.</t>
  </si>
  <si>
    <t>i've not rememered budgeting orca in daily necessities</t>
  </si>
  <si>
    <t>I might have supplies I do not want to take on the bus.</t>
  </si>
  <si>
    <t>I don't get up early enough and am out of time, or am transporting so much stuff with me that I bussing is hard.</t>
  </si>
  <si>
    <t>Errands or other obligations before or after school</t>
  </si>
  <si>
    <t>Transport  problem</t>
  </si>
  <si>
    <t xml:space="preserve">I don't drive. </t>
  </si>
  <si>
    <t>lazy/cold/rainy</t>
  </si>
  <si>
    <t>Can't drive</t>
  </si>
  <si>
    <t>not applicable</t>
  </si>
  <si>
    <t>those who normally drop me off are out of town</t>
  </si>
  <si>
    <t>i am disabled and this is the best mode of transport</t>
  </si>
  <si>
    <t>I have no car.</t>
  </si>
  <si>
    <t>Easy to use</t>
  </si>
  <si>
    <t>I only have the one reason. I work from 6-12:30, drive to school for class from 1-3:15, go back to work 3:30-5 and then back to school for class 6-8...long day and car is the only way to fit it in.</t>
  </si>
  <si>
    <t xml:space="preserve">Carpool with spouse </t>
  </si>
  <si>
    <t>never drive</t>
  </si>
  <si>
    <t>Time management- not enough time to take the bus from work to school vice versa</t>
  </si>
  <si>
    <t xml:space="preserve">I do not usually drive to and from school. </t>
  </si>
  <si>
    <t>infrequent bus service from neighborhood of residence some days</t>
  </si>
  <si>
    <t>I don't drive. I don't own a car.</t>
  </si>
  <si>
    <t xml:space="preserve">None </t>
  </si>
  <si>
    <t>running late</t>
  </si>
  <si>
    <t xml:space="preserve">Expensive and limited parking in Seattle. </t>
  </si>
  <si>
    <t>I am with too many thing to carry on.</t>
  </si>
  <si>
    <t>Running Late</t>
  </si>
  <si>
    <t>Bike when possible, but often little commute time requires car</t>
  </si>
  <si>
    <t>I never drive alone to school</t>
  </si>
  <si>
    <t>Don't drive to school</t>
  </si>
  <si>
    <t>i don't drive</t>
  </si>
  <si>
    <t xml:space="preserve">I'll need my car if I'm doing something else in the area after school, or I need it to transport things. </t>
  </si>
  <si>
    <t>Train delays</t>
  </si>
  <si>
    <t>Do it have car, ride to downtown with someone else.</t>
  </si>
  <si>
    <t>I don't drive alone to school.</t>
  </si>
  <si>
    <t>Crowded bus</t>
  </si>
  <si>
    <t>special occasion</t>
  </si>
  <si>
    <t>Running late, and driving takes the least time (only during 10am-12om)</t>
  </si>
  <si>
    <t>Quicker than bus to use Car2Go</t>
  </si>
  <si>
    <t>Dont drive</t>
  </si>
  <si>
    <t>Never drive alone to school</t>
  </si>
  <si>
    <t>I walk to school.</t>
  </si>
  <si>
    <t>safety leaving at night</t>
  </si>
  <si>
    <t>I dont</t>
  </si>
  <si>
    <t>Running errands after class</t>
  </si>
  <si>
    <t>Commuting is stressful</t>
  </si>
  <si>
    <t xml:space="preserve">Usually have to take my spouse to work and it's a faster commute on Saturday morning </t>
  </si>
  <si>
    <t xml:space="preserve">Don't drive to school </t>
  </si>
  <si>
    <t xml:space="preserve">The commute is too far if I took public transit it would add 2 hours to my travel time and I have kids </t>
  </si>
  <si>
    <t>multiple trips before and after school that would take too long on transit</t>
  </si>
  <si>
    <t>N/A Don't have a car.</t>
  </si>
  <si>
    <t>I don't drive alone</t>
  </si>
  <si>
    <t xml:space="preserve">I don't drive. No parking </t>
  </si>
  <si>
    <t>I do not have a car</t>
  </si>
  <si>
    <t>don't drive</t>
  </si>
  <si>
    <t>if someone gives me a ride</t>
  </si>
  <si>
    <t>Coming home at night past 9 pm</t>
  </si>
  <si>
    <t>I never drive to school.</t>
  </si>
  <si>
    <t>RAIN, errands to run before/after</t>
  </si>
  <si>
    <t>I only drive if I missed the bus</t>
  </si>
  <si>
    <t>busy schedule</t>
  </si>
  <si>
    <t>many marijuana smokers and drunk ride the bus, the bus smell really bad.plus these days so crowded.</t>
  </si>
  <si>
    <t xml:space="preserve">I have to pick up kids after my class </t>
  </si>
  <si>
    <t>Use rail only</t>
  </si>
  <si>
    <t>I don't drive alone because I don't drive.</t>
  </si>
  <si>
    <t>I don't drive. I don't have a car</t>
  </si>
  <si>
    <t>I do not use anything buy bus to get to/from school</t>
  </si>
  <si>
    <t xml:space="preserve">I dont drive, no car </t>
  </si>
  <si>
    <t xml:space="preserve">Raining </t>
  </si>
  <si>
    <t xml:space="preserve">I DONT </t>
  </si>
  <si>
    <t xml:space="preserve">I do not drive alone to school </t>
  </si>
  <si>
    <t>Don't own a car</t>
  </si>
  <si>
    <t>I don't</t>
  </si>
  <si>
    <t>No direct walking path from west of Delridge</t>
  </si>
  <si>
    <t>Online</t>
  </si>
  <si>
    <t>I dont drive</t>
  </si>
  <si>
    <t xml:space="preserve">Takes a very ling time to get home after 2 </t>
  </si>
  <si>
    <t>If I missed my bus to work.</t>
  </si>
  <si>
    <t>I live in Eastlake and have to walk under a sketchy bridge and up 2 huge stair flights to get to the bus stop which takes 15 mins or I have to backtrack all the way down to Roanoake. Either way it is a waste of time and is difficult if it is dark or rainy.</t>
  </si>
  <si>
    <t>no car</t>
  </si>
  <si>
    <t>no car in my family.</t>
  </si>
  <si>
    <t xml:space="preserve">don't drive </t>
  </si>
  <si>
    <t>I take night classes and don't like to take the bus at night.</t>
  </si>
  <si>
    <t>This survey is a farce. It doesn't give all options. I leave school around 9:30pm at night. You need to add that in.</t>
  </si>
  <si>
    <t xml:space="preserve">Close proximity </t>
  </si>
  <si>
    <t>Extremely late for class</t>
  </si>
  <si>
    <t>Na</t>
  </si>
  <si>
    <t>Convenience</t>
  </si>
  <si>
    <t>Admin</t>
  </si>
  <si>
    <t>If you do drive alone to school, what would help change your commute mode to non-drive alone? (check all that apply)</t>
  </si>
  <si>
    <t>More flexible class schedule (hybrid classes)</t>
  </si>
  <si>
    <t>More frequent bus service to campus</t>
  </si>
  <si>
    <t>Better bus service to and from the neighborhood where you reside</t>
  </si>
  <si>
    <t>Personalized help finding transportation alternatives</t>
  </si>
  <si>
    <t>More information regarding transportation alternatives</t>
  </si>
  <si>
    <t>Childcare services provided at the school</t>
  </si>
  <si>
    <t>More affordable ORCA card</t>
  </si>
  <si>
    <t>An affordable and convenient rideshare program</t>
  </si>
  <si>
    <t>I do not drive to school.</t>
  </si>
  <si>
    <t>I don't.</t>
  </si>
  <si>
    <t>I don't drive but bed an orca card</t>
  </si>
  <si>
    <t>i don't understand</t>
  </si>
  <si>
    <t>I would take a train if there were a station within walking distance.</t>
  </si>
  <si>
    <t>Don't drive so I bus</t>
  </si>
  <si>
    <t xml:space="preserve">With rotations there is no other convienent way </t>
  </si>
  <si>
    <t>I have to pick up and drop off 2 kids to different schools besides going to my classes. So there is no way to non-drive alone in my daily life. Plus,  I have irregular commute pattern which is three classes period in discontinuous in a day.</t>
  </si>
  <si>
    <t>I do no drive</t>
  </si>
  <si>
    <t>a quarterly bus pass</t>
  </si>
  <si>
    <t>My commute to the school is fine by bus, but my commute to my second job is by car because the buses don't run to it.</t>
  </si>
  <si>
    <t xml:space="preserve">ORCA card would be cheaper </t>
  </si>
  <si>
    <t>Time constraint</t>
  </si>
  <si>
    <t xml:space="preserve">the sounder train running later than 5:35p north to Everett. </t>
  </si>
  <si>
    <t>There isn't anything that could change how i arrive at school</t>
  </si>
  <si>
    <t>Living closer to school. Less traffic. Schedules aligning better with other working people in my area.</t>
  </si>
  <si>
    <t>I don't drive to school.</t>
  </si>
  <si>
    <t>Safety at night</t>
  </si>
  <si>
    <t>I dont live close enough to bus or train service</t>
  </si>
  <si>
    <t>Satellite program on Eastside</t>
  </si>
  <si>
    <t>dont drive</t>
  </si>
  <si>
    <t xml:space="preserve">Less long breaks during the culinary program so I don't have a bunch of breaks then have to cummute during peak hours. </t>
  </si>
  <si>
    <t>Later classes. Lol</t>
  </si>
  <si>
    <t xml:space="preserve">train available during my commute times </t>
  </si>
  <si>
    <t>Even if I didn't have to take two buses, I would still likely scooter to campus. On the whole, it's more time efficient and saves me more money in the long run.</t>
  </si>
  <si>
    <t>another student that lives by me could carpool with me</t>
  </si>
  <si>
    <t xml:space="preserve">Parking pass to use parking at central parking spot </t>
  </si>
  <si>
    <t>A 40% discount is good, but not great.  Especially because I am still having to purchase a day-pass.</t>
  </si>
  <si>
    <t>take the transit-- the bus systems very repetative, i do not wait long</t>
  </si>
  <si>
    <t>I would like a bike but can't afford one at the moment/ haven't had time to look into affordable bike options</t>
  </si>
  <si>
    <t xml:space="preserve">Time and transport </t>
  </si>
  <si>
    <t>The amount of money given to me on the ORCA isn't enough for a full quarter</t>
  </si>
  <si>
    <t>can't drive</t>
  </si>
  <si>
    <t>I don't drive/no vehicle</t>
  </si>
  <si>
    <t xml:space="preserve">I </t>
  </si>
  <si>
    <t>I would suggest more directable (shorter) bus routes from and to school for students to save times and stay safe as well</t>
  </si>
  <si>
    <t>have transit provide disabled rider status</t>
  </si>
  <si>
    <t xml:space="preserve">Being able to leave class early enough to pick up my child using public transportation before his daycare closes </t>
  </si>
  <si>
    <t xml:space="preserve">I go to 3 different campuses a week. I live on Capitol Hill, sometimes I have to go down to the Georgetown campus, which takes an hour. If I am running late, I will drive. </t>
  </si>
  <si>
    <t>This quarter, nothing due to my work schedule. I have to make my 40 hours M-F and a class in the middle of the day makes it difficult.</t>
  </si>
  <si>
    <t>Better personal schedule management</t>
  </si>
  <si>
    <t>None I nanny and need to get from one side of town to the other quickly and back to class withing a 15 minute window</t>
  </si>
  <si>
    <t xml:space="preserve">I dont </t>
  </si>
  <si>
    <t xml:space="preserve">I do not usually drive to or from school. </t>
  </si>
  <si>
    <t>A different work schedule</t>
  </si>
  <si>
    <t>I Don't drive</t>
  </si>
  <si>
    <t>I don't drive I'M IN A WHEELCHAIR. Above I chose "walked" for my Wednesday commute of last week because there are no other options. I didn't walk, I'm in a wheelchair.</t>
  </si>
  <si>
    <t>I really only drive alone to school on very rare occasions because I am on the light rail line and it is usually pretty convenient to take the train</t>
  </si>
  <si>
    <t>Lighter traffic so that I can get home from work earlier and have enough time to walk.</t>
  </si>
  <si>
    <t>safety at night</t>
  </si>
  <si>
    <t>Once again I dont</t>
  </si>
  <si>
    <t xml:space="preserve">Lightrail running more frequently in the morning </t>
  </si>
  <si>
    <t>I dont drive alone</t>
  </si>
  <si>
    <t>none. Do not think taking bus at night and walking home is safe</t>
  </si>
  <si>
    <t>a no-transfer bus route from my house to SCC, less rain, longer classes so I couldn't find free parking anymore.</t>
  </si>
  <si>
    <t>PLEASE PROVIDE A FEEDBACK SECTION ON NEXT SURVEY .</t>
  </si>
  <si>
    <t>faster public transportation commute times</t>
  </si>
  <si>
    <t>Driving education should be affordable</t>
  </si>
  <si>
    <t>if I knew someone in my area who needed to commute, too</t>
  </si>
  <si>
    <t>If I could afford a bicycle or move closer</t>
  </si>
  <si>
    <t>The number 60 is really unreliable it can be late up to 40 minutes. Then it's packed and I can't get on so I have to drive to make it on time because I can't wait for the next bus.</t>
  </si>
  <si>
    <t>Not applicable - do not drive to school.</t>
  </si>
  <si>
    <t xml:space="preserve">Some students come from tacoma or lakewood and we pay express costs. Not that the college cares , i was just denied an orca card for only taking 5 credits this quarter for the first time in attendance. I paid for classout of pocket due to my data sheet not being updated apparently. So thank you for making it easy for me. Also was denied parking pass due to 5 credit class, that has a lab. And is heavy. Tell them great job on making it easy for out of city students. </t>
  </si>
  <si>
    <t>None of the above</t>
  </si>
  <si>
    <t>Having transportation that is faster than driving alone</t>
  </si>
  <si>
    <t>Also, I work in downtown, so I will bus from the ferry to work, and then light rail to school. Whoever created this survey needs to rethink it.</t>
  </si>
  <si>
    <t>Sometimes I catch w/ a family member who drives.</t>
  </si>
  <si>
    <t>Bike Lanes</t>
  </si>
  <si>
    <t>Grand Count</t>
  </si>
  <si>
    <t>89118 Count</t>
  </si>
  <si>
    <t>98002 Count</t>
  </si>
  <si>
    <t>98003 Count</t>
  </si>
  <si>
    <t>98004 Count</t>
  </si>
  <si>
    <t>98005 Count</t>
  </si>
  <si>
    <t>98006 Count</t>
  </si>
  <si>
    <t>98007 Count</t>
  </si>
  <si>
    <t>98008 Count</t>
  </si>
  <si>
    <t>98011 Count</t>
  </si>
  <si>
    <t>98012 Count</t>
  </si>
  <si>
    <t>98013 Count</t>
  </si>
  <si>
    <t>98021 Count</t>
  </si>
  <si>
    <t>98023 Count</t>
  </si>
  <si>
    <t>98026 Count</t>
  </si>
  <si>
    <t>98027 Count</t>
  </si>
  <si>
    <t>98028 Count</t>
  </si>
  <si>
    <t>98029 Count</t>
  </si>
  <si>
    <t>98030 Count</t>
  </si>
  <si>
    <t>98031 Count</t>
  </si>
  <si>
    <t>98034 Count</t>
  </si>
  <si>
    <t>98036 Count</t>
  </si>
  <si>
    <t>98040 Count</t>
  </si>
  <si>
    <t>98042 Count</t>
  </si>
  <si>
    <t>98043 Count</t>
  </si>
  <si>
    <t>98046 Count</t>
  </si>
  <si>
    <t>98047 Count</t>
  </si>
  <si>
    <t>98049 Count</t>
  </si>
  <si>
    <t>98052 Count</t>
  </si>
  <si>
    <t>98053 Count</t>
  </si>
  <si>
    <t>98055 Count</t>
  </si>
  <si>
    <t>98056 Count</t>
  </si>
  <si>
    <t>98057 Count</t>
  </si>
  <si>
    <t>98058 Count</t>
  </si>
  <si>
    <t>98059 Count</t>
  </si>
  <si>
    <t>98070 Count</t>
  </si>
  <si>
    <t>98074 Count</t>
  </si>
  <si>
    <t>98075 Count</t>
  </si>
  <si>
    <t>98087 Count</t>
  </si>
  <si>
    <t>98092 Count</t>
  </si>
  <si>
    <t>98101 Count</t>
  </si>
  <si>
    <t>98102 Count</t>
  </si>
  <si>
    <t>98103 Count</t>
  </si>
  <si>
    <t>98104 Count</t>
  </si>
  <si>
    <t>98105 Count</t>
  </si>
  <si>
    <t>98106 Count</t>
  </si>
  <si>
    <t>98107 Count</t>
  </si>
  <si>
    <t>98108 Count</t>
  </si>
  <si>
    <t>98109 Count</t>
  </si>
  <si>
    <t>98110 Count</t>
  </si>
  <si>
    <t>98112 Count</t>
  </si>
  <si>
    <t>98113 Count</t>
  </si>
  <si>
    <t>98114 Count</t>
  </si>
  <si>
    <t>98115 Count</t>
  </si>
  <si>
    <t>98116 Count</t>
  </si>
  <si>
    <t>98117 Count</t>
  </si>
  <si>
    <t>98118 Count</t>
  </si>
  <si>
    <t>98119 Count</t>
  </si>
  <si>
    <t>98121 Count</t>
  </si>
  <si>
    <t>98122 Count</t>
  </si>
  <si>
    <t>98125 Count</t>
  </si>
  <si>
    <t>98126 Count</t>
  </si>
  <si>
    <t>98133 Count</t>
  </si>
  <si>
    <t>98134 Count</t>
  </si>
  <si>
    <t>98136 Count</t>
  </si>
  <si>
    <t>98144 Count</t>
  </si>
  <si>
    <t>98145 Count</t>
  </si>
  <si>
    <t>98146 Count</t>
  </si>
  <si>
    <t>98148 Count</t>
  </si>
  <si>
    <t>98155 Count</t>
  </si>
  <si>
    <t>98164 Count</t>
  </si>
  <si>
    <t>98166 Count</t>
  </si>
  <si>
    <t>98168 Count</t>
  </si>
  <si>
    <t>98177 Count</t>
  </si>
  <si>
    <t>98178 Count</t>
  </si>
  <si>
    <t>98182 Count</t>
  </si>
  <si>
    <t>98188 Count</t>
  </si>
  <si>
    <t>98198 Count</t>
  </si>
  <si>
    <t>98199 Count</t>
  </si>
  <si>
    <t>98201 Count</t>
  </si>
  <si>
    <t>98203 Count</t>
  </si>
  <si>
    <t>98204 Count</t>
  </si>
  <si>
    <t>98249 Count</t>
  </si>
  <si>
    <t>98271 Count</t>
  </si>
  <si>
    <t>98272 Count</t>
  </si>
  <si>
    <t>98311 Count</t>
  </si>
  <si>
    <t>98312 Count</t>
  </si>
  <si>
    <t>98337 Count</t>
  </si>
  <si>
    <t>98366 Count</t>
  </si>
  <si>
    <t>98367 Count</t>
  </si>
  <si>
    <t>98372 Count</t>
  </si>
  <si>
    <t>98373 Count</t>
  </si>
  <si>
    <t>98405 Count</t>
  </si>
  <si>
    <t>98408 Count</t>
  </si>
  <si>
    <t>98418 Count</t>
  </si>
  <si>
    <t>98444 Count</t>
  </si>
  <si>
    <t>98466 Count</t>
  </si>
  <si>
    <t>98499 Count</t>
  </si>
  <si>
    <t>98837 Count</t>
  </si>
  <si>
    <t>99166 Count</t>
  </si>
  <si>
    <t>99375 Count</t>
  </si>
  <si>
    <t>981186 Count</t>
  </si>
  <si>
    <t>Homeless Count</t>
  </si>
  <si>
    <t>Zip codes</t>
  </si>
  <si>
    <t>Zip Code Totals</t>
  </si>
  <si>
    <t>COMMUTE MODE</t>
  </si>
  <si>
    <t>TO SCHOOL</t>
  </si>
  <si>
    <t># OF TRIPS</t>
  </si>
  <si>
    <t>DRIVE ALONE</t>
  </si>
  <si>
    <t>CARPOOL</t>
  </si>
  <si>
    <t>VANPOOL</t>
  </si>
  <si>
    <t>MOTORCYCLE 1 PERSON</t>
  </si>
  <si>
    <t>MOTORCYCLE 2 PERSON</t>
  </si>
  <si>
    <t>BUS</t>
  </si>
  <si>
    <t>BIKE</t>
  </si>
  <si>
    <t>WALK</t>
  </si>
  <si>
    <t>RAIL</t>
  </si>
  <si>
    <t>WALK ON FERRY</t>
  </si>
  <si>
    <t>DRIVE ALONE &amp; FERRY</t>
  </si>
  <si>
    <t>SHARED RIDE AND FERRY</t>
  </si>
  <si>
    <t>UBER/LYFT/CAR SHARE</t>
  </si>
  <si>
    <t>MULTI MODAL</t>
  </si>
  <si>
    <t>% COMUTE MODE</t>
  </si>
  <si>
    <t>TELECOMMUTE</t>
  </si>
  <si>
    <t>TOTAL</t>
  </si>
  <si>
    <t>FROM SCHOOL</t>
  </si>
  <si>
    <t>% COMMUTE MODE</t>
  </si>
  <si>
    <t>MOTORCYCLE, 1 PERSON</t>
  </si>
  <si>
    <t>MOTORCYCLE, 2 PERSON</t>
  </si>
  <si>
    <t>DRIVE ALONE + FERRY</t>
  </si>
  <si>
    <t>RIDESHARE + FERRY</t>
  </si>
  <si>
    <t>UBER/LYFT/CARSHARE</t>
  </si>
  <si>
    <t>TOTALS</t>
  </si>
  <si>
    <t>NON-DRIVE ALONE</t>
  </si>
  <si>
    <t># TRIPS</t>
  </si>
  <si>
    <t>DAYS OF WEEK COMMUTED</t>
  </si>
  <si>
    <t>MONDAY</t>
  </si>
  <si>
    <t>TUESDAY</t>
  </si>
  <si>
    <t>WEDNESDAY</t>
  </si>
  <si>
    <t>THURSDAY</t>
  </si>
  <si>
    <t>FRIDAY</t>
  </si>
  <si>
    <t>SATURDAY</t>
  </si>
  <si>
    <t>Sustainable Commuting</t>
  </si>
  <si>
    <t>Non-motorized</t>
  </si>
  <si>
    <t>non-motorized</t>
  </si>
  <si>
    <t>vanpool/carpool</t>
  </si>
  <si>
    <t>public transportation</t>
  </si>
  <si>
    <t>motorcycle</t>
  </si>
  <si>
    <t>Central and SVI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</si>
</sst>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4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i/>
      <sz val="10"/>
      <name val="Microsoft Sans Serif"/>
      <family val="2"/>
    </font>
    <font>
      <sz val="10"/>
      <color indexed="63"/>
      <name val="Microsoft Sans Serif"/>
      <family val="2"/>
    </font>
    <font>
      <sz val="8.45"/>
      <color indexed="63"/>
      <name val="Microsoft Sans Serif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left" vertical="center" wrapText="1"/>
    </xf>
    <xf numFmtId="1" fontId="3" fillId="36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4" fontId="3" fillId="36" borderId="0" xfId="0" applyNumberFormat="1" applyFont="1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37" borderId="0" xfId="0" applyFont="1" applyFill="1" applyAlignment="1">
      <alignment/>
    </xf>
    <xf numFmtId="0" fontId="3" fillId="35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10" xfId="57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172" fontId="0" fillId="38" borderId="0" xfId="0" applyNumberFormat="1" applyFill="1" applyAlignment="1">
      <alignment horizontal="center" vertical="center"/>
    </xf>
    <xf numFmtId="1" fontId="0" fillId="38" borderId="0" xfId="0" applyNumberFormat="1" applyFill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10" fontId="0" fillId="38" borderId="10" xfId="57" applyNumberFormat="1" applyFont="1" applyFill="1" applyBorder="1" applyAlignment="1">
      <alignment/>
    </xf>
    <xf numFmtId="9" fontId="0" fillId="38" borderId="10" xfId="57" applyFont="1" applyFill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2" fillId="34" borderId="0" xfId="0" applyFont="1" applyFill="1" applyAlignment="1">
      <alignment horizontal="left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8" borderId="0" xfId="0" applyFill="1" applyAlignment="1">
      <alignment wrapText="1"/>
    </xf>
    <xf numFmtId="0" fontId="2" fillId="0" borderId="0" xfId="0" applyFont="1" applyBorder="1" applyAlignment="1">
      <alignment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8" borderId="0" xfId="0" applyFill="1" applyBorder="1" applyAlignment="1">
      <alignment/>
    </xf>
    <xf numFmtId="0" fontId="2" fillId="38" borderId="0" xfId="0" applyFont="1" applyFill="1" applyBorder="1" applyAlignment="1">
      <alignment/>
    </xf>
    <xf numFmtId="172" fontId="2" fillId="38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At which college(s) are you currently taking classes?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COLLEGE!$A$4:$A$7</c:f>
              <c:strCache/>
            </c:strRef>
          </c:cat>
          <c:val>
            <c:numRef>
              <c:f>COLLEGE!$C$4:$C$7</c:f>
              <c:numCache/>
            </c:numRef>
          </c:val>
        </c:ser>
        <c:axId val="3067004"/>
        <c:axId val="27603037"/>
      </c:bar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6700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time of day do you typically leave school?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7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'TIME OF DAY LEAVE'!$A$4:$A$9</c:f>
              <c:strCache/>
            </c:strRef>
          </c:cat>
          <c:val>
            <c:numRef>
              <c:f>'TIME OF DAY LEAVE'!$B$4:$B$9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3625"/>
          <c:w val="0.1835"/>
          <c:h val="0.38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you aware that the Seattle Colleges offers every full-time student a discounted ORCA card?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'ORCA CARD QUESTION'!$A$4:$A$5</c:f>
              <c:strCache/>
            </c:strRef>
          </c:cat>
          <c:val>
            <c:numRef>
              <c:f>'ORCA CARD QUESTION'!$C$4:$C$5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When you drive alone to school, what are the three most important reasons? (please check only three choices)</a:t>
            </a:r>
          </a:p>
        </c:rich>
      </c:tx>
      <c:layout>
        <c:manualLayout>
          <c:xMode val="factor"/>
          <c:yMode val="factor"/>
          <c:x val="0.034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19475"/>
          <c:w val="0.933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'WHY DRIVE ALONE'!$A$4:$A$10</c:f>
              <c:strCache/>
            </c:strRef>
          </c:cat>
          <c:val>
            <c:numRef>
              <c:f>'WHY DRIVE ALONE'!$C$4:$C$10</c:f>
              <c:numCache/>
            </c:numRef>
          </c:val>
        </c:ser>
        <c:axId val="61876836"/>
        <c:axId val="20020613"/>
      </c:bar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0020613"/>
        <c:crosses val="autoZero"/>
        <c:auto val="1"/>
        <c:lblOffset val="100"/>
        <c:tickLblSkip val="2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87683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you do drive alone to school, what would help change your commute mode to non-drive alone? (check all that apply)</a:t>
            </a:r>
          </a:p>
        </c:rich>
      </c:tx>
      <c:layout>
        <c:manualLayout>
          <c:xMode val="factor"/>
          <c:yMode val="factor"/>
          <c:x val="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825"/>
          <c:w val="0.96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'WHAT WOULD CHANGE YOUR COMMUTE '!$A$4:$A$12</c:f>
              <c:strCache/>
            </c:strRef>
          </c:cat>
          <c:val>
            <c:numRef>
              <c:f>'WHAT WOULD CHANGE YOUR COMMUTE '!$C$4:$C$12</c:f>
              <c:numCache/>
            </c:numRef>
          </c:val>
        </c:ser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11056927"/>
        <c:crosses val="autoZero"/>
        <c:auto val="1"/>
        <c:lblOffset val="100"/>
        <c:tickLblSkip val="2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96779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Central, which campus do you attend most often?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'WHICH CAMPUS'!$A$4:$A$7</c:f>
              <c:strCache/>
            </c:strRef>
          </c:cat>
          <c:val>
            <c:numRef>
              <c:f>'WHICH CAMPUS'!$C$4:$C$7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75"/>
          <c:y val="0.426"/>
          <c:w val="0.31225"/>
          <c:h val="0.25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105"/>
          <c:w val="0.988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'Zip Code'!$B$1</c:f>
              <c:strCache>
                <c:ptCount val="1"/>
                <c:pt idx="0">
                  <c:v>Zip Code Totals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'Zip Code'!$A$2:$A$951</c:f>
              <c:strCache/>
            </c:strRef>
          </c:cat>
          <c:val>
            <c:numRef>
              <c:f>'Zip Code'!$B$2:$B$951</c:f>
              <c:numCache/>
            </c:numRef>
          </c:val>
        </c:ser>
        <c:overlap val="-27"/>
        <c:gapWidth val="219"/>
        <c:axId val="47100742"/>
        <c:axId val="21253495"/>
      </c:bar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00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245"/>
          <c:y val="0.11425"/>
          <c:w val="0.999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TO AND FROM SCHOOL'!$K$5:$K$6</c:f>
              <c:strCache>
                <c:ptCount val="1"/>
                <c:pt idx="0">
                  <c:v>COMMUTE MODE # OF TRIPS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'TOTALS TO AND FROM SCHOOL'!$J$7:$J$21</c:f>
              <c:strCache/>
            </c:strRef>
          </c:cat>
          <c:val>
            <c:numRef>
              <c:f>'TOTALS TO AND FROM SCHOOL'!$K$7:$K$21</c:f>
              <c:numCache/>
            </c:numRef>
          </c:val>
        </c:ser>
        <c:overlap val="-27"/>
        <c:gapWidth val="219"/>
        <c:axId val="57063728"/>
        <c:axId val="43811505"/>
      </c:bar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11505"/>
        <c:crosses val="autoZero"/>
        <c:auto val="1"/>
        <c:lblOffset val="100"/>
        <c:tickLblSkip val="1"/>
        <c:noMultiLvlLbl val="0"/>
      </c:catAx>
      <c:valAx>
        <c:axId val="43811505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63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9175"/>
          <c:w val="0.971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TO AND FROM SCHOOL'!$O$5:$O$6</c:f>
              <c:strCache>
                <c:ptCount val="1"/>
                <c:pt idx="0">
                  <c:v>COMMUTE MODE # OF TRIPS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'TOTALS TO AND FROM SCHOOL'!$N$7:$N$8</c:f>
              <c:strCache/>
            </c:strRef>
          </c:cat>
          <c:val>
            <c:numRef>
              <c:f>'TOTALS TO AND FROM SCHOOL'!$O$7:$O$8</c:f>
              <c:numCache/>
            </c:numRef>
          </c:val>
        </c:ser>
        <c:overlap val="-27"/>
        <c:gapWidth val="219"/>
        <c:axId val="58759226"/>
        <c:axId val="59070987"/>
      </c:bar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5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Did you travel anywhere else during any your day last week?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8'!$A$4:$A$5</c:f>
              <c:strCache/>
            </c:strRef>
          </c:cat>
          <c:val>
            <c:numRef>
              <c:f>'Question 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89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Is this your regular commute pattern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89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days of the week do you commute to and from school?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'# DAYS TAKING CLASSES PER WEEK'!$A$4:$A$8</c:f>
              <c:strCache/>
            </c:strRef>
          </c:cat>
          <c:val>
            <c:numRef>
              <c:f>'# DAYS TAKING CLASSES PER WEEK'!$C$4:$C$8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39575"/>
          <c:w val="0.09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time of day do you typically arrive at school?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7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'TIME OF DAY ARRIVE'!$A$4:$A$9</c:f>
              <c:strCache/>
            </c:strRef>
          </c:cat>
          <c:val>
            <c:numRef>
              <c:f>'TIME OF DAY ARRIVE'!$C$4:$C$9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3625"/>
          <c:w val="0.1835"/>
          <c:h val="0.38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7</xdr:row>
      <xdr:rowOff>66675</xdr:rowOff>
    </xdr:from>
    <xdr:to>
      <xdr:col>22</xdr:col>
      <xdr:colOff>38100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8162925" y="1847850"/>
        <a:ext cx="77724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17</xdr:col>
      <xdr:colOff>95250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7458075" y="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135</xdr:row>
      <xdr:rowOff>57150</xdr:rowOff>
    </xdr:from>
    <xdr:to>
      <xdr:col>16</xdr:col>
      <xdr:colOff>552450</xdr:colOff>
      <xdr:row>1009</xdr:row>
      <xdr:rowOff>123825</xdr:rowOff>
    </xdr:to>
    <xdr:graphicFrame>
      <xdr:nvGraphicFramePr>
        <xdr:cNvPr id="1" name="Chart 1"/>
        <xdr:cNvGraphicFramePr/>
      </xdr:nvGraphicFramePr>
      <xdr:xfrm>
        <a:off x="2476500" y="381000"/>
        <a:ext cx="885825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28</xdr:row>
      <xdr:rowOff>19050</xdr:rowOff>
    </xdr:from>
    <xdr:to>
      <xdr:col>12</xdr:col>
      <xdr:colOff>38100</xdr:colOff>
      <xdr:row>45</xdr:row>
      <xdr:rowOff>133350</xdr:rowOff>
    </xdr:to>
    <xdr:graphicFrame>
      <xdr:nvGraphicFramePr>
        <xdr:cNvPr id="1" name="Chart 2"/>
        <xdr:cNvGraphicFramePr/>
      </xdr:nvGraphicFramePr>
      <xdr:xfrm>
        <a:off x="8286750" y="4552950"/>
        <a:ext cx="4533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571500</xdr:colOff>
      <xdr:row>10</xdr:row>
      <xdr:rowOff>19050</xdr:rowOff>
    </xdr:from>
    <xdr:to>
      <xdr:col>16</xdr:col>
      <xdr:colOff>495300</xdr:colOff>
      <xdr:row>32</xdr:row>
      <xdr:rowOff>9525</xdr:rowOff>
    </xdr:to>
    <xdr:graphicFrame>
      <xdr:nvGraphicFramePr>
        <xdr:cNvPr id="2" name="Chart 3"/>
        <xdr:cNvGraphicFramePr/>
      </xdr:nvGraphicFramePr>
      <xdr:xfrm>
        <a:off x="13354050" y="1638300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286750" y="24669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1</v>
      </c>
      <c r="B2" s="39" t="s">
        <v>1</v>
      </c>
      <c r="C2" s="39" t="s">
        <v>1</v>
      </c>
      <c r="D2" s="39" t="s">
        <v>1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5</v>
      </c>
      <c r="B4" s="40" t="s">
        <v>5</v>
      </c>
      <c r="C4" s="2">
        <v>0.012</v>
      </c>
      <c r="D4" s="3">
        <v>13</v>
      </c>
    </row>
    <row r="5" spans="1:4" ht="12.75">
      <c r="A5" s="40" t="s">
        <v>6</v>
      </c>
      <c r="B5" s="40" t="s">
        <v>6</v>
      </c>
      <c r="C5" s="2">
        <v>0.01</v>
      </c>
      <c r="D5" s="3">
        <v>11</v>
      </c>
    </row>
    <row r="6" spans="1:4" ht="12.75">
      <c r="A6" s="40" t="s">
        <v>7</v>
      </c>
      <c r="B6" s="40" t="s">
        <v>7</v>
      </c>
      <c r="C6" s="2">
        <v>0.001</v>
      </c>
      <c r="D6" s="3">
        <v>1</v>
      </c>
    </row>
    <row r="7" spans="1:4" ht="12.75">
      <c r="A7" s="40" t="s">
        <v>8</v>
      </c>
      <c r="B7" s="40" t="s">
        <v>8</v>
      </c>
      <c r="C7" s="2">
        <v>1</v>
      </c>
      <c r="D7" s="3">
        <v>1050</v>
      </c>
    </row>
    <row r="8" spans="1:4" ht="12.75">
      <c r="A8" s="44" t="s">
        <v>9</v>
      </c>
      <c r="B8" s="44" t="s">
        <v>9</v>
      </c>
      <c r="C8" s="44">
        <v>1050</v>
      </c>
      <c r="D8" s="4">
        <v>1050</v>
      </c>
    </row>
    <row r="9" spans="1:4" ht="12.75">
      <c r="A9" s="41" t="s">
        <v>10</v>
      </c>
      <c r="B9" s="41" t="s">
        <v>10</v>
      </c>
      <c r="C9" s="41">
        <v>0</v>
      </c>
      <c r="D9" s="5">
        <v>0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381</v>
      </c>
      <c r="B2" s="39" t="s">
        <v>381</v>
      </c>
      <c r="C2" s="39" t="s">
        <v>381</v>
      </c>
      <c r="D2" s="39" t="s">
        <v>381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377</v>
      </c>
      <c r="B4" s="40" t="s">
        <v>377</v>
      </c>
      <c r="C4" s="2">
        <v>0.951</v>
      </c>
      <c r="D4" s="3">
        <v>991</v>
      </c>
    </row>
    <row r="5" spans="1:4" ht="12.75">
      <c r="A5" s="40" t="s">
        <v>378</v>
      </c>
      <c r="B5" s="40" t="s">
        <v>378</v>
      </c>
      <c r="C5" s="2">
        <v>0.049</v>
      </c>
      <c r="D5" s="3">
        <v>51</v>
      </c>
    </row>
    <row r="6" spans="1:4" ht="12.75">
      <c r="A6" s="44" t="s">
        <v>9</v>
      </c>
      <c r="B6" s="44" t="s">
        <v>9</v>
      </c>
      <c r="C6" s="44">
        <v>1042</v>
      </c>
      <c r="D6" s="4">
        <v>1042</v>
      </c>
    </row>
    <row r="7" spans="1:4" ht="12.75">
      <c r="A7" s="41" t="s">
        <v>10</v>
      </c>
      <c r="B7" s="41" t="s">
        <v>10</v>
      </c>
      <c r="C7" s="41">
        <v>8</v>
      </c>
      <c r="D7" s="5">
        <v>8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382</v>
      </c>
      <c r="B2" s="39" t="s">
        <v>382</v>
      </c>
      <c r="C2" s="39" t="s">
        <v>382</v>
      </c>
      <c r="D2" s="39" t="s">
        <v>382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383</v>
      </c>
      <c r="B4" s="40" t="s">
        <v>383</v>
      </c>
      <c r="C4" s="2">
        <v>0.035</v>
      </c>
      <c r="D4" s="3">
        <v>36</v>
      </c>
    </row>
    <row r="5" spans="1:4" ht="12.75">
      <c r="A5" s="40" t="s">
        <v>384</v>
      </c>
      <c r="B5" s="40" t="s">
        <v>384</v>
      </c>
      <c r="C5" s="2">
        <v>0.11</v>
      </c>
      <c r="D5" s="3">
        <v>114</v>
      </c>
    </row>
    <row r="6" spans="1:4" ht="12.75">
      <c r="A6" s="40" t="s">
        <v>385</v>
      </c>
      <c r="B6" s="40" t="s">
        <v>385</v>
      </c>
      <c r="C6" s="2">
        <v>0.048</v>
      </c>
      <c r="D6" s="3">
        <v>50</v>
      </c>
    </row>
    <row r="7" spans="1:4" ht="12.75">
      <c r="A7" s="40" t="s">
        <v>386</v>
      </c>
      <c r="B7" s="40" t="s">
        <v>386</v>
      </c>
      <c r="C7" s="2">
        <v>0.13699999999999998</v>
      </c>
      <c r="D7" s="3">
        <v>142</v>
      </c>
    </row>
    <row r="8" spans="1:4" ht="12.75">
      <c r="A8" s="40" t="s">
        <v>387</v>
      </c>
      <c r="B8" s="40" t="s">
        <v>387</v>
      </c>
      <c r="C8" s="2">
        <v>0.67</v>
      </c>
      <c r="D8" s="3">
        <v>693</v>
      </c>
    </row>
    <row r="9" spans="1:4" ht="12.75">
      <c r="A9" s="44" t="s">
        <v>9</v>
      </c>
      <c r="B9" s="44" t="s">
        <v>9</v>
      </c>
      <c r="C9" s="44">
        <v>1035</v>
      </c>
      <c r="D9" s="4">
        <v>1035</v>
      </c>
    </row>
    <row r="10" spans="1:4" ht="12.75">
      <c r="A10" s="41" t="s">
        <v>10</v>
      </c>
      <c r="B10" s="41" t="s">
        <v>10</v>
      </c>
      <c r="C10" s="41">
        <v>15</v>
      </c>
      <c r="D10" s="5">
        <v>15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388</v>
      </c>
      <c r="B2" s="39" t="s">
        <v>388</v>
      </c>
      <c r="C2" s="39" t="s">
        <v>388</v>
      </c>
      <c r="D2" s="39" t="s">
        <v>388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389</v>
      </c>
      <c r="B4" s="40" t="s">
        <v>389</v>
      </c>
      <c r="C4" s="2">
        <v>0.5539999999999999</v>
      </c>
      <c r="D4" s="3">
        <v>576</v>
      </c>
    </row>
    <row r="5" spans="1:4" ht="12.75">
      <c r="A5" s="40" t="s">
        <v>390</v>
      </c>
      <c r="B5" s="40" t="s">
        <v>390</v>
      </c>
      <c r="C5" s="2">
        <v>0.21899999999999997</v>
      </c>
      <c r="D5" s="3">
        <v>228</v>
      </c>
    </row>
    <row r="6" spans="1:4" ht="12.75">
      <c r="A6" s="40" t="s">
        <v>391</v>
      </c>
      <c r="B6" s="40" t="s">
        <v>391</v>
      </c>
      <c r="C6" s="2">
        <v>0.07</v>
      </c>
      <c r="D6" s="3">
        <v>73</v>
      </c>
    </row>
    <row r="7" spans="1:4" ht="12.75">
      <c r="A7" s="40" t="s">
        <v>392</v>
      </c>
      <c r="B7" s="40" t="s">
        <v>392</v>
      </c>
      <c r="C7" s="2">
        <v>0.035</v>
      </c>
      <c r="D7" s="3">
        <v>36</v>
      </c>
    </row>
    <row r="8" spans="1:4" ht="12.75">
      <c r="A8" s="40" t="s">
        <v>393</v>
      </c>
      <c r="B8" s="40" t="s">
        <v>393</v>
      </c>
      <c r="C8" s="2">
        <v>0.085</v>
      </c>
      <c r="D8" s="3">
        <v>88</v>
      </c>
    </row>
    <row r="9" spans="1:4" ht="12.75">
      <c r="A9" s="40" t="s">
        <v>394</v>
      </c>
      <c r="B9" s="40" t="s">
        <v>394</v>
      </c>
      <c r="C9" s="2">
        <v>0.037000000000000005</v>
      </c>
      <c r="D9" s="3">
        <v>38</v>
      </c>
    </row>
    <row r="10" spans="1:4" ht="12.75">
      <c r="A10" s="44" t="s">
        <v>9</v>
      </c>
      <c r="B10" s="44" t="s">
        <v>9</v>
      </c>
      <c r="C10" s="44">
        <v>1039</v>
      </c>
      <c r="D10" s="4">
        <v>1039</v>
      </c>
    </row>
    <row r="11" spans="1:4" ht="12.75">
      <c r="A11" s="41" t="s">
        <v>10</v>
      </c>
      <c r="B11" s="41" t="s">
        <v>10</v>
      </c>
      <c r="C11" s="41">
        <v>11</v>
      </c>
      <c r="D11" s="5">
        <v>11</v>
      </c>
    </row>
  </sheetData>
  <sheetProtection/>
  <mergeCells count="11"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78.57421875" style="0" customWidth="1"/>
    <col min="2" max="3" width="13.7109375" style="0" customWidth="1"/>
  </cols>
  <sheetData>
    <row r="1" spans="1:3" ht="88.5" customHeight="1">
      <c r="A1" s="16" t="s">
        <v>0</v>
      </c>
      <c r="B1" s="16"/>
      <c r="C1" s="16"/>
    </row>
    <row r="2" spans="1:3" ht="24.75" customHeight="1">
      <c r="A2" s="13" t="s">
        <v>395</v>
      </c>
      <c r="B2" s="13" t="s">
        <v>395</v>
      </c>
      <c r="C2" s="13" t="s">
        <v>395</v>
      </c>
    </row>
    <row r="3" spans="1:3" ht="30" customHeight="1">
      <c r="A3" s="17" t="s">
        <v>2</v>
      </c>
      <c r="B3" s="1" t="s">
        <v>3</v>
      </c>
      <c r="C3" s="1" t="s">
        <v>4</v>
      </c>
    </row>
    <row r="4" spans="1:3" ht="12.75">
      <c r="A4" s="14" t="s">
        <v>396</v>
      </c>
      <c r="B4" s="2">
        <v>0.025</v>
      </c>
      <c r="C4" s="3">
        <v>26</v>
      </c>
    </row>
    <row r="5" spans="1:3" ht="12.75" customHeight="1">
      <c r="A5" s="14" t="s">
        <v>390</v>
      </c>
      <c r="B5" s="2">
        <v>0.10300000000000001</v>
      </c>
      <c r="C5" s="3">
        <v>106</v>
      </c>
    </row>
    <row r="6" spans="1:3" ht="12.75" customHeight="1">
      <c r="A6" s="14" t="s">
        <v>391</v>
      </c>
      <c r="B6" s="2">
        <v>0.24600000000000002</v>
      </c>
      <c r="C6" s="3">
        <v>254</v>
      </c>
    </row>
    <row r="7" spans="1:3" ht="12.75">
      <c r="A7" s="14" t="s">
        <v>392</v>
      </c>
      <c r="B7" s="2">
        <v>0.243</v>
      </c>
      <c r="C7" s="3">
        <v>251</v>
      </c>
    </row>
    <row r="8" spans="1:3" ht="12.75">
      <c r="A8" s="14" t="s">
        <v>393</v>
      </c>
      <c r="B8" s="2">
        <v>0.155</v>
      </c>
      <c r="C8" s="3">
        <v>160</v>
      </c>
    </row>
    <row r="9" spans="1:3" ht="12.75">
      <c r="A9" s="14" t="s">
        <v>394</v>
      </c>
      <c r="B9" s="2">
        <v>0.228</v>
      </c>
      <c r="C9" s="3">
        <v>235</v>
      </c>
    </row>
    <row r="10" spans="1:3" ht="12.75">
      <c r="A10" s="44" t="s">
        <v>9</v>
      </c>
      <c r="B10" s="44">
        <v>1032</v>
      </c>
      <c r="C10" s="4">
        <v>1032</v>
      </c>
    </row>
    <row r="11" spans="1:3" ht="12.75">
      <c r="A11" s="15" t="s">
        <v>10</v>
      </c>
      <c r="B11" s="15">
        <v>18</v>
      </c>
      <c r="C11" s="5">
        <v>18</v>
      </c>
    </row>
  </sheetData>
  <sheetProtection/>
  <mergeCells count="1"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397</v>
      </c>
      <c r="B2" s="39" t="s">
        <v>397</v>
      </c>
      <c r="C2" s="39" t="s">
        <v>397</v>
      </c>
      <c r="D2" s="39" t="s">
        <v>397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377</v>
      </c>
      <c r="B4" s="40" t="s">
        <v>377</v>
      </c>
      <c r="C4" s="2">
        <v>0.6559999999999999</v>
      </c>
      <c r="D4" s="3">
        <v>685</v>
      </c>
    </row>
    <row r="5" spans="1:4" ht="12.75">
      <c r="A5" s="40" t="s">
        <v>378</v>
      </c>
      <c r="B5" s="40" t="s">
        <v>378</v>
      </c>
      <c r="C5" s="2">
        <v>0.344</v>
      </c>
      <c r="D5" s="3">
        <v>360</v>
      </c>
    </row>
    <row r="6" spans="1:4" ht="12.75">
      <c r="A6" s="44" t="s">
        <v>9</v>
      </c>
      <c r="B6" s="44" t="s">
        <v>9</v>
      </c>
      <c r="C6" s="44">
        <v>1045</v>
      </c>
      <c r="D6" s="4">
        <v>1045</v>
      </c>
    </row>
    <row r="7" spans="1:4" ht="12.75">
      <c r="A7" s="41" t="s">
        <v>10</v>
      </c>
      <c r="B7" s="41" t="s">
        <v>10</v>
      </c>
      <c r="C7" s="41">
        <v>5</v>
      </c>
      <c r="D7" s="5">
        <v>5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398</v>
      </c>
      <c r="B2" s="39" t="s">
        <v>398</v>
      </c>
      <c r="C2" s="39" t="s">
        <v>398</v>
      </c>
      <c r="D2" s="39" t="s">
        <v>398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399</v>
      </c>
      <c r="B4" s="40" t="s">
        <v>399</v>
      </c>
      <c r="C4" s="2">
        <v>0.069</v>
      </c>
      <c r="D4" s="3">
        <v>48</v>
      </c>
    </row>
    <row r="5" spans="1:4" ht="12.75">
      <c r="A5" s="40" t="s">
        <v>400</v>
      </c>
      <c r="B5" s="40" t="s">
        <v>400</v>
      </c>
      <c r="C5" s="2">
        <v>0.36200000000000004</v>
      </c>
      <c r="D5" s="3">
        <v>251</v>
      </c>
    </row>
    <row r="6" spans="1:4" ht="12.75">
      <c r="A6" s="40" t="s">
        <v>401</v>
      </c>
      <c r="B6" s="40" t="s">
        <v>401</v>
      </c>
      <c r="C6" s="2">
        <v>0.182</v>
      </c>
      <c r="D6" s="3">
        <v>126</v>
      </c>
    </row>
    <row r="7" spans="1:4" ht="12.75">
      <c r="A7" s="40" t="s">
        <v>402</v>
      </c>
      <c r="B7" s="40" t="s">
        <v>402</v>
      </c>
      <c r="C7" s="2">
        <v>0.085</v>
      </c>
      <c r="D7" s="3">
        <v>59</v>
      </c>
    </row>
    <row r="8" spans="1:4" ht="12.75">
      <c r="A8" s="40" t="s">
        <v>403</v>
      </c>
      <c r="B8" s="40" t="s">
        <v>403</v>
      </c>
      <c r="C8" s="2">
        <v>0.54</v>
      </c>
      <c r="D8" s="3">
        <v>374</v>
      </c>
    </row>
    <row r="9" spans="1:4" ht="12.75">
      <c r="A9" s="40" t="s">
        <v>404</v>
      </c>
      <c r="B9" s="40" t="s">
        <v>404</v>
      </c>
      <c r="C9" s="2">
        <v>0.21100000000000002</v>
      </c>
      <c r="D9" s="3">
        <v>146</v>
      </c>
    </row>
    <row r="10" spans="1:4" ht="12.75">
      <c r="A10" s="40" t="s">
        <v>405</v>
      </c>
      <c r="B10" s="40" t="s">
        <v>405</v>
      </c>
      <c r="C10" s="2">
        <v>0.317</v>
      </c>
      <c r="D10" s="3">
        <v>220</v>
      </c>
    </row>
    <row r="11" spans="1:4" ht="12.75">
      <c r="A11" s="44" t="s">
        <v>9</v>
      </c>
      <c r="B11" s="44" t="s">
        <v>9</v>
      </c>
      <c r="C11" s="44">
        <v>693</v>
      </c>
      <c r="D11" s="4">
        <v>693</v>
      </c>
    </row>
    <row r="12" spans="1:4" ht="12.75">
      <c r="A12" s="41" t="s">
        <v>10</v>
      </c>
      <c r="B12" s="41" t="s">
        <v>10</v>
      </c>
      <c r="C12" s="41">
        <v>357</v>
      </c>
      <c r="D12" s="5">
        <v>357</v>
      </c>
    </row>
    <row r="14" spans="1:4" ht="38.25">
      <c r="A14" s="6" t="s">
        <v>16</v>
      </c>
      <c r="B14" s="6" t="s">
        <v>17</v>
      </c>
      <c r="C14" s="6" t="s">
        <v>405</v>
      </c>
      <c r="D14" s="6" t="s">
        <v>19</v>
      </c>
    </row>
    <row r="15" spans="1:3" ht="12.75">
      <c r="A15" s="7">
        <v>1</v>
      </c>
      <c r="B15" s="9">
        <v>42697.79305555556</v>
      </c>
      <c r="C15" t="s">
        <v>406</v>
      </c>
    </row>
    <row r="16" spans="1:3" ht="12.75">
      <c r="A16" s="7">
        <v>2</v>
      </c>
      <c r="B16" s="9">
        <v>42697.01875</v>
      </c>
      <c r="C16" t="s">
        <v>407</v>
      </c>
    </row>
    <row r="17" spans="1:3" ht="12.75">
      <c r="A17" s="7">
        <v>3</v>
      </c>
      <c r="B17" s="9">
        <v>42696.88333333333</v>
      </c>
      <c r="C17" t="s">
        <v>408</v>
      </c>
    </row>
    <row r="18" spans="1:3" ht="12.75">
      <c r="A18" s="7">
        <v>4</v>
      </c>
      <c r="B18" s="9">
        <v>42696.854166666664</v>
      </c>
      <c r="C18" t="s">
        <v>409</v>
      </c>
    </row>
    <row r="19" spans="1:3" ht="12.75">
      <c r="A19" s="7">
        <v>5</v>
      </c>
      <c r="B19" s="9">
        <v>42696.70763888889</v>
      </c>
      <c r="C19" t="s">
        <v>410</v>
      </c>
    </row>
    <row r="20" spans="1:3" ht="12.75">
      <c r="A20" s="7">
        <v>6</v>
      </c>
      <c r="B20" s="9">
        <v>42696.32847222222</v>
      </c>
      <c r="C20" t="s">
        <v>411</v>
      </c>
    </row>
    <row r="21" spans="1:3" ht="12.75">
      <c r="A21" s="7">
        <v>7</v>
      </c>
      <c r="B21" s="9">
        <v>42696.23263888889</v>
      </c>
      <c r="C21" t="s">
        <v>412</v>
      </c>
    </row>
    <row r="22" spans="1:3" ht="12.75">
      <c r="A22" s="7">
        <v>8</v>
      </c>
      <c r="B22" s="9">
        <v>42696.063888888886</v>
      </c>
      <c r="C22" t="s">
        <v>413</v>
      </c>
    </row>
    <row r="23" spans="1:3" ht="12.75">
      <c r="A23" s="7">
        <v>9</v>
      </c>
      <c r="B23" s="9">
        <v>42696.00069444445</v>
      </c>
      <c r="C23" t="s">
        <v>414</v>
      </c>
    </row>
    <row r="24" spans="1:3" ht="12.75">
      <c r="A24" s="7">
        <v>10</v>
      </c>
      <c r="B24" s="9">
        <v>42695.91736111111</v>
      </c>
      <c r="C24" t="s">
        <v>415</v>
      </c>
    </row>
    <row r="25" spans="1:3" ht="12.75">
      <c r="A25" s="7">
        <v>11</v>
      </c>
      <c r="B25" s="9">
        <v>42695.8875</v>
      </c>
      <c r="C25" t="s">
        <v>416</v>
      </c>
    </row>
    <row r="26" spans="1:3" ht="12.75">
      <c r="A26" s="7">
        <v>12</v>
      </c>
      <c r="B26" s="9">
        <v>42695.799305555556</v>
      </c>
      <c r="C26" t="s">
        <v>417</v>
      </c>
    </row>
    <row r="27" spans="1:3" ht="12.75">
      <c r="A27" s="7">
        <v>13</v>
      </c>
      <c r="B27" s="9">
        <v>42695.42986111111</v>
      </c>
      <c r="C27" t="s">
        <v>418</v>
      </c>
    </row>
    <row r="28" spans="1:3" ht="12.75">
      <c r="A28" s="7">
        <v>14</v>
      </c>
      <c r="B28" s="9">
        <v>42695.24722222222</v>
      </c>
      <c r="C28" t="s">
        <v>419</v>
      </c>
    </row>
    <row r="29" spans="1:3" ht="12.75">
      <c r="A29" s="7">
        <v>15</v>
      </c>
      <c r="B29" s="9">
        <v>42695.22083333333</v>
      </c>
      <c r="C29" t="s">
        <v>420</v>
      </c>
    </row>
    <row r="30" spans="1:3" ht="12.75">
      <c r="A30" s="7">
        <v>16</v>
      </c>
      <c r="B30" s="9">
        <v>42695.20625</v>
      </c>
      <c r="C30" t="s">
        <v>421</v>
      </c>
    </row>
    <row r="31" spans="1:3" ht="12.75">
      <c r="A31" s="7">
        <v>17</v>
      </c>
      <c r="B31" s="9">
        <v>42695.17222222222</v>
      </c>
      <c r="C31" t="s">
        <v>422</v>
      </c>
    </row>
    <row r="32" spans="1:3" ht="12.75">
      <c r="A32" s="7">
        <v>18</v>
      </c>
      <c r="B32" s="9">
        <v>42695.15625</v>
      </c>
      <c r="C32" t="s">
        <v>410</v>
      </c>
    </row>
    <row r="33" spans="1:3" ht="12.75">
      <c r="A33" s="7">
        <v>19</v>
      </c>
      <c r="B33" s="9">
        <v>42695.106944444444</v>
      </c>
      <c r="C33" t="s">
        <v>423</v>
      </c>
    </row>
    <row r="34" spans="1:3" ht="12.75">
      <c r="A34" s="7">
        <v>20</v>
      </c>
      <c r="B34" s="9">
        <v>42695.103472222225</v>
      </c>
      <c r="C34" t="s">
        <v>424</v>
      </c>
    </row>
    <row r="35" spans="1:3" ht="12.75">
      <c r="A35" s="7">
        <v>21</v>
      </c>
      <c r="B35" s="9">
        <v>42695.08125</v>
      </c>
      <c r="C35" t="s">
        <v>425</v>
      </c>
    </row>
    <row r="36" spans="1:3" ht="12.75">
      <c r="A36" s="7">
        <v>22</v>
      </c>
      <c r="B36" s="9">
        <v>42695.02638888889</v>
      </c>
      <c r="C36" t="s">
        <v>426</v>
      </c>
    </row>
    <row r="37" spans="1:3" ht="12.75">
      <c r="A37" s="7">
        <v>23</v>
      </c>
      <c r="B37" s="9">
        <v>42695.01527777778</v>
      </c>
      <c r="C37" t="s">
        <v>427</v>
      </c>
    </row>
    <row r="38" spans="1:3" ht="12.75">
      <c r="A38" s="7">
        <v>24</v>
      </c>
      <c r="B38" s="9">
        <v>42694.99444444444</v>
      </c>
      <c r="C38" t="s">
        <v>428</v>
      </c>
    </row>
    <row r="39" spans="1:3" ht="12.75">
      <c r="A39" s="7">
        <v>25</v>
      </c>
      <c r="B39" s="9">
        <v>42694.96597222222</v>
      </c>
      <c r="C39" t="s">
        <v>429</v>
      </c>
    </row>
    <row r="40" spans="1:3" ht="12.75">
      <c r="A40" s="7">
        <v>26</v>
      </c>
      <c r="B40" s="9">
        <v>42694.96041666667</v>
      </c>
      <c r="C40" t="s">
        <v>430</v>
      </c>
    </row>
    <row r="41" spans="1:3" ht="12.75">
      <c r="A41" s="7">
        <v>27</v>
      </c>
      <c r="B41" s="9">
        <v>42694.93194444444</v>
      </c>
      <c r="C41" t="s">
        <v>431</v>
      </c>
    </row>
    <row r="42" spans="1:3" ht="12.75">
      <c r="A42" s="7">
        <v>28</v>
      </c>
      <c r="B42" s="9">
        <v>42694.924305555556</v>
      </c>
      <c r="C42" t="s">
        <v>432</v>
      </c>
    </row>
    <row r="43" spans="1:3" ht="12.75">
      <c r="A43" s="7">
        <v>29</v>
      </c>
      <c r="B43" s="9">
        <v>42694.91875</v>
      </c>
      <c r="C43" t="s">
        <v>433</v>
      </c>
    </row>
    <row r="44" spans="1:3" ht="12.75">
      <c r="A44" s="7">
        <v>30</v>
      </c>
      <c r="B44" s="9">
        <v>42694.91736111111</v>
      </c>
      <c r="C44" t="s">
        <v>434</v>
      </c>
    </row>
    <row r="45" spans="1:3" ht="12.75">
      <c r="A45" s="7">
        <v>31</v>
      </c>
      <c r="B45" s="9">
        <v>42694.90555555555</v>
      </c>
      <c r="C45" t="s">
        <v>435</v>
      </c>
    </row>
    <row r="46" spans="1:3" ht="12.75">
      <c r="A46" s="7">
        <v>32</v>
      </c>
      <c r="B46" s="9">
        <v>42694.87847222222</v>
      </c>
      <c r="C46" t="s">
        <v>436</v>
      </c>
    </row>
    <row r="47" spans="1:3" ht="12.75">
      <c r="A47" s="7">
        <v>33</v>
      </c>
      <c r="B47" s="9">
        <v>42694.87777777778</v>
      </c>
      <c r="C47" t="s">
        <v>437</v>
      </c>
    </row>
    <row r="48" spans="1:3" ht="12.75">
      <c r="A48" s="7">
        <v>34</v>
      </c>
      <c r="B48" s="9">
        <v>42694.87569444445</v>
      </c>
      <c r="C48" t="s">
        <v>438</v>
      </c>
    </row>
    <row r="49" spans="1:3" ht="12.75">
      <c r="A49" s="7">
        <v>35</v>
      </c>
      <c r="B49" s="9">
        <v>42694.830555555556</v>
      </c>
      <c r="C49" t="s">
        <v>422</v>
      </c>
    </row>
    <row r="50" spans="1:3" ht="12.75">
      <c r="A50" s="7">
        <v>36</v>
      </c>
      <c r="B50" s="9">
        <v>42694.82777777778</v>
      </c>
      <c r="C50" t="s">
        <v>439</v>
      </c>
    </row>
    <row r="51" spans="1:3" ht="12.75">
      <c r="A51" s="7">
        <v>37</v>
      </c>
      <c r="B51" s="9">
        <v>42694.82152777778</v>
      </c>
      <c r="C51" t="s">
        <v>410</v>
      </c>
    </row>
    <row r="52" spans="1:3" ht="12.75">
      <c r="A52" s="7">
        <v>38</v>
      </c>
      <c r="B52" s="9">
        <v>42694.81875</v>
      </c>
      <c r="C52" t="s">
        <v>440</v>
      </c>
    </row>
    <row r="53" spans="1:3" ht="12.75">
      <c r="A53" s="7">
        <v>39</v>
      </c>
      <c r="B53" s="9">
        <v>42694.771527777775</v>
      </c>
      <c r="C53" t="s">
        <v>441</v>
      </c>
    </row>
    <row r="54" spans="1:3" ht="12.75">
      <c r="A54" s="7">
        <v>40</v>
      </c>
      <c r="B54" s="9">
        <v>42694.759722222225</v>
      </c>
      <c r="C54" t="s">
        <v>442</v>
      </c>
    </row>
    <row r="55" spans="1:3" ht="12.75">
      <c r="A55" s="7">
        <v>41</v>
      </c>
      <c r="B55" s="9">
        <v>42694.73611111111</v>
      </c>
      <c r="C55" t="s">
        <v>443</v>
      </c>
    </row>
    <row r="56" spans="1:3" ht="12.75">
      <c r="A56" s="7">
        <v>42</v>
      </c>
      <c r="B56" s="9">
        <v>42694.725</v>
      </c>
      <c r="C56" t="s">
        <v>444</v>
      </c>
    </row>
    <row r="57" spans="1:3" ht="12.75">
      <c r="A57" s="7">
        <v>43</v>
      </c>
      <c r="B57" s="9">
        <v>42694.71944444445</v>
      </c>
      <c r="C57" t="s">
        <v>431</v>
      </c>
    </row>
    <row r="58" spans="1:3" ht="12.75">
      <c r="A58" s="7">
        <v>44</v>
      </c>
      <c r="B58" s="9">
        <v>42694.70625</v>
      </c>
      <c r="C58" t="s">
        <v>431</v>
      </c>
    </row>
    <row r="59" spans="1:3" ht="12.75">
      <c r="A59" s="7">
        <v>45</v>
      </c>
      <c r="B59" s="9">
        <v>42694.705555555556</v>
      </c>
      <c r="C59" t="s">
        <v>445</v>
      </c>
    </row>
    <row r="60" spans="1:3" ht="12.75">
      <c r="A60" s="7">
        <v>46</v>
      </c>
      <c r="B60" s="9">
        <v>42694.69930555556</v>
      </c>
      <c r="C60" t="s">
        <v>446</v>
      </c>
    </row>
    <row r="61" spans="1:3" ht="12.75">
      <c r="A61" s="7">
        <v>47</v>
      </c>
      <c r="B61" s="9">
        <v>42694.67361111111</v>
      </c>
      <c r="C61" t="s">
        <v>447</v>
      </c>
    </row>
    <row r="62" spans="1:3" ht="12.75">
      <c r="A62" s="7">
        <v>48</v>
      </c>
      <c r="B62" s="9">
        <v>42694.669444444444</v>
      </c>
      <c r="C62" t="s">
        <v>448</v>
      </c>
    </row>
    <row r="63" spans="1:3" ht="12.75">
      <c r="A63" s="7">
        <v>49</v>
      </c>
      <c r="B63" s="9">
        <v>42694.649305555555</v>
      </c>
      <c r="C63" t="s">
        <v>410</v>
      </c>
    </row>
    <row r="64" spans="1:3" ht="12.75">
      <c r="A64" s="7">
        <v>50</v>
      </c>
      <c r="B64" s="9">
        <v>42694.623611111114</v>
      </c>
      <c r="C64" t="s">
        <v>431</v>
      </c>
    </row>
    <row r="65" spans="1:3" ht="12.75">
      <c r="A65" s="7">
        <v>51</v>
      </c>
      <c r="B65" s="9">
        <v>42694.60902777778</v>
      </c>
      <c r="C65" t="s">
        <v>449</v>
      </c>
    </row>
    <row r="66" spans="1:3" ht="12.75">
      <c r="A66" s="7">
        <v>52</v>
      </c>
      <c r="B66" s="9">
        <v>42694.472916666666</v>
      </c>
      <c r="C66" t="s">
        <v>450</v>
      </c>
    </row>
    <row r="67" spans="1:3" ht="12.75">
      <c r="A67" s="7">
        <v>53</v>
      </c>
      <c r="B67" s="9">
        <v>42694.43125</v>
      </c>
      <c r="C67" t="s">
        <v>451</v>
      </c>
    </row>
    <row r="68" spans="1:3" ht="12.75">
      <c r="A68" s="7">
        <v>54</v>
      </c>
      <c r="B68" s="9">
        <v>42694.41180555556</v>
      </c>
      <c r="C68" t="s">
        <v>452</v>
      </c>
    </row>
    <row r="69" spans="1:3" ht="12.75">
      <c r="A69" s="7">
        <v>55</v>
      </c>
      <c r="B69" s="9">
        <v>42694.40555555555</v>
      </c>
      <c r="C69" t="s">
        <v>453</v>
      </c>
    </row>
    <row r="70" spans="1:3" ht="12.75">
      <c r="A70" s="7">
        <v>56</v>
      </c>
      <c r="B70" s="9">
        <v>42694.399305555555</v>
      </c>
      <c r="C70" t="s">
        <v>454</v>
      </c>
    </row>
    <row r="71" spans="1:3" ht="12.75">
      <c r="A71" s="7">
        <v>57</v>
      </c>
      <c r="B71" s="9">
        <v>42694.37222222222</v>
      </c>
      <c r="C71" t="s">
        <v>410</v>
      </c>
    </row>
    <row r="72" spans="1:3" ht="12.75">
      <c r="A72" s="7">
        <v>58</v>
      </c>
      <c r="B72" s="9">
        <v>42694.370833333334</v>
      </c>
      <c r="C72" t="s">
        <v>455</v>
      </c>
    </row>
    <row r="73" spans="1:3" ht="12.75">
      <c r="A73" s="7">
        <v>59</v>
      </c>
      <c r="B73" s="9">
        <v>42694.36388888889</v>
      </c>
      <c r="C73" t="s">
        <v>456</v>
      </c>
    </row>
    <row r="74" spans="1:3" ht="12.75">
      <c r="A74" s="7">
        <v>60</v>
      </c>
      <c r="B74" s="9">
        <v>42694.36041666667</v>
      </c>
      <c r="C74" t="s">
        <v>457</v>
      </c>
    </row>
    <row r="75" spans="1:3" ht="12.75">
      <c r="A75" s="7">
        <v>61</v>
      </c>
      <c r="B75" s="9">
        <v>42694.35763888889</v>
      </c>
      <c r="C75" t="s">
        <v>458</v>
      </c>
    </row>
    <row r="76" spans="1:3" ht="12.75">
      <c r="A76" s="7">
        <v>62</v>
      </c>
      <c r="B76" s="9">
        <v>42694.350694444445</v>
      </c>
      <c r="C76" t="s">
        <v>459</v>
      </c>
    </row>
    <row r="77" spans="1:3" ht="12.75">
      <c r="A77" s="7">
        <v>63</v>
      </c>
      <c r="B77" s="9">
        <v>42694.34375</v>
      </c>
      <c r="C77" t="s">
        <v>460</v>
      </c>
    </row>
    <row r="78" spans="1:3" ht="12.75">
      <c r="A78" s="7">
        <v>64</v>
      </c>
      <c r="B78" s="9">
        <v>42694.342361111114</v>
      </c>
      <c r="C78" t="s">
        <v>461</v>
      </c>
    </row>
    <row r="79" spans="1:3" ht="12.75">
      <c r="A79" s="7">
        <v>65</v>
      </c>
      <c r="B79" s="9">
        <v>42694.34027777778</v>
      </c>
      <c r="C79" t="s">
        <v>462</v>
      </c>
    </row>
    <row r="80" spans="1:3" ht="12.75">
      <c r="A80" s="7">
        <v>66</v>
      </c>
      <c r="B80" s="9">
        <v>42694.336805555555</v>
      </c>
      <c r="C80" t="s">
        <v>463</v>
      </c>
    </row>
    <row r="81" spans="1:3" ht="12.75">
      <c r="A81" s="7">
        <v>67</v>
      </c>
      <c r="B81" s="9">
        <v>42694.32986111111</v>
      </c>
      <c r="C81" t="s">
        <v>464</v>
      </c>
    </row>
    <row r="82" spans="1:3" ht="12.75">
      <c r="A82" s="7">
        <v>68</v>
      </c>
      <c r="B82" s="9">
        <v>42694.32430555556</v>
      </c>
      <c r="C82" t="s">
        <v>465</v>
      </c>
    </row>
    <row r="83" spans="1:3" ht="12.75">
      <c r="A83" s="7">
        <v>69</v>
      </c>
      <c r="B83" s="9">
        <v>42694.32361111111</v>
      </c>
      <c r="C83" t="s">
        <v>167</v>
      </c>
    </row>
    <row r="84" spans="1:3" ht="12.75">
      <c r="A84" s="7">
        <v>70</v>
      </c>
      <c r="B84" s="9">
        <v>42694.32083333333</v>
      </c>
      <c r="C84" t="s">
        <v>466</v>
      </c>
    </row>
    <row r="85" spans="1:3" ht="12.75">
      <c r="A85" s="7">
        <v>71</v>
      </c>
      <c r="B85" s="9">
        <v>42694.31805555556</v>
      </c>
      <c r="C85" t="s">
        <v>467</v>
      </c>
    </row>
    <row r="86" spans="1:3" ht="12.75">
      <c r="A86" s="7">
        <v>72</v>
      </c>
      <c r="B86" s="9">
        <v>42694.31041666667</v>
      </c>
      <c r="C86" t="s">
        <v>468</v>
      </c>
    </row>
    <row r="87" spans="1:3" ht="12.75">
      <c r="A87" s="7">
        <v>73</v>
      </c>
      <c r="B87" s="9">
        <v>42694.30972222222</v>
      </c>
      <c r="C87" t="s">
        <v>469</v>
      </c>
    </row>
    <row r="88" spans="1:3" ht="12.75">
      <c r="A88" s="7">
        <v>74</v>
      </c>
      <c r="B88" s="9">
        <v>42694.29791666667</v>
      </c>
      <c r="C88" t="s">
        <v>470</v>
      </c>
    </row>
    <row r="89" spans="1:3" ht="12.75">
      <c r="A89" s="7">
        <v>75</v>
      </c>
      <c r="B89" s="9">
        <v>42694.29513888889</v>
      </c>
      <c r="C89" t="s">
        <v>167</v>
      </c>
    </row>
    <row r="90" spans="1:3" ht="12.75">
      <c r="A90" s="7">
        <v>76</v>
      </c>
      <c r="B90" s="9">
        <v>42694.29305555556</v>
      </c>
      <c r="C90" t="s">
        <v>471</v>
      </c>
    </row>
    <row r="91" spans="1:3" ht="12.75">
      <c r="A91" s="7">
        <v>77</v>
      </c>
      <c r="B91" s="9">
        <v>42694.2875</v>
      </c>
      <c r="C91" t="s">
        <v>472</v>
      </c>
    </row>
    <row r="92" spans="1:3" ht="12.75">
      <c r="A92" s="7">
        <v>78</v>
      </c>
      <c r="B92" s="9">
        <v>42694.28333333333</v>
      </c>
      <c r="C92" t="s">
        <v>473</v>
      </c>
    </row>
    <row r="93" spans="1:3" ht="12.75">
      <c r="A93" s="7">
        <v>79</v>
      </c>
      <c r="B93" s="9">
        <v>42694.282638888886</v>
      </c>
      <c r="C93" t="s">
        <v>474</v>
      </c>
    </row>
    <row r="94" spans="1:3" ht="12.75">
      <c r="A94" s="7">
        <v>80</v>
      </c>
      <c r="B94" s="9">
        <v>42694.27638888889</v>
      </c>
      <c r="C94" t="s">
        <v>475</v>
      </c>
    </row>
    <row r="95" spans="1:3" ht="12.75">
      <c r="A95" s="7">
        <v>81</v>
      </c>
      <c r="B95" s="9">
        <v>42694.274305555555</v>
      </c>
      <c r="C95" t="s">
        <v>476</v>
      </c>
    </row>
    <row r="96" spans="1:3" ht="12.75">
      <c r="A96" s="7">
        <v>82</v>
      </c>
      <c r="B96" s="9">
        <v>42694.26944444444</v>
      </c>
      <c r="C96" t="s">
        <v>477</v>
      </c>
    </row>
    <row r="97" spans="1:3" ht="12.75">
      <c r="A97" s="7">
        <v>83</v>
      </c>
      <c r="B97" s="9">
        <v>42694.26597222222</v>
      </c>
      <c r="C97" t="s">
        <v>478</v>
      </c>
    </row>
    <row r="98" spans="1:3" ht="12.75">
      <c r="A98" s="7">
        <v>84</v>
      </c>
      <c r="B98" s="9">
        <v>42694.2625</v>
      </c>
      <c r="C98" t="s">
        <v>479</v>
      </c>
    </row>
    <row r="99" spans="1:3" ht="12.75">
      <c r="A99" s="7">
        <v>85</v>
      </c>
      <c r="B99" s="9">
        <v>42694.2625</v>
      </c>
      <c r="C99" t="s">
        <v>480</v>
      </c>
    </row>
    <row r="100" spans="1:3" ht="12.75">
      <c r="A100" s="7">
        <v>86</v>
      </c>
      <c r="B100" s="9">
        <v>42694.26180555556</v>
      </c>
      <c r="C100" t="s">
        <v>167</v>
      </c>
    </row>
    <row r="101" spans="1:3" ht="12.75">
      <c r="A101" s="7">
        <v>87</v>
      </c>
      <c r="B101" s="9">
        <v>42694.26180555556</v>
      </c>
      <c r="C101" t="s">
        <v>481</v>
      </c>
    </row>
    <row r="102" spans="1:3" ht="12.75">
      <c r="A102" s="7">
        <v>88</v>
      </c>
      <c r="B102" s="9">
        <v>42694.26111111111</v>
      </c>
      <c r="C102" t="s">
        <v>482</v>
      </c>
    </row>
    <row r="103" spans="1:3" ht="12.75">
      <c r="A103" s="7">
        <v>89</v>
      </c>
      <c r="B103" s="9">
        <v>42694.25902777778</v>
      </c>
      <c r="C103" t="s">
        <v>410</v>
      </c>
    </row>
    <row r="104" spans="1:3" ht="12.75">
      <c r="A104" s="7">
        <v>90</v>
      </c>
      <c r="B104" s="9">
        <v>42693.01736111111</v>
      </c>
      <c r="C104" t="s">
        <v>483</v>
      </c>
    </row>
    <row r="105" spans="1:3" ht="12.75">
      <c r="A105" s="7">
        <v>91</v>
      </c>
      <c r="B105" s="9">
        <v>42690.075694444444</v>
      </c>
      <c r="C105" t="s">
        <v>484</v>
      </c>
    </row>
    <row r="106" spans="1:3" ht="12.75">
      <c r="A106" s="7">
        <v>92</v>
      </c>
      <c r="B106" s="9">
        <v>42689.87222222222</v>
      </c>
      <c r="C106" t="s">
        <v>410</v>
      </c>
    </row>
    <row r="107" spans="1:3" ht="12.75">
      <c r="A107" s="7">
        <v>93</v>
      </c>
      <c r="B107" s="9">
        <v>42689.705555555556</v>
      </c>
      <c r="C107" t="s">
        <v>485</v>
      </c>
    </row>
    <row r="108" spans="1:3" ht="12.75">
      <c r="A108" s="7">
        <v>94</v>
      </c>
      <c r="B108" s="9">
        <v>42688.77222222222</v>
      </c>
      <c r="C108" t="s">
        <v>486</v>
      </c>
    </row>
    <row r="109" spans="1:3" ht="12.75">
      <c r="A109" s="7">
        <v>95</v>
      </c>
      <c r="B109" s="9">
        <v>42688.34583333333</v>
      </c>
      <c r="C109" t="s">
        <v>487</v>
      </c>
    </row>
    <row r="110" spans="1:3" ht="12.75">
      <c r="A110" s="7">
        <v>96</v>
      </c>
      <c r="B110" s="9">
        <v>42688.12777777778</v>
      </c>
      <c r="C110" t="s">
        <v>488</v>
      </c>
    </row>
    <row r="111" spans="1:3" ht="12.75">
      <c r="A111" s="7">
        <v>97</v>
      </c>
      <c r="B111" s="9">
        <v>42688.055555555555</v>
      </c>
      <c r="C111" t="s">
        <v>489</v>
      </c>
    </row>
    <row r="112" spans="1:3" ht="12.75">
      <c r="A112" s="7">
        <v>98</v>
      </c>
      <c r="B112" s="9">
        <v>42687.96111111111</v>
      </c>
      <c r="C112" t="s">
        <v>490</v>
      </c>
    </row>
    <row r="113" spans="1:3" ht="12.75">
      <c r="A113" s="7">
        <v>99</v>
      </c>
      <c r="B113" s="9">
        <v>42687.91736111111</v>
      </c>
      <c r="C113" t="s">
        <v>431</v>
      </c>
    </row>
    <row r="114" spans="1:3" ht="12.75">
      <c r="A114" s="7">
        <v>100</v>
      </c>
      <c r="B114" s="9">
        <v>42687.77777777778</v>
      </c>
      <c r="C114" t="s">
        <v>491</v>
      </c>
    </row>
    <row r="115" spans="1:3" ht="12.75">
      <c r="A115" s="7">
        <v>101</v>
      </c>
      <c r="B115" s="9">
        <v>42687.41388888889</v>
      </c>
      <c r="C115" t="s">
        <v>492</v>
      </c>
    </row>
    <row r="116" spans="1:3" ht="12.75">
      <c r="A116" s="7">
        <v>102</v>
      </c>
      <c r="B116" s="9">
        <v>42687.21805555555</v>
      </c>
      <c r="C116" t="s">
        <v>493</v>
      </c>
    </row>
    <row r="117" spans="1:3" ht="12.75">
      <c r="A117" s="7">
        <v>103</v>
      </c>
      <c r="B117" s="9">
        <v>42687.001388888886</v>
      </c>
      <c r="C117" t="s">
        <v>494</v>
      </c>
    </row>
    <row r="118" spans="1:3" ht="12.75">
      <c r="A118" s="7">
        <v>104</v>
      </c>
      <c r="B118" s="9">
        <v>42686.76736111111</v>
      </c>
      <c r="C118" t="s">
        <v>495</v>
      </c>
    </row>
    <row r="119" spans="1:3" ht="12.75">
      <c r="A119" s="7">
        <v>105</v>
      </c>
      <c r="B119" s="9">
        <v>42686.104166666664</v>
      </c>
      <c r="C119" t="s">
        <v>458</v>
      </c>
    </row>
    <row r="120" spans="1:3" ht="12.75">
      <c r="A120" s="7">
        <v>106</v>
      </c>
      <c r="B120" s="9">
        <v>42686.095138888886</v>
      </c>
      <c r="C120" t="s">
        <v>496</v>
      </c>
    </row>
    <row r="121" spans="1:3" ht="12.75">
      <c r="A121" s="7">
        <v>107</v>
      </c>
      <c r="B121" s="9">
        <v>42685.87986111111</v>
      </c>
      <c r="C121" t="s">
        <v>497</v>
      </c>
    </row>
    <row r="122" spans="1:3" ht="12.75">
      <c r="A122" s="7">
        <v>108</v>
      </c>
      <c r="B122" s="9">
        <v>42685.71597222222</v>
      </c>
      <c r="C122" t="s">
        <v>482</v>
      </c>
    </row>
    <row r="123" spans="1:3" ht="12.75">
      <c r="A123" s="7">
        <v>109</v>
      </c>
      <c r="B123" s="9">
        <v>42684.986805555556</v>
      </c>
      <c r="C123" t="s">
        <v>498</v>
      </c>
    </row>
    <row r="124" spans="1:3" ht="12.75">
      <c r="A124" s="7">
        <v>110</v>
      </c>
      <c r="B124" s="9">
        <v>42684.78680555556</v>
      </c>
      <c r="C124" t="s">
        <v>482</v>
      </c>
    </row>
    <row r="125" spans="1:3" ht="12.75">
      <c r="A125" s="7">
        <v>111</v>
      </c>
      <c r="B125" s="9">
        <v>42684.649305555555</v>
      </c>
      <c r="C125" t="s">
        <v>499</v>
      </c>
    </row>
    <row r="126" spans="1:3" ht="12.75">
      <c r="A126" s="7">
        <v>112</v>
      </c>
      <c r="B126" s="9">
        <v>42684.472916666666</v>
      </c>
      <c r="C126" t="s">
        <v>461</v>
      </c>
    </row>
    <row r="127" spans="1:3" ht="12.75">
      <c r="A127" s="7">
        <v>113</v>
      </c>
      <c r="B127" s="9">
        <v>42684.33819444444</v>
      </c>
      <c r="C127" t="s">
        <v>500</v>
      </c>
    </row>
    <row r="128" spans="1:3" ht="12.75">
      <c r="A128" s="7">
        <v>114</v>
      </c>
      <c r="B128" s="9">
        <v>42684.26597222222</v>
      </c>
      <c r="C128" t="s">
        <v>458</v>
      </c>
    </row>
    <row r="129" spans="1:3" ht="12.75">
      <c r="A129" s="7">
        <v>115</v>
      </c>
      <c r="B129" s="9">
        <v>42684.24444444444</v>
      </c>
      <c r="C129" t="s">
        <v>501</v>
      </c>
    </row>
    <row r="130" spans="1:3" ht="12.75">
      <c r="A130" s="7">
        <v>116</v>
      </c>
      <c r="B130" s="9">
        <v>42684.19652777778</v>
      </c>
      <c r="C130" t="s">
        <v>502</v>
      </c>
    </row>
    <row r="131" spans="1:3" ht="12.75">
      <c r="A131" s="7">
        <v>117</v>
      </c>
      <c r="B131" s="9">
        <v>42684.16805555556</v>
      </c>
      <c r="C131" t="s">
        <v>503</v>
      </c>
    </row>
    <row r="132" spans="1:3" ht="12.75">
      <c r="A132" s="7">
        <v>118</v>
      </c>
      <c r="B132" s="9">
        <v>42684.15902777778</v>
      </c>
      <c r="C132" t="s">
        <v>114</v>
      </c>
    </row>
    <row r="133" spans="1:3" ht="12.75">
      <c r="A133" s="7">
        <v>119</v>
      </c>
      <c r="B133" s="9">
        <v>42684.13402777778</v>
      </c>
      <c r="C133" t="s">
        <v>504</v>
      </c>
    </row>
    <row r="134" spans="1:3" ht="12.75">
      <c r="A134" s="7">
        <v>120</v>
      </c>
      <c r="B134" s="9">
        <v>42684.07916666667</v>
      </c>
      <c r="C134" t="s">
        <v>505</v>
      </c>
    </row>
    <row r="135" spans="1:3" ht="12.75">
      <c r="A135" s="7">
        <v>121</v>
      </c>
      <c r="B135" s="9">
        <v>42684.07638888889</v>
      </c>
      <c r="C135" t="s">
        <v>506</v>
      </c>
    </row>
    <row r="136" spans="1:3" ht="12.75">
      <c r="A136" s="7">
        <v>122</v>
      </c>
      <c r="B136" s="9">
        <v>42684.07638888889</v>
      </c>
      <c r="C136" t="s">
        <v>507</v>
      </c>
    </row>
    <row r="137" spans="1:3" ht="12.75">
      <c r="A137" s="7">
        <v>123</v>
      </c>
      <c r="B137" s="9">
        <v>42684.075694444444</v>
      </c>
      <c r="C137" t="s">
        <v>508</v>
      </c>
    </row>
    <row r="138" spans="1:3" ht="12.75">
      <c r="A138" s="7">
        <v>124</v>
      </c>
      <c r="B138" s="9">
        <v>42684.05902777778</v>
      </c>
      <c r="C138" t="s">
        <v>509</v>
      </c>
    </row>
    <row r="139" spans="1:3" ht="12.75">
      <c r="A139" s="7">
        <v>125</v>
      </c>
      <c r="B139" s="9">
        <v>42684.04861111111</v>
      </c>
      <c r="C139" t="s">
        <v>510</v>
      </c>
    </row>
    <row r="140" spans="1:3" ht="12.75">
      <c r="A140" s="7">
        <v>126</v>
      </c>
      <c r="B140" s="9">
        <v>42684.04375</v>
      </c>
      <c r="C140" t="s">
        <v>511</v>
      </c>
    </row>
    <row r="141" spans="1:3" ht="12.75">
      <c r="A141" s="7">
        <v>127</v>
      </c>
      <c r="B141" s="9">
        <v>42684.02847222222</v>
      </c>
      <c r="C141" t="s">
        <v>512</v>
      </c>
    </row>
    <row r="142" spans="1:3" ht="12.75">
      <c r="A142" s="7">
        <v>128</v>
      </c>
      <c r="B142" s="9">
        <v>42684.027083333334</v>
      </c>
      <c r="C142" t="s">
        <v>513</v>
      </c>
    </row>
    <row r="143" spans="1:3" ht="12.75">
      <c r="A143" s="7">
        <v>129</v>
      </c>
      <c r="B143" s="9">
        <v>42684.02222222222</v>
      </c>
      <c r="C143" t="s">
        <v>514</v>
      </c>
    </row>
    <row r="144" spans="1:3" ht="12.75">
      <c r="A144" s="7">
        <v>130</v>
      </c>
      <c r="B144" s="9">
        <v>42684.01736111111</v>
      </c>
      <c r="C144" t="s">
        <v>515</v>
      </c>
    </row>
    <row r="145" spans="1:3" ht="12.75">
      <c r="A145" s="7">
        <v>131</v>
      </c>
      <c r="B145" s="9">
        <v>42684.004166666666</v>
      </c>
      <c r="C145" t="s">
        <v>167</v>
      </c>
    </row>
    <row r="146" spans="1:3" ht="12.75">
      <c r="A146" s="7">
        <v>132</v>
      </c>
      <c r="B146" s="9">
        <v>42683.94513888889</v>
      </c>
      <c r="C146" t="s">
        <v>422</v>
      </c>
    </row>
    <row r="147" spans="1:3" ht="12.75">
      <c r="A147" s="7">
        <v>133</v>
      </c>
      <c r="B147" s="9">
        <v>42683.94305555556</v>
      </c>
      <c r="C147" t="s">
        <v>516</v>
      </c>
    </row>
    <row r="148" spans="1:3" ht="12.75">
      <c r="A148" s="7">
        <v>134</v>
      </c>
      <c r="B148" s="9">
        <v>42683.93958333333</v>
      </c>
      <c r="C148" t="s">
        <v>517</v>
      </c>
    </row>
    <row r="149" spans="1:3" ht="12.75">
      <c r="A149" s="7">
        <v>135</v>
      </c>
      <c r="B149" s="9">
        <v>42683.9375</v>
      </c>
      <c r="C149" t="s">
        <v>518</v>
      </c>
    </row>
    <row r="150" spans="1:3" ht="12.75">
      <c r="A150" s="7">
        <v>136</v>
      </c>
      <c r="B150" s="9">
        <v>42683.90833333333</v>
      </c>
      <c r="C150" t="s">
        <v>519</v>
      </c>
    </row>
    <row r="151" spans="1:3" ht="12.75">
      <c r="A151" s="7">
        <v>137</v>
      </c>
      <c r="B151" s="9">
        <v>42683.90138888889</v>
      </c>
      <c r="C151" t="s">
        <v>520</v>
      </c>
    </row>
    <row r="152" spans="1:3" ht="12.75">
      <c r="A152" s="7">
        <v>138</v>
      </c>
      <c r="B152" s="9">
        <v>42683.896527777775</v>
      </c>
      <c r="C152" t="s">
        <v>410</v>
      </c>
    </row>
    <row r="153" spans="1:3" ht="12.75">
      <c r="A153" s="7">
        <v>139</v>
      </c>
      <c r="B153" s="9">
        <v>42683.88333333333</v>
      </c>
      <c r="C153" t="s">
        <v>521</v>
      </c>
    </row>
    <row r="154" spans="1:3" ht="12.75">
      <c r="A154" s="7">
        <v>140</v>
      </c>
      <c r="B154" s="9">
        <v>42683.873611111114</v>
      </c>
      <c r="C154" t="s">
        <v>410</v>
      </c>
    </row>
    <row r="155" spans="1:3" ht="12.75">
      <c r="A155" s="7">
        <v>141</v>
      </c>
      <c r="B155" s="9">
        <v>42683.87152777778</v>
      </c>
      <c r="C155" t="s">
        <v>459</v>
      </c>
    </row>
    <row r="156" spans="1:3" ht="12.75">
      <c r="A156" s="7">
        <v>142</v>
      </c>
      <c r="B156" s="9">
        <v>42683.86388888889</v>
      </c>
      <c r="C156" t="s">
        <v>459</v>
      </c>
    </row>
    <row r="157" spans="1:3" ht="12.75">
      <c r="A157" s="7">
        <v>143</v>
      </c>
      <c r="B157" s="9">
        <v>42683.861805555556</v>
      </c>
      <c r="C157" t="s">
        <v>431</v>
      </c>
    </row>
    <row r="158" spans="1:3" ht="12.75">
      <c r="A158" s="7">
        <v>144</v>
      </c>
      <c r="B158" s="9">
        <v>42683.85138888889</v>
      </c>
      <c r="C158" t="s">
        <v>452</v>
      </c>
    </row>
    <row r="159" spans="1:3" ht="12.75">
      <c r="A159" s="7">
        <v>145</v>
      </c>
      <c r="B159" s="9">
        <v>42683.83888888889</v>
      </c>
      <c r="C159" t="s">
        <v>522</v>
      </c>
    </row>
    <row r="160" spans="1:3" ht="12.75">
      <c r="A160" s="7">
        <v>146</v>
      </c>
      <c r="B160" s="9">
        <v>42683.834027777775</v>
      </c>
      <c r="C160" t="s">
        <v>523</v>
      </c>
    </row>
    <row r="161" spans="1:3" ht="12.75">
      <c r="A161" s="7">
        <v>147</v>
      </c>
      <c r="B161" s="9">
        <v>42683.83263888889</v>
      </c>
      <c r="C161" t="s">
        <v>524</v>
      </c>
    </row>
    <row r="162" spans="1:3" ht="12.75">
      <c r="A162" s="7">
        <v>148</v>
      </c>
      <c r="B162" s="9">
        <v>42683.82916666667</v>
      </c>
      <c r="C162" t="s">
        <v>525</v>
      </c>
    </row>
    <row r="163" spans="1:3" ht="12.75">
      <c r="A163" s="7">
        <v>149</v>
      </c>
      <c r="B163" s="9">
        <v>42683.813888888886</v>
      </c>
      <c r="C163" t="s">
        <v>410</v>
      </c>
    </row>
    <row r="164" spans="1:3" ht="12.75">
      <c r="A164" s="7">
        <v>150</v>
      </c>
      <c r="B164" s="9">
        <v>42683.80625</v>
      </c>
      <c r="C164" t="s">
        <v>526</v>
      </c>
    </row>
    <row r="165" spans="1:3" ht="12.75">
      <c r="A165" s="7">
        <v>151</v>
      </c>
      <c r="B165" s="9">
        <v>42683.79027777778</v>
      </c>
      <c r="C165" t="s">
        <v>410</v>
      </c>
    </row>
    <row r="166" spans="1:3" ht="12.75">
      <c r="A166" s="7">
        <v>152</v>
      </c>
      <c r="B166" s="9">
        <v>42683.78125</v>
      </c>
      <c r="C166" t="s">
        <v>527</v>
      </c>
    </row>
    <row r="167" spans="1:3" ht="12.75">
      <c r="A167" s="7">
        <v>153</v>
      </c>
      <c r="B167" s="9">
        <v>42683.76736111111</v>
      </c>
      <c r="C167" t="s">
        <v>528</v>
      </c>
    </row>
    <row r="168" spans="1:3" ht="12.75">
      <c r="A168" s="7">
        <v>154</v>
      </c>
      <c r="B168" s="9">
        <v>42683.763194444444</v>
      </c>
      <c r="C168" t="s">
        <v>167</v>
      </c>
    </row>
    <row r="169" spans="1:3" ht="12.75">
      <c r="A169" s="7">
        <v>155</v>
      </c>
      <c r="B169" s="9">
        <v>42683.75833333333</v>
      </c>
      <c r="C169" t="s">
        <v>529</v>
      </c>
    </row>
    <row r="170" spans="1:3" ht="12.75">
      <c r="A170" s="7">
        <v>156</v>
      </c>
      <c r="B170" s="9">
        <v>42683.75486111111</v>
      </c>
      <c r="C170" t="s">
        <v>530</v>
      </c>
    </row>
    <row r="171" spans="1:3" ht="12.75">
      <c r="A171" s="7">
        <v>157</v>
      </c>
      <c r="B171" s="9">
        <v>42683.74513888889</v>
      </c>
      <c r="C171" t="s">
        <v>531</v>
      </c>
    </row>
    <row r="172" spans="1:3" ht="12.75">
      <c r="A172" s="7">
        <v>158</v>
      </c>
      <c r="B172" s="9">
        <v>42683.73263888889</v>
      </c>
      <c r="C172" t="s">
        <v>532</v>
      </c>
    </row>
    <row r="173" spans="1:3" ht="12.75">
      <c r="A173" s="7">
        <v>159</v>
      </c>
      <c r="B173" s="9">
        <v>42683.728472222225</v>
      </c>
      <c r="C173" t="s">
        <v>533</v>
      </c>
    </row>
    <row r="174" spans="1:3" ht="12.75">
      <c r="A174" s="7">
        <v>160</v>
      </c>
      <c r="B174" s="9">
        <v>42683.72777777778</v>
      </c>
      <c r="C174" t="s">
        <v>410</v>
      </c>
    </row>
    <row r="175" spans="1:3" ht="12.75">
      <c r="A175" s="7">
        <v>161</v>
      </c>
      <c r="B175" s="9">
        <v>42683.725</v>
      </c>
      <c r="C175" t="s">
        <v>534</v>
      </c>
    </row>
    <row r="176" spans="1:3" ht="12.75">
      <c r="A176" s="7">
        <v>162</v>
      </c>
      <c r="B176" s="9">
        <v>42683.72430555556</v>
      </c>
      <c r="C176" t="s">
        <v>535</v>
      </c>
    </row>
    <row r="177" spans="1:3" ht="12.75">
      <c r="A177" s="7">
        <v>163</v>
      </c>
      <c r="B177" s="9">
        <v>42683.720138888886</v>
      </c>
      <c r="C177" t="s">
        <v>514</v>
      </c>
    </row>
    <row r="178" spans="1:3" ht="12.75">
      <c r="A178" s="7">
        <v>164</v>
      </c>
      <c r="B178" s="9">
        <v>42683.71388888889</v>
      </c>
      <c r="C178" t="s">
        <v>536</v>
      </c>
    </row>
    <row r="179" spans="1:3" ht="12.75">
      <c r="A179" s="7">
        <v>165</v>
      </c>
      <c r="B179" s="9">
        <v>42683.71041666667</v>
      </c>
      <c r="C179" t="s">
        <v>537</v>
      </c>
    </row>
    <row r="180" spans="1:3" ht="12.75">
      <c r="A180" s="7">
        <v>166</v>
      </c>
      <c r="B180" s="9">
        <v>42683.70694444444</v>
      </c>
      <c r="C180" t="s">
        <v>538</v>
      </c>
    </row>
    <row r="181" spans="1:3" ht="12.75">
      <c r="A181" s="7">
        <v>167</v>
      </c>
      <c r="B181" s="9">
        <v>42683.70694444444</v>
      </c>
      <c r="C181" t="s">
        <v>539</v>
      </c>
    </row>
    <row r="182" spans="1:3" ht="12.75">
      <c r="A182" s="7">
        <v>168</v>
      </c>
      <c r="B182" s="9">
        <v>42683.70208333333</v>
      </c>
      <c r="C182" t="s">
        <v>410</v>
      </c>
    </row>
    <row r="183" spans="1:3" ht="12.75">
      <c r="A183" s="7">
        <v>169</v>
      </c>
      <c r="B183" s="9">
        <v>42683.700694444444</v>
      </c>
      <c r="C183" t="s">
        <v>540</v>
      </c>
    </row>
    <row r="184" spans="1:3" ht="12.75">
      <c r="A184" s="7">
        <v>170</v>
      </c>
      <c r="B184" s="9">
        <v>42683.697916666664</v>
      </c>
      <c r="C184" t="s">
        <v>541</v>
      </c>
    </row>
    <row r="185" spans="1:3" ht="12.75">
      <c r="A185" s="7">
        <v>171</v>
      </c>
      <c r="B185" s="9">
        <v>42683.69652777778</v>
      </c>
      <c r="C185" t="s">
        <v>542</v>
      </c>
    </row>
    <row r="186" spans="1:3" ht="12.75">
      <c r="A186" s="7">
        <v>172</v>
      </c>
      <c r="B186" s="9">
        <v>42683.694444444445</v>
      </c>
      <c r="C186" t="s">
        <v>525</v>
      </c>
    </row>
    <row r="187" spans="1:3" ht="12.75">
      <c r="A187" s="7">
        <v>173</v>
      </c>
      <c r="B187" s="9">
        <v>42683.69305555556</v>
      </c>
      <c r="C187" t="s">
        <v>543</v>
      </c>
    </row>
    <row r="188" spans="1:3" ht="12.75">
      <c r="A188" s="7">
        <v>174</v>
      </c>
      <c r="B188" s="9">
        <v>42683.69236111111</v>
      </c>
      <c r="C188" t="s">
        <v>544</v>
      </c>
    </row>
    <row r="189" spans="1:3" ht="12.75">
      <c r="A189" s="7">
        <v>175</v>
      </c>
      <c r="B189" s="9">
        <v>42683.67916666667</v>
      </c>
      <c r="C189" t="s">
        <v>545</v>
      </c>
    </row>
    <row r="190" spans="1:3" ht="12.75">
      <c r="A190" s="7">
        <v>176</v>
      </c>
      <c r="B190" s="9">
        <v>42683.677777777775</v>
      </c>
      <c r="C190" t="s">
        <v>546</v>
      </c>
    </row>
    <row r="191" spans="1:3" ht="12.75">
      <c r="A191" s="7">
        <v>177</v>
      </c>
      <c r="B191" s="9">
        <v>42683.677083333336</v>
      </c>
      <c r="C191" t="s">
        <v>514</v>
      </c>
    </row>
    <row r="192" spans="1:3" ht="12.75">
      <c r="A192" s="7">
        <v>178</v>
      </c>
      <c r="B192" s="9">
        <v>42683.66805555556</v>
      </c>
      <c r="C192" t="s">
        <v>547</v>
      </c>
    </row>
    <row r="193" spans="1:3" ht="12.75">
      <c r="A193" s="7">
        <v>179</v>
      </c>
      <c r="B193" s="9">
        <v>42683.66388888889</v>
      </c>
      <c r="C193" t="s">
        <v>548</v>
      </c>
    </row>
    <row r="194" spans="1:3" ht="12.75">
      <c r="A194" s="7">
        <v>180</v>
      </c>
      <c r="B194" s="9">
        <v>42683.66388888889</v>
      </c>
      <c r="C194" t="s">
        <v>496</v>
      </c>
    </row>
    <row r="195" spans="1:3" ht="12.75">
      <c r="A195" s="7">
        <v>181</v>
      </c>
      <c r="B195" s="9">
        <v>42683.65902777778</v>
      </c>
      <c r="C195" t="s">
        <v>549</v>
      </c>
    </row>
    <row r="196" spans="1:3" ht="12.75">
      <c r="A196" s="7">
        <v>182</v>
      </c>
      <c r="B196" s="9">
        <v>42683.65833333333</v>
      </c>
      <c r="C196" t="s">
        <v>410</v>
      </c>
    </row>
    <row r="197" spans="1:3" ht="12.75">
      <c r="A197" s="7">
        <v>183</v>
      </c>
      <c r="B197" s="9">
        <v>42683.65</v>
      </c>
      <c r="C197" t="s">
        <v>550</v>
      </c>
    </row>
    <row r="198" spans="1:3" ht="12.75">
      <c r="A198" s="7">
        <v>184</v>
      </c>
      <c r="B198" s="9">
        <v>42683.64513888889</v>
      </c>
      <c r="C198" t="s">
        <v>551</v>
      </c>
    </row>
    <row r="199" spans="1:3" ht="12.75">
      <c r="A199" s="7">
        <v>185</v>
      </c>
      <c r="B199" s="9">
        <v>42683.64236111111</v>
      </c>
      <c r="C199" t="s">
        <v>552</v>
      </c>
    </row>
    <row r="200" spans="1:3" ht="12.75">
      <c r="A200" s="7">
        <v>186</v>
      </c>
      <c r="B200" s="9">
        <v>42683.64027777778</v>
      </c>
      <c r="C200" t="s">
        <v>422</v>
      </c>
    </row>
    <row r="201" spans="1:3" ht="12.75">
      <c r="A201" s="7">
        <v>187</v>
      </c>
      <c r="B201" s="9">
        <v>42683.634722222225</v>
      </c>
      <c r="C201" t="s">
        <v>553</v>
      </c>
    </row>
    <row r="202" spans="1:3" ht="12.75">
      <c r="A202" s="7">
        <v>188</v>
      </c>
      <c r="B202" s="9">
        <v>42683.62430555555</v>
      </c>
      <c r="C202" t="s">
        <v>554</v>
      </c>
    </row>
    <row r="203" spans="1:3" ht="12.75">
      <c r="A203" s="7">
        <v>189</v>
      </c>
      <c r="B203" s="9">
        <v>42683.62291666667</v>
      </c>
      <c r="C203" t="s">
        <v>482</v>
      </c>
    </row>
    <row r="204" spans="1:3" ht="12.75">
      <c r="A204" s="7">
        <v>190</v>
      </c>
      <c r="B204" s="9">
        <v>42683.606944444444</v>
      </c>
      <c r="C204" t="s">
        <v>555</v>
      </c>
    </row>
    <row r="205" spans="1:3" ht="12.75">
      <c r="A205" s="7">
        <v>191</v>
      </c>
      <c r="B205" s="9">
        <v>42683.60208333333</v>
      </c>
      <c r="C205" t="s">
        <v>556</v>
      </c>
    </row>
    <row r="206" spans="1:3" ht="12.75">
      <c r="A206" s="7">
        <v>192</v>
      </c>
      <c r="B206" s="9">
        <v>42683.59305555555</v>
      </c>
      <c r="C206" t="s">
        <v>557</v>
      </c>
    </row>
    <row r="207" spans="1:3" ht="12.75">
      <c r="A207" s="7">
        <v>193</v>
      </c>
      <c r="B207" s="9">
        <v>42683.58611111111</v>
      </c>
      <c r="C207" t="s">
        <v>558</v>
      </c>
    </row>
    <row r="208" spans="1:3" ht="12.75">
      <c r="A208" s="7">
        <v>194</v>
      </c>
      <c r="B208" s="9">
        <v>42683.549305555556</v>
      </c>
      <c r="C208" t="s">
        <v>459</v>
      </c>
    </row>
    <row r="209" spans="1:3" ht="12.75">
      <c r="A209" s="7">
        <v>195</v>
      </c>
      <c r="B209" s="9">
        <v>42683.54305555556</v>
      </c>
      <c r="C209" t="s">
        <v>559</v>
      </c>
    </row>
    <row r="210" spans="1:3" ht="12.75">
      <c r="A210" s="7">
        <v>196</v>
      </c>
      <c r="B210" s="9">
        <v>42683.52638888889</v>
      </c>
      <c r="C210" t="s">
        <v>560</v>
      </c>
    </row>
    <row r="211" spans="1:3" ht="12.75">
      <c r="A211" s="7">
        <v>197</v>
      </c>
      <c r="B211" s="9">
        <v>42683.51388888889</v>
      </c>
      <c r="C211" t="s">
        <v>459</v>
      </c>
    </row>
    <row r="212" spans="1:3" ht="12.75">
      <c r="A212" s="7">
        <v>198</v>
      </c>
      <c r="B212" s="9">
        <v>42683.44652777778</v>
      </c>
      <c r="C212" t="s">
        <v>561</v>
      </c>
    </row>
    <row r="213" spans="1:3" ht="12.75">
      <c r="A213" s="7">
        <v>199</v>
      </c>
      <c r="B213" s="9">
        <v>42683.43194444444</v>
      </c>
      <c r="C213" t="s">
        <v>562</v>
      </c>
    </row>
    <row r="214" spans="1:3" ht="12.75">
      <c r="A214" s="7">
        <v>200</v>
      </c>
      <c r="B214" s="9">
        <v>42683.399305555555</v>
      </c>
      <c r="C214" t="s">
        <v>493</v>
      </c>
    </row>
    <row r="215" spans="1:3" ht="12.75">
      <c r="A215" s="7">
        <v>201</v>
      </c>
      <c r="B215" s="9">
        <v>42683.38055555556</v>
      </c>
      <c r="C215" t="s">
        <v>114</v>
      </c>
    </row>
    <row r="216" spans="1:3" ht="12.75">
      <c r="A216" s="7">
        <v>202</v>
      </c>
      <c r="B216" s="9">
        <v>42683.37708333333</v>
      </c>
      <c r="C216" t="s">
        <v>563</v>
      </c>
    </row>
    <row r="217" spans="1:3" ht="12.75">
      <c r="A217" s="7">
        <v>203</v>
      </c>
      <c r="B217" s="9">
        <v>42683.375</v>
      </c>
      <c r="C217" t="s">
        <v>564</v>
      </c>
    </row>
    <row r="218" spans="1:3" ht="12.75">
      <c r="A218" s="7">
        <v>204</v>
      </c>
      <c r="B218" s="9">
        <v>42683.375</v>
      </c>
      <c r="C218" t="s">
        <v>476</v>
      </c>
    </row>
    <row r="219" spans="1:3" ht="12.75">
      <c r="A219" s="7">
        <v>205</v>
      </c>
      <c r="B219" s="9">
        <v>42683.37152777778</v>
      </c>
      <c r="C219" t="s">
        <v>565</v>
      </c>
    </row>
    <row r="220" spans="1:3" ht="12.75">
      <c r="A220" s="7">
        <v>206</v>
      </c>
      <c r="B220" s="9">
        <v>42683.35763888889</v>
      </c>
      <c r="C220" t="s">
        <v>566</v>
      </c>
    </row>
    <row r="221" spans="1:3" ht="12.75">
      <c r="A221" s="7">
        <v>207</v>
      </c>
      <c r="B221" s="9">
        <v>42683.356944444444</v>
      </c>
      <c r="C221" t="s">
        <v>567</v>
      </c>
    </row>
    <row r="222" spans="1:3" ht="12.75">
      <c r="A222" s="7">
        <v>208</v>
      </c>
      <c r="B222" s="9">
        <v>42683.35138888889</v>
      </c>
      <c r="C222" t="s">
        <v>568</v>
      </c>
    </row>
    <row r="223" spans="1:3" ht="12.75">
      <c r="A223" s="7">
        <v>209</v>
      </c>
      <c r="B223" s="9">
        <v>42683.34930555556</v>
      </c>
      <c r="C223" t="s">
        <v>260</v>
      </c>
    </row>
    <row r="224" spans="1:3" ht="12.75">
      <c r="A224" s="7">
        <v>210</v>
      </c>
      <c r="B224" s="9">
        <v>42683.34097222222</v>
      </c>
      <c r="C224" t="s">
        <v>561</v>
      </c>
    </row>
    <row r="225" spans="1:3" ht="12.75">
      <c r="A225" s="7">
        <v>211</v>
      </c>
      <c r="B225" s="9">
        <v>42683.336805555555</v>
      </c>
      <c r="C225" t="s">
        <v>569</v>
      </c>
    </row>
    <row r="226" spans="1:3" ht="12.75">
      <c r="A226" s="7">
        <v>212</v>
      </c>
      <c r="B226" s="9">
        <v>42683.33611111111</v>
      </c>
      <c r="C226" t="s">
        <v>476</v>
      </c>
    </row>
    <row r="227" spans="1:3" ht="12.75">
      <c r="A227" s="7">
        <v>213</v>
      </c>
      <c r="B227" s="9">
        <v>42683.333333333336</v>
      </c>
      <c r="C227" t="s">
        <v>570</v>
      </c>
    </row>
    <row r="228" spans="1:3" ht="12.75">
      <c r="A228" s="7">
        <v>214</v>
      </c>
      <c r="B228" s="9">
        <v>42683.33125</v>
      </c>
      <c r="C228" t="s">
        <v>571</v>
      </c>
    </row>
    <row r="229" spans="1:3" ht="12.75">
      <c r="A229" s="7">
        <v>215</v>
      </c>
      <c r="B229" s="9">
        <v>42683.33125</v>
      </c>
      <c r="C229" t="s">
        <v>482</v>
      </c>
    </row>
    <row r="230" spans="1:3" ht="12.75">
      <c r="A230" s="7">
        <v>216</v>
      </c>
      <c r="B230" s="9">
        <v>42683.32986111111</v>
      </c>
      <c r="C230" t="s">
        <v>431</v>
      </c>
    </row>
    <row r="231" spans="1:3" ht="12.75">
      <c r="A231" s="7">
        <v>217</v>
      </c>
      <c r="B231" s="9">
        <v>42683.32916666667</v>
      </c>
      <c r="C231" t="s">
        <v>572</v>
      </c>
    </row>
    <row r="232" spans="1:3" ht="12.75">
      <c r="A232" s="7">
        <v>218</v>
      </c>
      <c r="B232" s="9">
        <v>42683.32777777778</v>
      </c>
      <c r="C232" t="s">
        <v>573</v>
      </c>
    </row>
    <row r="233" spans="1:3" ht="12.75">
      <c r="A233" s="7">
        <v>219</v>
      </c>
      <c r="B233" s="9">
        <v>42683.32777777778</v>
      </c>
      <c r="C233" t="s">
        <v>418</v>
      </c>
    </row>
    <row r="234" spans="1:3" ht="12.75">
      <c r="A234" s="7">
        <v>220</v>
      </c>
      <c r="B234" s="9">
        <v>42683.32708333333</v>
      </c>
      <c r="C234" t="s">
        <v>574</v>
      </c>
    </row>
  </sheetData>
  <sheetProtection/>
  <mergeCells count="12">
    <mergeCell ref="A5:B5"/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575</v>
      </c>
      <c r="B2" s="39" t="s">
        <v>575</v>
      </c>
      <c r="C2" s="39" t="s">
        <v>575</v>
      </c>
      <c r="D2" s="39" t="s">
        <v>575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576</v>
      </c>
      <c r="B4" s="40" t="s">
        <v>576</v>
      </c>
      <c r="C4" s="2">
        <v>0.289</v>
      </c>
      <c r="D4" s="3">
        <v>186</v>
      </c>
    </row>
    <row r="5" spans="1:4" ht="12.75">
      <c r="A5" s="40" t="s">
        <v>577</v>
      </c>
      <c r="B5" s="40" t="s">
        <v>577</v>
      </c>
      <c r="C5" s="2">
        <v>0.32</v>
      </c>
      <c r="D5" s="3">
        <v>206</v>
      </c>
    </row>
    <row r="6" spans="1:4" ht="12.75">
      <c r="A6" s="40" t="s">
        <v>578</v>
      </c>
      <c r="B6" s="40" t="s">
        <v>578</v>
      </c>
      <c r="C6" s="2">
        <v>0.37200000000000005</v>
      </c>
      <c r="D6" s="3">
        <v>239</v>
      </c>
    </row>
    <row r="7" spans="1:4" ht="12.75">
      <c r="A7" s="40" t="s">
        <v>579</v>
      </c>
      <c r="B7" s="40" t="s">
        <v>579</v>
      </c>
      <c r="C7" s="2">
        <v>0.095</v>
      </c>
      <c r="D7" s="3">
        <v>61</v>
      </c>
    </row>
    <row r="8" spans="1:4" ht="12.75">
      <c r="A8" s="40" t="s">
        <v>580</v>
      </c>
      <c r="B8" s="40" t="s">
        <v>580</v>
      </c>
      <c r="C8" s="2">
        <v>0.11800000000000001</v>
      </c>
      <c r="D8" s="3">
        <v>76</v>
      </c>
    </row>
    <row r="9" spans="1:4" ht="12.75">
      <c r="A9" s="40" t="s">
        <v>581</v>
      </c>
      <c r="B9" s="40" t="s">
        <v>581</v>
      </c>
      <c r="C9" s="2">
        <v>0.054000000000000006</v>
      </c>
      <c r="D9" s="3">
        <v>35</v>
      </c>
    </row>
    <row r="10" spans="1:4" ht="12.75">
      <c r="A10" s="49" t="s">
        <v>582</v>
      </c>
      <c r="B10" s="49" t="s">
        <v>582</v>
      </c>
      <c r="C10" s="30">
        <v>0.535</v>
      </c>
      <c r="D10" s="31">
        <v>344</v>
      </c>
    </row>
    <row r="11" spans="1:4" ht="12.75">
      <c r="A11" s="40" t="s">
        <v>583</v>
      </c>
      <c r="B11" s="40" t="s">
        <v>583</v>
      </c>
      <c r="C11" s="2">
        <v>0.21600000000000003</v>
      </c>
      <c r="D11" s="3">
        <v>139</v>
      </c>
    </row>
    <row r="12" spans="1:4" ht="12.75">
      <c r="A12" s="40" t="s">
        <v>405</v>
      </c>
      <c r="B12" s="40" t="s">
        <v>405</v>
      </c>
      <c r="C12" s="2">
        <v>0.182</v>
      </c>
      <c r="D12" s="3">
        <v>117</v>
      </c>
    </row>
    <row r="13" spans="1:4" ht="12.75">
      <c r="A13" s="44" t="s">
        <v>9</v>
      </c>
      <c r="B13" s="44" t="s">
        <v>9</v>
      </c>
      <c r="C13" s="44">
        <v>643</v>
      </c>
      <c r="D13" s="4">
        <v>643</v>
      </c>
    </row>
    <row r="14" spans="1:4" ht="12.75">
      <c r="A14" s="41" t="s">
        <v>10</v>
      </c>
      <c r="B14" s="41" t="s">
        <v>10</v>
      </c>
      <c r="C14" s="41">
        <v>407</v>
      </c>
      <c r="D14" s="5">
        <v>407</v>
      </c>
    </row>
    <row r="16" spans="1:4" ht="38.25">
      <c r="A16" s="6" t="s">
        <v>16</v>
      </c>
      <c r="B16" s="6" t="s">
        <v>17</v>
      </c>
      <c r="C16" s="6" t="s">
        <v>405</v>
      </c>
      <c r="D16" s="6" t="s">
        <v>19</v>
      </c>
    </row>
    <row r="17" spans="1:3" ht="12.75">
      <c r="A17" s="7">
        <v>1</v>
      </c>
      <c r="B17" s="9">
        <v>42697.01875</v>
      </c>
      <c r="C17" t="s">
        <v>584</v>
      </c>
    </row>
    <row r="18" spans="1:3" ht="12.75">
      <c r="A18" s="7">
        <v>2</v>
      </c>
      <c r="B18" s="9">
        <v>42696.854166666664</v>
      </c>
      <c r="C18" t="s">
        <v>585</v>
      </c>
    </row>
    <row r="19" spans="1:3" ht="12.75">
      <c r="A19" s="7">
        <v>3</v>
      </c>
      <c r="B19" s="9">
        <v>42696.70763888889</v>
      </c>
      <c r="C19" t="s">
        <v>586</v>
      </c>
    </row>
    <row r="20" spans="1:3" ht="12.75">
      <c r="A20" s="7">
        <v>4</v>
      </c>
      <c r="B20" s="9">
        <v>42696.23263888889</v>
      </c>
      <c r="C20" t="s">
        <v>587</v>
      </c>
    </row>
    <row r="21" spans="1:3" ht="12.75">
      <c r="A21" s="7">
        <v>5</v>
      </c>
      <c r="B21" s="9">
        <v>42696.07361111111</v>
      </c>
      <c r="C21" t="s">
        <v>588</v>
      </c>
    </row>
    <row r="22" spans="1:3" ht="12.75">
      <c r="A22" s="7">
        <v>6</v>
      </c>
      <c r="B22" s="9">
        <v>42696.00069444445</v>
      </c>
      <c r="C22" t="s">
        <v>459</v>
      </c>
    </row>
    <row r="23" spans="1:3" ht="12.75">
      <c r="A23" s="7">
        <v>7</v>
      </c>
      <c r="B23" s="9">
        <v>42695.91736111111</v>
      </c>
      <c r="C23" t="s">
        <v>589</v>
      </c>
    </row>
    <row r="24" spans="1:3" ht="12.75">
      <c r="A24" s="7">
        <v>8</v>
      </c>
      <c r="B24" s="9">
        <v>42695.66805555556</v>
      </c>
      <c r="C24" t="s">
        <v>476</v>
      </c>
    </row>
    <row r="25" spans="1:3" ht="12.75">
      <c r="A25" s="7">
        <v>9</v>
      </c>
      <c r="B25" s="9">
        <v>42695.22083333333</v>
      </c>
      <c r="C25" t="s">
        <v>590</v>
      </c>
    </row>
    <row r="26" spans="1:3" ht="12.75">
      <c r="A26" s="7">
        <v>10</v>
      </c>
      <c r="B26" s="9">
        <v>42695.17638888889</v>
      </c>
      <c r="C26" t="s">
        <v>591</v>
      </c>
    </row>
    <row r="27" spans="1:3" ht="12.75">
      <c r="A27" s="7">
        <v>11</v>
      </c>
      <c r="B27" s="9">
        <v>42695.17222222222</v>
      </c>
      <c r="C27" t="s">
        <v>592</v>
      </c>
    </row>
    <row r="28" spans="1:3" ht="12.75">
      <c r="A28" s="7">
        <v>12</v>
      </c>
      <c r="B28" s="9">
        <v>42695.15625</v>
      </c>
      <c r="C28" t="s">
        <v>410</v>
      </c>
    </row>
    <row r="29" spans="1:3" ht="12.75">
      <c r="A29" s="7">
        <v>13</v>
      </c>
      <c r="B29" s="9">
        <v>42695.15347222222</v>
      </c>
      <c r="C29" t="s">
        <v>593</v>
      </c>
    </row>
    <row r="30" spans="1:3" ht="12.75">
      <c r="A30" s="7">
        <v>14</v>
      </c>
      <c r="B30" s="9">
        <v>42695.106944444444</v>
      </c>
      <c r="C30" t="s">
        <v>423</v>
      </c>
    </row>
    <row r="31" spans="1:3" ht="12.75">
      <c r="A31" s="7">
        <v>15</v>
      </c>
      <c r="B31" s="9">
        <v>42695.103472222225</v>
      </c>
      <c r="C31" t="s">
        <v>424</v>
      </c>
    </row>
    <row r="32" spans="1:3" ht="12.75">
      <c r="A32" s="7">
        <v>16</v>
      </c>
      <c r="B32" s="9">
        <v>42695.08125</v>
      </c>
      <c r="C32" t="s">
        <v>425</v>
      </c>
    </row>
    <row r="33" spans="1:3" ht="12.75">
      <c r="A33" s="7">
        <v>17</v>
      </c>
      <c r="B33" s="9">
        <v>42695.00277777778</v>
      </c>
      <c r="C33" t="s">
        <v>594</v>
      </c>
    </row>
    <row r="34" spans="1:3" ht="12.75">
      <c r="A34" s="7">
        <v>18</v>
      </c>
      <c r="B34" s="9">
        <v>42694.99444444444</v>
      </c>
      <c r="C34" t="s">
        <v>595</v>
      </c>
    </row>
    <row r="35" spans="1:3" ht="12.75">
      <c r="A35" s="7">
        <v>19</v>
      </c>
      <c r="B35" s="9">
        <v>42694.924305555556</v>
      </c>
      <c r="C35" t="s">
        <v>432</v>
      </c>
    </row>
    <row r="36" spans="1:3" ht="12.75">
      <c r="A36" s="7">
        <v>20</v>
      </c>
      <c r="B36" s="9">
        <v>42694.92083333333</v>
      </c>
      <c r="C36" t="s">
        <v>596</v>
      </c>
    </row>
    <row r="37" spans="1:3" ht="12.75">
      <c r="A37" s="7">
        <v>21</v>
      </c>
      <c r="B37" s="9">
        <v>42694.90555555555</v>
      </c>
      <c r="C37" t="s">
        <v>597</v>
      </c>
    </row>
    <row r="38" spans="1:3" ht="12.75">
      <c r="A38" s="7">
        <v>22</v>
      </c>
      <c r="B38" s="9">
        <v>42694.771527777775</v>
      </c>
      <c r="C38" t="s">
        <v>598</v>
      </c>
    </row>
    <row r="39" spans="1:3" ht="12.75">
      <c r="A39" s="7">
        <v>23</v>
      </c>
      <c r="B39" s="9">
        <v>42694.76527777778</v>
      </c>
      <c r="C39" t="s">
        <v>599</v>
      </c>
    </row>
    <row r="40" spans="1:3" ht="12.75">
      <c r="A40" s="7">
        <v>24</v>
      </c>
      <c r="B40" s="9">
        <v>42694.73611111111</v>
      </c>
      <c r="C40" t="s">
        <v>600</v>
      </c>
    </row>
    <row r="41" spans="1:3" ht="12.75">
      <c r="A41" s="7">
        <v>25</v>
      </c>
      <c r="B41" s="9">
        <v>42694.725</v>
      </c>
      <c r="C41" t="s">
        <v>476</v>
      </c>
    </row>
    <row r="42" spans="1:3" ht="12.75">
      <c r="A42" s="7">
        <v>26</v>
      </c>
      <c r="B42" s="9">
        <v>42694.67361111111</v>
      </c>
      <c r="C42" t="s">
        <v>601</v>
      </c>
    </row>
    <row r="43" spans="1:3" ht="12.75">
      <c r="A43" s="7">
        <v>27</v>
      </c>
      <c r="B43" s="9">
        <v>42694.669444444444</v>
      </c>
      <c r="C43" t="s">
        <v>602</v>
      </c>
    </row>
    <row r="44" spans="1:3" ht="12.75">
      <c r="A44" s="7">
        <v>28</v>
      </c>
      <c r="B44" s="9">
        <v>42694.649305555555</v>
      </c>
      <c r="C44" t="s">
        <v>410</v>
      </c>
    </row>
    <row r="45" spans="1:3" ht="12.75">
      <c r="A45" s="7">
        <v>29</v>
      </c>
      <c r="B45" s="9">
        <v>42694.61875</v>
      </c>
      <c r="C45" t="s">
        <v>430</v>
      </c>
    </row>
    <row r="46" spans="1:3" ht="12.75">
      <c r="A46" s="7">
        <v>30</v>
      </c>
      <c r="B46" s="9">
        <v>42694.37222222222</v>
      </c>
      <c r="C46" t="s">
        <v>410</v>
      </c>
    </row>
    <row r="47" spans="1:3" ht="12.75">
      <c r="A47" s="7">
        <v>31</v>
      </c>
      <c r="B47" s="9">
        <v>42694.35763888889</v>
      </c>
      <c r="C47" t="s">
        <v>458</v>
      </c>
    </row>
    <row r="48" spans="1:3" ht="12.75">
      <c r="A48" s="7">
        <v>32</v>
      </c>
      <c r="B48" s="9">
        <v>42694.34027777778</v>
      </c>
      <c r="C48" t="s">
        <v>443</v>
      </c>
    </row>
    <row r="49" spans="1:3" ht="12.75">
      <c r="A49" s="7">
        <v>33</v>
      </c>
      <c r="B49" s="9">
        <v>42694.336805555555</v>
      </c>
      <c r="C49" t="s">
        <v>603</v>
      </c>
    </row>
    <row r="50" spans="1:3" ht="12.75">
      <c r="A50" s="7">
        <v>34</v>
      </c>
      <c r="B50" s="9">
        <v>42694.32083333333</v>
      </c>
      <c r="C50" t="s">
        <v>167</v>
      </c>
    </row>
    <row r="51" spans="1:3" ht="12.75">
      <c r="A51" s="7">
        <v>35</v>
      </c>
      <c r="B51" s="9">
        <v>42694.29791666667</v>
      </c>
      <c r="C51" t="s">
        <v>604</v>
      </c>
    </row>
    <row r="52" spans="1:3" ht="12.75">
      <c r="A52" s="7">
        <v>36</v>
      </c>
      <c r="B52" s="9">
        <v>42694.29513888889</v>
      </c>
      <c r="C52" t="s">
        <v>167</v>
      </c>
    </row>
    <row r="53" spans="1:3" ht="12.75">
      <c r="A53" s="7">
        <v>37</v>
      </c>
      <c r="B53" s="9">
        <v>42694.290972222225</v>
      </c>
      <c r="C53" t="s">
        <v>605</v>
      </c>
    </row>
    <row r="54" spans="1:3" ht="12.75">
      <c r="A54" s="7">
        <v>38</v>
      </c>
      <c r="B54" s="9">
        <v>42694.2875</v>
      </c>
      <c r="C54" t="s">
        <v>606</v>
      </c>
    </row>
    <row r="55" spans="1:3" ht="12.75">
      <c r="A55" s="7">
        <v>39</v>
      </c>
      <c r="B55" s="9">
        <v>42694.274305555555</v>
      </c>
      <c r="C55" t="s">
        <v>476</v>
      </c>
    </row>
    <row r="56" spans="1:3" ht="12.75">
      <c r="A56" s="7">
        <v>40</v>
      </c>
      <c r="B56" s="9">
        <v>42694.26388888889</v>
      </c>
      <c r="C56" t="s">
        <v>607</v>
      </c>
    </row>
    <row r="57" spans="1:3" ht="12.75">
      <c r="A57" s="7">
        <v>41</v>
      </c>
      <c r="B57" s="9">
        <v>42694.26180555556</v>
      </c>
      <c r="C57" t="s">
        <v>608</v>
      </c>
    </row>
    <row r="58" spans="1:3" ht="12.75">
      <c r="A58" s="7">
        <v>42</v>
      </c>
      <c r="B58" s="9">
        <v>42694.26111111111</v>
      </c>
      <c r="C58" t="s">
        <v>482</v>
      </c>
    </row>
    <row r="59" spans="1:3" ht="12.75">
      <c r="A59" s="7">
        <v>43</v>
      </c>
      <c r="B59" s="9">
        <v>42693.01736111111</v>
      </c>
      <c r="C59" t="s">
        <v>609</v>
      </c>
    </row>
    <row r="60" spans="1:3" ht="12.75">
      <c r="A60" s="7">
        <v>44</v>
      </c>
      <c r="B60" s="9">
        <v>42692.29861111111</v>
      </c>
      <c r="C60" t="s">
        <v>610</v>
      </c>
    </row>
    <row r="61" spans="1:3" ht="12.75">
      <c r="A61" s="7">
        <v>45</v>
      </c>
      <c r="B61" s="9">
        <v>42690.075694444444</v>
      </c>
      <c r="C61" t="s">
        <v>611</v>
      </c>
    </row>
    <row r="62" spans="1:3" ht="12.75">
      <c r="A62" s="7">
        <v>46</v>
      </c>
      <c r="B62" s="9">
        <v>42689.87222222222</v>
      </c>
      <c r="C62" t="s">
        <v>410</v>
      </c>
    </row>
    <row r="63" spans="1:3" ht="12.75">
      <c r="A63" s="7">
        <v>47</v>
      </c>
      <c r="B63" s="9">
        <v>42689.705555555556</v>
      </c>
      <c r="C63" t="s">
        <v>485</v>
      </c>
    </row>
    <row r="64" spans="1:3" ht="12.75">
      <c r="A64" s="7">
        <v>48</v>
      </c>
      <c r="B64" s="9">
        <v>42688.34583333333</v>
      </c>
      <c r="C64" t="s">
        <v>487</v>
      </c>
    </row>
    <row r="65" spans="1:3" ht="12.75">
      <c r="A65" s="7">
        <v>49</v>
      </c>
      <c r="B65" s="9">
        <v>42688.12777777778</v>
      </c>
      <c r="C65" t="s">
        <v>612</v>
      </c>
    </row>
    <row r="66" spans="1:3" ht="12.75">
      <c r="A66" s="7">
        <v>50</v>
      </c>
      <c r="B66" s="9">
        <v>42687.96111111111</v>
      </c>
      <c r="C66" t="s">
        <v>613</v>
      </c>
    </row>
    <row r="67" spans="1:3" ht="12.75">
      <c r="A67" s="7">
        <v>51</v>
      </c>
      <c r="B67" s="9">
        <v>42687.91736111111</v>
      </c>
      <c r="C67" t="s">
        <v>431</v>
      </c>
    </row>
    <row r="68" spans="1:3" ht="12.75">
      <c r="A68" s="7">
        <v>52</v>
      </c>
      <c r="B68" s="9">
        <v>42687.41388888889</v>
      </c>
      <c r="C68" t="s">
        <v>614</v>
      </c>
    </row>
    <row r="69" spans="1:3" ht="12.75">
      <c r="A69" s="7">
        <v>53</v>
      </c>
      <c r="B69" s="9">
        <v>42687.32916666667</v>
      </c>
      <c r="C69" t="s">
        <v>615</v>
      </c>
    </row>
    <row r="70" spans="1:3" ht="12.75">
      <c r="A70" s="7">
        <v>54</v>
      </c>
      <c r="B70" s="9">
        <v>42687.21805555555</v>
      </c>
      <c r="C70" t="s">
        <v>482</v>
      </c>
    </row>
    <row r="71" spans="1:3" ht="12.75">
      <c r="A71" s="7">
        <v>55</v>
      </c>
      <c r="B71" s="9">
        <v>42686.76736111111</v>
      </c>
      <c r="C71" t="s">
        <v>616</v>
      </c>
    </row>
    <row r="72" spans="1:3" ht="12.75">
      <c r="A72" s="7">
        <v>56</v>
      </c>
      <c r="B72" s="9">
        <v>42686.36319444444</v>
      </c>
      <c r="C72" t="s">
        <v>617</v>
      </c>
    </row>
    <row r="73" spans="1:3" ht="12.75">
      <c r="A73" s="7">
        <v>57</v>
      </c>
      <c r="B73" s="9">
        <v>42685.76111111111</v>
      </c>
      <c r="C73" t="s">
        <v>618</v>
      </c>
    </row>
    <row r="74" spans="1:3" ht="12.75">
      <c r="A74" s="7">
        <v>58</v>
      </c>
      <c r="B74" s="9">
        <v>42685.49097222222</v>
      </c>
      <c r="C74" t="s">
        <v>619</v>
      </c>
    </row>
    <row r="75" spans="1:3" ht="12.75">
      <c r="A75" s="7">
        <v>59</v>
      </c>
      <c r="B75" s="9">
        <v>42684.986805555556</v>
      </c>
      <c r="C75" t="s">
        <v>620</v>
      </c>
    </row>
    <row r="76" spans="1:3" ht="12.75">
      <c r="A76" s="7">
        <v>60</v>
      </c>
      <c r="B76" s="9">
        <v>42684.96875</v>
      </c>
      <c r="C76" t="s">
        <v>621</v>
      </c>
    </row>
    <row r="77" spans="1:3" ht="12.75">
      <c r="A77" s="7">
        <v>61</v>
      </c>
      <c r="B77" s="9">
        <v>42684.81527777778</v>
      </c>
      <c r="C77" t="s">
        <v>622</v>
      </c>
    </row>
    <row r="78" spans="1:3" ht="12.75">
      <c r="A78" s="7">
        <v>62</v>
      </c>
      <c r="B78" s="9">
        <v>42684.26597222222</v>
      </c>
      <c r="C78" t="s">
        <v>458</v>
      </c>
    </row>
    <row r="79" spans="1:3" ht="12.75">
      <c r="A79" s="7">
        <v>63</v>
      </c>
      <c r="B79" s="9">
        <v>42684.24444444444</v>
      </c>
      <c r="C79" t="s">
        <v>623</v>
      </c>
    </row>
    <row r="80" spans="1:3" ht="12.75">
      <c r="A80" s="7">
        <v>64</v>
      </c>
      <c r="B80" s="9">
        <v>42684.19305555556</v>
      </c>
      <c r="C80" t="s">
        <v>624</v>
      </c>
    </row>
    <row r="81" spans="1:3" ht="12.75">
      <c r="A81" s="7">
        <v>65</v>
      </c>
      <c r="B81" s="9">
        <v>42684.18402777778</v>
      </c>
      <c r="C81" t="s">
        <v>625</v>
      </c>
    </row>
    <row r="82" spans="1:3" ht="12.75">
      <c r="A82" s="7">
        <v>66</v>
      </c>
      <c r="B82" s="9">
        <v>42684.13125</v>
      </c>
      <c r="C82" t="s">
        <v>626</v>
      </c>
    </row>
    <row r="83" spans="1:3" ht="12.75">
      <c r="A83" s="7">
        <v>67</v>
      </c>
      <c r="B83" s="9">
        <v>42684.07916666667</v>
      </c>
      <c r="C83" t="s">
        <v>627</v>
      </c>
    </row>
    <row r="84" spans="1:3" ht="12.75">
      <c r="A84" s="7">
        <v>68</v>
      </c>
      <c r="B84" s="9">
        <v>42684.04375</v>
      </c>
      <c r="C84" t="s">
        <v>600</v>
      </c>
    </row>
    <row r="85" spans="1:3" ht="12.75">
      <c r="A85" s="7">
        <v>69</v>
      </c>
      <c r="B85" s="9">
        <v>42684.03194444445</v>
      </c>
      <c r="C85" t="s">
        <v>628</v>
      </c>
    </row>
    <row r="86" spans="1:3" ht="12.75">
      <c r="A86" s="7">
        <v>70</v>
      </c>
      <c r="B86" s="9">
        <v>42684.01736111111</v>
      </c>
      <c r="C86" t="s">
        <v>515</v>
      </c>
    </row>
    <row r="87" spans="1:3" ht="12.75">
      <c r="A87" s="7">
        <v>71</v>
      </c>
      <c r="B87" s="9">
        <v>42684.004166666666</v>
      </c>
      <c r="C87" t="s">
        <v>167</v>
      </c>
    </row>
    <row r="88" spans="1:3" ht="12.75">
      <c r="A88" s="7">
        <v>72</v>
      </c>
      <c r="B88" s="9">
        <v>42683.94513888889</v>
      </c>
      <c r="C88" t="s">
        <v>422</v>
      </c>
    </row>
    <row r="89" spans="1:3" ht="12.75">
      <c r="A89" s="7">
        <v>73</v>
      </c>
      <c r="B89" s="9">
        <v>42683.90138888889</v>
      </c>
      <c r="C89" t="s">
        <v>520</v>
      </c>
    </row>
    <row r="90" spans="1:3" ht="12.75">
      <c r="A90" s="7">
        <v>74</v>
      </c>
      <c r="B90" s="9">
        <v>42683.896527777775</v>
      </c>
      <c r="C90" t="s">
        <v>629</v>
      </c>
    </row>
    <row r="91" spans="1:3" ht="12.75">
      <c r="A91" s="7">
        <v>75</v>
      </c>
      <c r="B91" s="9">
        <v>42683.873611111114</v>
      </c>
      <c r="C91" t="s">
        <v>630</v>
      </c>
    </row>
    <row r="92" spans="1:3" ht="12.75">
      <c r="A92" s="7">
        <v>76</v>
      </c>
      <c r="B92" s="9">
        <v>42683.87152777778</v>
      </c>
      <c r="C92" t="s">
        <v>459</v>
      </c>
    </row>
    <row r="93" spans="1:3" ht="12.75">
      <c r="A93" s="7">
        <v>77</v>
      </c>
      <c r="B93" s="9">
        <v>42683.82430555556</v>
      </c>
      <c r="C93" t="s">
        <v>631</v>
      </c>
    </row>
    <row r="94" spans="1:3" ht="12.75">
      <c r="A94" s="7">
        <v>78</v>
      </c>
      <c r="B94" s="9">
        <v>42683.822916666664</v>
      </c>
      <c r="C94" t="s">
        <v>632</v>
      </c>
    </row>
    <row r="95" spans="1:3" ht="12.75">
      <c r="A95" s="7">
        <v>79</v>
      </c>
      <c r="B95" s="9">
        <v>42683.76736111111</v>
      </c>
      <c r="C95" t="s">
        <v>633</v>
      </c>
    </row>
    <row r="96" spans="1:3" ht="12.75">
      <c r="A96" s="7">
        <v>80</v>
      </c>
      <c r="B96" s="9">
        <v>42683.763194444444</v>
      </c>
      <c r="C96" t="s">
        <v>167</v>
      </c>
    </row>
    <row r="97" spans="1:3" ht="12.75">
      <c r="A97" s="7">
        <v>81</v>
      </c>
      <c r="B97" s="9">
        <v>42683.75833333333</v>
      </c>
      <c r="C97" t="s">
        <v>634</v>
      </c>
    </row>
    <row r="98" spans="1:3" ht="12.75">
      <c r="A98" s="7">
        <v>82</v>
      </c>
      <c r="B98" s="9">
        <v>42683.74236111111</v>
      </c>
      <c r="C98" t="s">
        <v>167</v>
      </c>
    </row>
    <row r="99" spans="1:3" ht="12.75">
      <c r="A99" s="7">
        <v>83</v>
      </c>
      <c r="B99" s="9">
        <v>42683.73263888889</v>
      </c>
      <c r="C99" t="s">
        <v>635</v>
      </c>
    </row>
    <row r="100" spans="1:3" ht="12.75">
      <c r="A100" s="7">
        <v>84</v>
      </c>
      <c r="B100" s="9">
        <v>42683.720138888886</v>
      </c>
      <c r="C100" t="s">
        <v>636</v>
      </c>
    </row>
    <row r="101" spans="1:3" ht="12.75">
      <c r="A101" s="7">
        <v>85</v>
      </c>
      <c r="B101" s="9">
        <v>42683.71388888889</v>
      </c>
      <c r="C101" t="s">
        <v>536</v>
      </c>
    </row>
    <row r="102" spans="1:3" ht="12.75">
      <c r="A102" s="7">
        <v>86</v>
      </c>
      <c r="B102" s="9">
        <v>42683.71041666667</v>
      </c>
      <c r="C102" t="s">
        <v>537</v>
      </c>
    </row>
    <row r="103" spans="1:3" ht="12.75">
      <c r="A103" s="7">
        <v>87</v>
      </c>
      <c r="B103" s="9">
        <v>42683.70694444444</v>
      </c>
      <c r="C103" t="s">
        <v>410</v>
      </c>
    </row>
    <row r="104" spans="1:3" ht="12.75">
      <c r="A104" s="7">
        <v>88</v>
      </c>
      <c r="B104" s="9">
        <v>42683.70694444444</v>
      </c>
      <c r="C104" t="s">
        <v>539</v>
      </c>
    </row>
    <row r="105" spans="1:3" ht="12.75">
      <c r="A105" s="7">
        <v>89</v>
      </c>
      <c r="B105" s="9">
        <v>42683.700694444444</v>
      </c>
      <c r="C105" t="s">
        <v>410</v>
      </c>
    </row>
    <row r="106" spans="1:3" ht="12.75">
      <c r="A106" s="7">
        <v>90</v>
      </c>
      <c r="B106" s="9">
        <v>42683.69652777778</v>
      </c>
      <c r="C106" t="s">
        <v>637</v>
      </c>
    </row>
    <row r="107" spans="1:3" ht="12.75">
      <c r="A107" s="7">
        <v>91</v>
      </c>
      <c r="B107" s="9">
        <v>42683.69305555556</v>
      </c>
      <c r="C107" t="s">
        <v>543</v>
      </c>
    </row>
    <row r="108" spans="1:3" ht="12.75">
      <c r="A108" s="7">
        <v>92</v>
      </c>
      <c r="B108" s="9">
        <v>42683.69236111111</v>
      </c>
      <c r="C108" t="s">
        <v>638</v>
      </c>
    </row>
    <row r="109" spans="1:3" ht="12.75">
      <c r="A109" s="7">
        <v>93</v>
      </c>
      <c r="B109" s="9">
        <v>42683.680555555555</v>
      </c>
      <c r="C109" t="s">
        <v>639</v>
      </c>
    </row>
    <row r="110" spans="1:3" ht="12.75">
      <c r="A110" s="7">
        <v>94</v>
      </c>
      <c r="B110" s="9">
        <v>42683.677777777775</v>
      </c>
      <c r="C110" t="s">
        <v>640</v>
      </c>
    </row>
    <row r="111" spans="1:3" ht="12.75">
      <c r="A111" s="7">
        <v>95</v>
      </c>
      <c r="B111" s="9">
        <v>42683.66805555556</v>
      </c>
      <c r="C111" t="s">
        <v>641</v>
      </c>
    </row>
    <row r="112" spans="1:3" ht="12.75">
      <c r="A112" s="7">
        <v>96</v>
      </c>
      <c r="B112" s="9">
        <v>42683.66388888889</v>
      </c>
      <c r="C112" t="s">
        <v>642</v>
      </c>
    </row>
    <row r="113" spans="1:3" ht="12.75">
      <c r="A113" s="7">
        <v>97</v>
      </c>
      <c r="B113" s="9">
        <v>42683.66388888889</v>
      </c>
      <c r="C113" t="s">
        <v>496</v>
      </c>
    </row>
    <row r="114" spans="1:3" ht="12.75">
      <c r="A114" s="7">
        <v>98</v>
      </c>
      <c r="B114" s="9">
        <v>42683.65833333333</v>
      </c>
      <c r="C114" t="s">
        <v>410</v>
      </c>
    </row>
    <row r="115" spans="1:3" ht="12.75">
      <c r="A115" s="7">
        <v>99</v>
      </c>
      <c r="B115" s="9">
        <v>42683.64027777778</v>
      </c>
      <c r="C115" t="s">
        <v>422</v>
      </c>
    </row>
    <row r="116" spans="1:3" ht="12.75">
      <c r="A116" s="7">
        <v>100</v>
      </c>
      <c r="B116" s="9">
        <v>42683.6125</v>
      </c>
      <c r="C116" t="s">
        <v>643</v>
      </c>
    </row>
    <row r="117" spans="1:3" ht="12.75">
      <c r="A117" s="7">
        <v>101</v>
      </c>
      <c r="B117" s="9">
        <v>42683.606944444444</v>
      </c>
      <c r="C117" t="s">
        <v>529</v>
      </c>
    </row>
    <row r="118" spans="1:3" ht="12.75">
      <c r="A118" s="7">
        <v>102</v>
      </c>
      <c r="B118" s="9">
        <v>42683.59444444445</v>
      </c>
      <c r="C118" t="s">
        <v>644</v>
      </c>
    </row>
    <row r="119" spans="1:3" ht="12.75">
      <c r="A119" s="7">
        <v>103</v>
      </c>
      <c r="B119" s="9">
        <v>42683.55763888889</v>
      </c>
      <c r="C119" t="s">
        <v>645</v>
      </c>
    </row>
    <row r="120" spans="1:3" ht="12.75">
      <c r="A120" s="7">
        <v>104</v>
      </c>
      <c r="B120" s="9">
        <v>42683.549305555556</v>
      </c>
      <c r="C120" t="s">
        <v>459</v>
      </c>
    </row>
    <row r="121" spans="1:3" ht="12.75">
      <c r="A121" s="7">
        <v>105</v>
      </c>
      <c r="B121" s="9">
        <v>42683.52638888889</v>
      </c>
      <c r="C121" t="s">
        <v>560</v>
      </c>
    </row>
    <row r="122" spans="1:3" ht="12.75">
      <c r="A122" s="7">
        <v>106</v>
      </c>
      <c r="B122" s="9">
        <v>42683.51388888889</v>
      </c>
      <c r="C122" t="s">
        <v>459</v>
      </c>
    </row>
    <row r="123" spans="1:3" ht="12.75">
      <c r="A123" s="7">
        <v>107</v>
      </c>
      <c r="B123" s="9">
        <v>42683.44652777778</v>
      </c>
      <c r="C123" t="s">
        <v>561</v>
      </c>
    </row>
    <row r="124" spans="1:3" ht="12.75">
      <c r="A124" s="7">
        <v>108</v>
      </c>
      <c r="B124" s="9">
        <v>42683.43194444444</v>
      </c>
      <c r="C124" t="s">
        <v>646</v>
      </c>
    </row>
    <row r="125" spans="1:3" ht="12.75">
      <c r="A125" s="7">
        <v>109</v>
      </c>
      <c r="B125" s="9">
        <v>42683.42222222222</v>
      </c>
      <c r="C125" t="s">
        <v>647</v>
      </c>
    </row>
    <row r="126" spans="1:3" ht="12.75">
      <c r="A126" s="7">
        <v>110</v>
      </c>
      <c r="B126" s="9">
        <v>42683.38055555556</v>
      </c>
      <c r="C126" t="s">
        <v>114</v>
      </c>
    </row>
    <row r="127" spans="1:3" ht="12.75">
      <c r="A127" s="7">
        <v>111</v>
      </c>
      <c r="B127" s="9">
        <v>42683.375</v>
      </c>
      <c r="C127" t="s">
        <v>476</v>
      </c>
    </row>
    <row r="128" spans="1:3" ht="12.75">
      <c r="A128" s="7">
        <v>112</v>
      </c>
      <c r="B128" s="9">
        <v>42683.37222222222</v>
      </c>
      <c r="C128" t="s">
        <v>648</v>
      </c>
    </row>
    <row r="129" spans="1:3" ht="12.75">
      <c r="A129" s="7">
        <v>113</v>
      </c>
      <c r="B129" s="9">
        <v>42683.356944444444</v>
      </c>
      <c r="C129" t="s">
        <v>567</v>
      </c>
    </row>
    <row r="130" spans="1:3" ht="12.75">
      <c r="A130" s="7">
        <v>114</v>
      </c>
      <c r="B130" s="9">
        <v>42683.336805555555</v>
      </c>
      <c r="C130" t="s">
        <v>649</v>
      </c>
    </row>
    <row r="131" spans="1:3" ht="12.75">
      <c r="A131" s="7">
        <v>115</v>
      </c>
      <c r="B131" s="9">
        <v>42683.33611111111</v>
      </c>
      <c r="C131" t="s">
        <v>650</v>
      </c>
    </row>
    <row r="132" spans="1:3" ht="12.75">
      <c r="A132" s="7">
        <v>116</v>
      </c>
      <c r="B132" s="9">
        <v>42683.33125</v>
      </c>
      <c r="C132" t="s">
        <v>482</v>
      </c>
    </row>
    <row r="133" spans="1:3" ht="12.75">
      <c r="A133" s="7">
        <v>117</v>
      </c>
      <c r="B133" s="9">
        <v>42683.32777777778</v>
      </c>
      <c r="C133" t="s">
        <v>651</v>
      </c>
    </row>
  </sheetData>
  <sheetProtection/>
  <mergeCells count="14">
    <mergeCell ref="A14:C14"/>
    <mergeCell ref="A1:D1"/>
    <mergeCell ref="A6:B6"/>
    <mergeCell ref="A11:B11"/>
    <mergeCell ref="A3:B3"/>
    <mergeCell ref="A8:B8"/>
    <mergeCell ref="A13:C13"/>
    <mergeCell ref="A5:B5"/>
    <mergeCell ref="A10:B10"/>
    <mergeCell ref="A2:D2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12</v>
      </c>
      <c r="B2" s="39" t="s">
        <v>12</v>
      </c>
      <c r="C2" s="39" t="s">
        <v>12</v>
      </c>
      <c r="D2" s="39" t="s">
        <v>12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11</v>
      </c>
      <c r="B4" s="40" t="s">
        <v>11</v>
      </c>
      <c r="C4" s="2">
        <v>0.9490000000000001</v>
      </c>
      <c r="D4" s="3">
        <v>991</v>
      </c>
    </row>
    <row r="5" spans="1:4" ht="12.75">
      <c r="A5" s="40" t="s">
        <v>13</v>
      </c>
      <c r="B5" s="40" t="s">
        <v>13</v>
      </c>
      <c r="C5" s="2">
        <v>0.017</v>
      </c>
      <c r="D5" s="3">
        <v>18</v>
      </c>
    </row>
    <row r="6" spans="1:4" ht="12.75">
      <c r="A6" s="40" t="s">
        <v>14</v>
      </c>
      <c r="B6" s="40" t="s">
        <v>14</v>
      </c>
      <c r="C6" s="2">
        <v>0.026000000000000002</v>
      </c>
      <c r="D6" s="3">
        <v>27</v>
      </c>
    </row>
    <row r="7" spans="1:4" ht="12.75">
      <c r="A7" s="40" t="s">
        <v>15</v>
      </c>
      <c r="B7" s="40" t="s">
        <v>15</v>
      </c>
      <c r="C7" s="2">
        <v>0.008</v>
      </c>
      <c r="D7" s="3">
        <v>8</v>
      </c>
    </row>
    <row r="8" spans="1:4" ht="12.75">
      <c r="A8" s="44" t="s">
        <v>9</v>
      </c>
      <c r="B8" s="44" t="s">
        <v>9</v>
      </c>
      <c r="C8" s="44">
        <v>1044</v>
      </c>
      <c r="D8" s="4">
        <v>1044</v>
      </c>
    </row>
    <row r="9" spans="1:4" ht="12.75">
      <c r="A9" s="41" t="s">
        <v>10</v>
      </c>
      <c r="B9" s="41" t="s">
        <v>10</v>
      </c>
      <c r="C9" s="41">
        <v>6</v>
      </c>
      <c r="D9" s="5">
        <v>6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4"/>
  <sheetViews>
    <sheetView zoomScalePageLayoutView="0" workbookViewId="0" topLeftCell="A1">
      <selection activeCell="T923" sqref="T923"/>
    </sheetView>
  </sheetViews>
  <sheetFormatPr defaultColWidth="9.140625" defaultRowHeight="12.75" outlineLevelRow="2" outlineLevelCol="1"/>
  <cols>
    <col min="1" max="1" width="20.00390625" style="0" customWidth="1" outlineLevel="1"/>
    <col min="2" max="2" width="13.7109375" style="0" customWidth="1" outlineLevel="1"/>
  </cols>
  <sheetData>
    <row r="1" spans="1:2" ht="25.5">
      <c r="A1" s="19" t="s">
        <v>755</v>
      </c>
      <c r="B1" s="20" t="s">
        <v>756</v>
      </c>
    </row>
    <row r="2" ht="12.75" hidden="1" outlineLevel="2">
      <c r="B2">
        <v>98122</v>
      </c>
    </row>
    <row r="3" ht="12.75" hidden="1" outlineLevel="2" collapsed="1">
      <c r="B3">
        <v>98122</v>
      </c>
    </row>
    <row r="4" ht="12.75" hidden="1" outlineLevel="2">
      <c r="B4">
        <v>98122</v>
      </c>
    </row>
    <row r="5" ht="12.75" hidden="1" outlineLevel="2">
      <c r="B5">
        <v>98122</v>
      </c>
    </row>
    <row r="6" ht="12.75" hidden="1" outlineLevel="2" collapsed="1">
      <c r="B6">
        <v>98122</v>
      </c>
    </row>
    <row r="7" ht="12.75" hidden="1" outlineLevel="2">
      <c r="B7">
        <v>98122</v>
      </c>
    </row>
    <row r="8" ht="12.75" hidden="1" outlineLevel="2">
      <c r="B8">
        <v>98122</v>
      </c>
    </row>
    <row r="9" ht="12.75" hidden="1" outlineLevel="2">
      <c r="B9">
        <v>98122</v>
      </c>
    </row>
    <row r="10" ht="12.75" hidden="1" outlineLevel="2" collapsed="1">
      <c r="B10">
        <v>98122</v>
      </c>
    </row>
    <row r="11" ht="12.75" hidden="1" outlineLevel="2">
      <c r="B11">
        <v>98122</v>
      </c>
    </row>
    <row r="12" ht="12.75" hidden="1" outlineLevel="2">
      <c r="B12">
        <v>98122</v>
      </c>
    </row>
    <row r="13" ht="12.75" hidden="1" outlineLevel="2" collapsed="1">
      <c r="B13">
        <v>98122</v>
      </c>
    </row>
    <row r="14" ht="12.75" hidden="1" outlineLevel="2">
      <c r="B14">
        <v>98122</v>
      </c>
    </row>
    <row r="15" ht="12.75" hidden="1" outlineLevel="2">
      <c r="B15">
        <v>98122</v>
      </c>
    </row>
    <row r="16" ht="12.75" hidden="1" outlineLevel="2">
      <c r="B16">
        <v>98122</v>
      </c>
    </row>
    <row r="17" ht="12.75" hidden="1" outlineLevel="2" collapsed="1">
      <c r="B17">
        <v>98122</v>
      </c>
    </row>
    <row r="18" ht="12.75" hidden="1" outlineLevel="2">
      <c r="B18">
        <v>98122</v>
      </c>
    </row>
    <row r="19" ht="12.75" hidden="1" outlineLevel="2">
      <c r="B19">
        <v>98122</v>
      </c>
    </row>
    <row r="20" ht="12.75" hidden="1" outlineLevel="2">
      <c r="B20">
        <v>98122</v>
      </c>
    </row>
    <row r="21" ht="12.75" hidden="1" outlineLevel="2" collapsed="1">
      <c r="B21">
        <v>98122</v>
      </c>
    </row>
    <row r="22" ht="12.75" hidden="1" outlineLevel="2">
      <c r="B22">
        <v>98122</v>
      </c>
    </row>
    <row r="23" ht="12.75" hidden="1" outlineLevel="2">
      <c r="B23">
        <v>98122</v>
      </c>
    </row>
    <row r="24" ht="12.75" hidden="1" outlineLevel="2" collapsed="1">
      <c r="B24">
        <v>98122</v>
      </c>
    </row>
    <row r="25" ht="12.75" hidden="1" outlineLevel="2">
      <c r="B25">
        <v>98122</v>
      </c>
    </row>
    <row r="26" ht="12.75" hidden="1" outlineLevel="2">
      <c r="B26">
        <v>98122</v>
      </c>
    </row>
    <row r="27" ht="12.75" hidden="1" outlineLevel="2" collapsed="1">
      <c r="B27">
        <v>98122</v>
      </c>
    </row>
    <row r="28" ht="12.75" hidden="1" outlineLevel="2">
      <c r="B28">
        <v>98122</v>
      </c>
    </row>
    <row r="29" ht="12.75" hidden="1" outlineLevel="2" collapsed="1">
      <c r="B29">
        <v>98122</v>
      </c>
    </row>
    <row r="30" ht="12.75" hidden="1" outlineLevel="2">
      <c r="B30">
        <v>98122</v>
      </c>
    </row>
    <row r="31" ht="12.75" hidden="1" outlineLevel="2" collapsed="1">
      <c r="B31">
        <v>98122</v>
      </c>
    </row>
    <row r="32" ht="12.75" hidden="1" outlineLevel="2">
      <c r="B32">
        <v>98122</v>
      </c>
    </row>
    <row r="33" ht="12.75" hidden="1" outlineLevel="2" collapsed="1">
      <c r="B33">
        <v>98122</v>
      </c>
    </row>
    <row r="34" ht="12.75" hidden="1" outlineLevel="2">
      <c r="B34">
        <v>98122</v>
      </c>
    </row>
    <row r="35" ht="12.75" hidden="1" outlineLevel="2" collapsed="1">
      <c r="B35">
        <v>98122</v>
      </c>
    </row>
    <row r="36" ht="12.75" hidden="1" outlineLevel="2">
      <c r="B36">
        <v>98122</v>
      </c>
    </row>
    <row r="37" ht="12.75" hidden="1" outlineLevel="2">
      <c r="B37">
        <v>98122</v>
      </c>
    </row>
    <row r="38" ht="12.75" hidden="1" outlineLevel="2" collapsed="1">
      <c r="B38">
        <v>98122</v>
      </c>
    </row>
    <row r="39" ht="12.75" hidden="1" outlineLevel="2">
      <c r="B39">
        <v>98122</v>
      </c>
    </row>
    <row r="40" ht="12.75" hidden="1" outlineLevel="2">
      <c r="B40">
        <v>98122</v>
      </c>
    </row>
    <row r="41" ht="12.75" hidden="1" outlineLevel="2" collapsed="1">
      <c r="B41">
        <v>98122</v>
      </c>
    </row>
    <row r="42" ht="12.75" hidden="1" outlineLevel="2">
      <c r="B42">
        <v>98122</v>
      </c>
    </row>
    <row r="43" ht="12.75" hidden="1" outlineLevel="2" collapsed="1">
      <c r="B43">
        <v>98122</v>
      </c>
    </row>
    <row r="44" ht="12.75" hidden="1" outlineLevel="2">
      <c r="B44">
        <v>98122</v>
      </c>
    </row>
    <row r="45" ht="12.75" hidden="1" outlineLevel="2">
      <c r="B45">
        <v>98122</v>
      </c>
    </row>
    <row r="46" ht="12.75" hidden="1" outlineLevel="2">
      <c r="B46">
        <v>98122</v>
      </c>
    </row>
    <row r="47" ht="12.75" hidden="1" outlineLevel="2">
      <c r="B47">
        <v>98122</v>
      </c>
    </row>
    <row r="48" ht="12.75" hidden="1" outlineLevel="2">
      <c r="B48">
        <v>98122</v>
      </c>
    </row>
    <row r="49" ht="12.75" hidden="1" outlineLevel="2" collapsed="1">
      <c r="B49">
        <v>98122</v>
      </c>
    </row>
    <row r="50" ht="12.75" hidden="1" outlineLevel="2">
      <c r="B50">
        <v>98122</v>
      </c>
    </row>
    <row r="51" ht="12.75" hidden="1" outlineLevel="2">
      <c r="B51">
        <v>98122</v>
      </c>
    </row>
    <row r="52" ht="12.75" hidden="1" outlineLevel="2" collapsed="1">
      <c r="B52">
        <v>98122</v>
      </c>
    </row>
    <row r="53" ht="12.75" hidden="1" outlineLevel="2">
      <c r="B53">
        <v>98122</v>
      </c>
    </row>
    <row r="54" ht="12.75" hidden="1" outlineLevel="2">
      <c r="B54">
        <v>98122</v>
      </c>
    </row>
    <row r="55" ht="12.75" hidden="1" outlineLevel="2">
      <c r="B55">
        <v>98122</v>
      </c>
    </row>
    <row r="56" ht="12.75" hidden="1" outlineLevel="2" collapsed="1">
      <c r="B56">
        <v>98122</v>
      </c>
    </row>
    <row r="57" ht="12.75" hidden="1" outlineLevel="2">
      <c r="B57">
        <v>98122</v>
      </c>
    </row>
    <row r="58" ht="12.75" hidden="1" outlineLevel="2">
      <c r="B58">
        <v>98122</v>
      </c>
    </row>
    <row r="59" ht="12.75" hidden="1" outlineLevel="2">
      <c r="B59">
        <v>98122</v>
      </c>
    </row>
    <row r="60" ht="12.75" hidden="1" outlineLevel="2">
      <c r="B60">
        <v>98122</v>
      </c>
    </row>
    <row r="61" ht="12.75" hidden="1" outlineLevel="2">
      <c r="B61">
        <v>98122</v>
      </c>
    </row>
    <row r="62" ht="12.75" hidden="1" outlineLevel="2">
      <c r="B62">
        <v>98122</v>
      </c>
    </row>
    <row r="63" ht="12.75" hidden="1" outlineLevel="2">
      <c r="B63">
        <v>98122</v>
      </c>
    </row>
    <row r="64" ht="12.75" hidden="1" outlineLevel="2" collapsed="1">
      <c r="B64">
        <v>98122</v>
      </c>
    </row>
    <row r="65" ht="12.75" hidden="1" outlineLevel="2">
      <c r="B65">
        <v>98122</v>
      </c>
    </row>
    <row r="66" ht="12.75" hidden="1" outlineLevel="2">
      <c r="B66">
        <v>98122</v>
      </c>
    </row>
    <row r="67" ht="12.75" hidden="1" outlineLevel="2" collapsed="1">
      <c r="B67">
        <v>98122</v>
      </c>
    </row>
    <row r="68" ht="12.75" hidden="1" outlineLevel="2">
      <c r="B68">
        <v>98122</v>
      </c>
    </row>
    <row r="69" ht="12.75" hidden="1" outlineLevel="2" collapsed="1">
      <c r="B69">
        <v>98122</v>
      </c>
    </row>
    <row r="70" ht="12.75" hidden="1" outlineLevel="2">
      <c r="B70">
        <v>98122</v>
      </c>
    </row>
    <row r="71" ht="12.75" hidden="1" outlineLevel="2">
      <c r="B71">
        <v>98122</v>
      </c>
    </row>
    <row r="72" ht="12.75" hidden="1" outlineLevel="2">
      <c r="B72">
        <v>98122</v>
      </c>
    </row>
    <row r="73" ht="12.75" hidden="1" outlineLevel="2" collapsed="1">
      <c r="B73">
        <v>98122</v>
      </c>
    </row>
    <row r="74" ht="12.75" hidden="1" outlineLevel="2">
      <c r="B74">
        <v>98122</v>
      </c>
    </row>
    <row r="75" ht="12.75" hidden="1" outlineLevel="2">
      <c r="B75">
        <v>98122</v>
      </c>
    </row>
    <row r="76" ht="12.75" hidden="1" outlineLevel="2">
      <c r="B76">
        <v>98122</v>
      </c>
    </row>
    <row r="77" ht="12.75" hidden="1" outlineLevel="2" collapsed="1">
      <c r="B77">
        <v>98122</v>
      </c>
    </row>
    <row r="78" ht="12.75" hidden="1" outlineLevel="2">
      <c r="B78">
        <v>98122</v>
      </c>
    </row>
    <row r="79" ht="12.75" hidden="1" outlineLevel="2">
      <c r="B79">
        <v>98122</v>
      </c>
    </row>
    <row r="80" ht="12.75" hidden="1" outlineLevel="2">
      <c r="B80">
        <v>98122</v>
      </c>
    </row>
    <row r="81" ht="12.75" hidden="1" outlineLevel="2" collapsed="1">
      <c r="B81">
        <v>98122</v>
      </c>
    </row>
    <row r="82" ht="12.75" hidden="1" outlineLevel="2">
      <c r="B82">
        <v>98122</v>
      </c>
    </row>
    <row r="83" ht="12.75" hidden="1" outlineLevel="2" collapsed="1">
      <c r="B83">
        <v>98122</v>
      </c>
    </row>
    <row r="84" ht="12.75" hidden="1" outlineLevel="2">
      <c r="B84">
        <v>98122</v>
      </c>
    </row>
    <row r="85" ht="12.75" hidden="1" outlineLevel="2" collapsed="1">
      <c r="B85">
        <v>98122</v>
      </c>
    </row>
    <row r="86" ht="12.75" hidden="1" outlineLevel="2">
      <c r="B86">
        <v>98122</v>
      </c>
    </row>
    <row r="87" ht="12.75" hidden="1" outlineLevel="2" collapsed="1">
      <c r="B87">
        <v>98122</v>
      </c>
    </row>
    <row r="88" ht="12.75" hidden="1" outlineLevel="2">
      <c r="B88">
        <v>98122</v>
      </c>
    </row>
    <row r="89" ht="12.75" hidden="1" outlineLevel="2">
      <c r="B89">
        <v>98122</v>
      </c>
    </row>
    <row r="90" ht="12.75" hidden="1" outlineLevel="2">
      <c r="B90">
        <v>98122</v>
      </c>
    </row>
    <row r="91" ht="12.75" hidden="1" outlineLevel="2">
      <c r="B91">
        <v>98122</v>
      </c>
    </row>
    <row r="92" ht="12.75" hidden="1" outlineLevel="2">
      <c r="B92">
        <v>98122</v>
      </c>
    </row>
    <row r="93" ht="12.75" hidden="1" outlineLevel="2">
      <c r="B93">
        <v>98122</v>
      </c>
    </row>
    <row r="94" ht="12.75" hidden="1" outlineLevel="2" collapsed="1">
      <c r="B94">
        <v>98122</v>
      </c>
    </row>
    <row r="95" ht="12.75" hidden="1" outlineLevel="2">
      <c r="B95">
        <v>98122</v>
      </c>
    </row>
    <row r="96" ht="12.75" hidden="1" outlineLevel="2" collapsed="1">
      <c r="B96">
        <v>98122</v>
      </c>
    </row>
    <row r="97" ht="12.75" hidden="1" outlineLevel="2">
      <c r="B97">
        <v>98122</v>
      </c>
    </row>
    <row r="98" ht="12.75" hidden="1" outlineLevel="2">
      <c r="B98">
        <v>98122</v>
      </c>
    </row>
    <row r="99" ht="12.75" hidden="1" outlineLevel="2">
      <c r="B99">
        <v>98122</v>
      </c>
    </row>
    <row r="100" ht="12.75" hidden="1" outlineLevel="2" collapsed="1">
      <c r="B100">
        <v>98122</v>
      </c>
    </row>
    <row r="101" ht="12.75" hidden="1" outlineLevel="2">
      <c r="B101">
        <v>98122</v>
      </c>
    </row>
    <row r="102" ht="12.75" hidden="1" outlineLevel="2">
      <c r="B102">
        <v>98122</v>
      </c>
    </row>
    <row r="103" ht="12.75" hidden="1" outlineLevel="2">
      <c r="B103">
        <v>98122</v>
      </c>
    </row>
    <row r="104" ht="12.75" hidden="1" outlineLevel="2">
      <c r="B104">
        <v>98122</v>
      </c>
    </row>
    <row r="105" ht="12.75" hidden="1" outlineLevel="2">
      <c r="B105">
        <v>98122</v>
      </c>
    </row>
    <row r="106" ht="12.75" hidden="1" outlineLevel="2" collapsed="1">
      <c r="B106">
        <v>98122</v>
      </c>
    </row>
    <row r="107" ht="12.75" hidden="1" outlineLevel="2">
      <c r="B107">
        <v>98122</v>
      </c>
    </row>
    <row r="108" ht="12.75" hidden="1" outlineLevel="2">
      <c r="B108">
        <v>98122</v>
      </c>
    </row>
    <row r="109" ht="12.75" hidden="1" outlineLevel="2">
      <c r="B109">
        <v>98122</v>
      </c>
    </row>
    <row r="110" ht="12.75" hidden="1" outlineLevel="2">
      <c r="B110">
        <v>98122</v>
      </c>
    </row>
    <row r="111" ht="12.75" hidden="1" outlineLevel="2">
      <c r="B111">
        <v>98122</v>
      </c>
    </row>
    <row r="112" ht="12.75" hidden="1" outlineLevel="2">
      <c r="B112">
        <v>98122</v>
      </c>
    </row>
    <row r="113" ht="12.75" hidden="1" outlineLevel="2" collapsed="1">
      <c r="B113">
        <v>98122</v>
      </c>
    </row>
    <row r="114" ht="12.75" hidden="1" outlineLevel="2">
      <c r="B114">
        <v>98122</v>
      </c>
    </row>
    <row r="115" ht="12.75" hidden="1" outlineLevel="2">
      <c r="B115">
        <v>98122</v>
      </c>
    </row>
    <row r="116" ht="12.75" hidden="1" outlineLevel="2">
      <c r="B116">
        <v>98122</v>
      </c>
    </row>
    <row r="117" ht="12.75" hidden="1" outlineLevel="2">
      <c r="B117">
        <v>98122</v>
      </c>
    </row>
    <row r="118" ht="12.75" hidden="1" outlineLevel="2">
      <c r="B118">
        <v>98122</v>
      </c>
    </row>
    <row r="119" ht="12.75" hidden="1" outlineLevel="2">
      <c r="B119">
        <v>98122</v>
      </c>
    </row>
    <row r="120" ht="12.75" hidden="1" outlineLevel="2">
      <c r="B120">
        <v>98122</v>
      </c>
    </row>
    <row r="121" ht="12.75" hidden="1" outlineLevel="2" collapsed="1">
      <c r="B121">
        <v>98122</v>
      </c>
    </row>
    <row r="122" ht="12.75" hidden="1" outlineLevel="2">
      <c r="B122">
        <v>98122</v>
      </c>
    </row>
    <row r="123" ht="12.75" hidden="1" outlineLevel="2" collapsed="1">
      <c r="B123">
        <v>98122</v>
      </c>
    </row>
    <row r="124" ht="12.75" hidden="1" outlineLevel="2">
      <c r="B124">
        <v>98122</v>
      </c>
    </row>
    <row r="125" ht="12.75" hidden="1" outlineLevel="2">
      <c r="B125">
        <v>98122</v>
      </c>
    </row>
    <row r="126" ht="12.75" hidden="1" outlineLevel="2">
      <c r="B126">
        <v>98122</v>
      </c>
    </row>
    <row r="127" ht="12.75" hidden="1" outlineLevel="2">
      <c r="B127">
        <v>98122</v>
      </c>
    </row>
    <row r="128" ht="12.75" hidden="1" outlineLevel="2">
      <c r="B128">
        <v>98122</v>
      </c>
    </row>
    <row r="129" ht="12.75" hidden="1" outlineLevel="2">
      <c r="B129">
        <v>98122</v>
      </c>
    </row>
    <row r="130" ht="12.75" hidden="1" outlineLevel="2">
      <c r="B130">
        <v>98122</v>
      </c>
    </row>
    <row r="131" ht="12.75" hidden="1" outlineLevel="2">
      <c r="B131">
        <v>98122</v>
      </c>
    </row>
    <row r="132" ht="12.75" hidden="1" outlineLevel="2" collapsed="1">
      <c r="B132">
        <v>98122</v>
      </c>
    </row>
    <row r="133" ht="12.75" hidden="1" outlineLevel="2">
      <c r="B133">
        <v>98122</v>
      </c>
    </row>
    <row r="134" ht="12.75" hidden="1" outlineLevel="2" collapsed="1">
      <c r="B134">
        <v>98122</v>
      </c>
    </row>
    <row r="135" ht="12.75" hidden="1" outlineLevel="2">
      <c r="B135">
        <v>98122</v>
      </c>
    </row>
    <row r="136" spans="1:2" ht="12.75" outlineLevel="1" collapsed="1">
      <c r="A136" s="18" t="s">
        <v>711</v>
      </c>
      <c r="B136">
        <f>SUBTOTAL(3,B2:B135)</f>
        <v>134</v>
      </c>
    </row>
    <row r="137" ht="12.75" hidden="1" outlineLevel="2">
      <c r="B137">
        <v>98118</v>
      </c>
    </row>
    <row r="138" ht="12.75" hidden="1" outlineLevel="2" collapsed="1">
      <c r="B138">
        <v>98118</v>
      </c>
    </row>
    <row r="139" ht="12.75" hidden="1" outlineLevel="2">
      <c r="B139">
        <v>98118</v>
      </c>
    </row>
    <row r="140" ht="12.75" hidden="1" outlineLevel="2" collapsed="1">
      <c r="B140">
        <v>98118</v>
      </c>
    </row>
    <row r="141" ht="12.75" hidden="1" outlineLevel="2">
      <c r="B141">
        <v>98118</v>
      </c>
    </row>
    <row r="142" ht="12.75" hidden="1" outlineLevel="2">
      <c r="B142">
        <v>98118</v>
      </c>
    </row>
    <row r="143" ht="12.75" hidden="1" outlineLevel="2">
      <c r="B143">
        <v>98118</v>
      </c>
    </row>
    <row r="144" ht="12.75" hidden="1" outlineLevel="2" collapsed="1">
      <c r="B144">
        <v>98118</v>
      </c>
    </row>
    <row r="145" ht="12.75" hidden="1" outlineLevel="2">
      <c r="B145">
        <v>98118</v>
      </c>
    </row>
    <row r="146" ht="12.75" hidden="1" outlineLevel="2">
      <c r="B146">
        <v>98118</v>
      </c>
    </row>
    <row r="147" ht="12.75" hidden="1" outlineLevel="2">
      <c r="B147">
        <v>98118</v>
      </c>
    </row>
    <row r="148" ht="12.75" hidden="1" outlineLevel="2">
      <c r="B148">
        <v>98118</v>
      </c>
    </row>
    <row r="149" ht="12.75" hidden="1" outlineLevel="2">
      <c r="B149">
        <v>98118</v>
      </c>
    </row>
    <row r="150" ht="12.75" hidden="1" outlineLevel="2">
      <c r="B150">
        <v>98118</v>
      </c>
    </row>
    <row r="151" ht="12.75" hidden="1" outlineLevel="2">
      <c r="B151">
        <v>98118</v>
      </c>
    </row>
    <row r="152" ht="12.75" hidden="1" outlineLevel="2">
      <c r="B152">
        <v>98118</v>
      </c>
    </row>
    <row r="153" ht="12.75" hidden="1" outlineLevel="2">
      <c r="B153">
        <v>98118</v>
      </c>
    </row>
    <row r="154" ht="12.75" hidden="1" outlineLevel="2">
      <c r="B154">
        <v>98118</v>
      </c>
    </row>
    <row r="155" ht="12.75" hidden="1" outlineLevel="2">
      <c r="B155">
        <v>98118</v>
      </c>
    </row>
    <row r="156" ht="12.75" hidden="1" outlineLevel="2">
      <c r="B156">
        <v>98118</v>
      </c>
    </row>
    <row r="157" ht="12.75" hidden="1" outlineLevel="2">
      <c r="B157">
        <v>98118</v>
      </c>
    </row>
    <row r="158" ht="12.75" hidden="1" outlineLevel="2">
      <c r="B158">
        <v>98118</v>
      </c>
    </row>
    <row r="159" ht="12.75" hidden="1" outlineLevel="2">
      <c r="B159">
        <v>98118</v>
      </c>
    </row>
    <row r="160" ht="12.75" hidden="1" outlineLevel="2">
      <c r="B160">
        <v>98118</v>
      </c>
    </row>
    <row r="161" ht="12.75" hidden="1" outlineLevel="2">
      <c r="B161">
        <v>98118</v>
      </c>
    </row>
    <row r="162" ht="12.75" hidden="1" outlineLevel="2">
      <c r="B162">
        <v>98118</v>
      </c>
    </row>
    <row r="163" ht="12.75" hidden="1" outlineLevel="2">
      <c r="B163">
        <v>98118</v>
      </c>
    </row>
    <row r="164" ht="12.75" hidden="1" outlineLevel="2">
      <c r="B164">
        <v>98118</v>
      </c>
    </row>
    <row r="165" ht="12.75" hidden="1" outlineLevel="2">
      <c r="B165">
        <v>98118</v>
      </c>
    </row>
    <row r="166" ht="12.75" hidden="1" outlineLevel="2">
      <c r="B166">
        <v>98118</v>
      </c>
    </row>
    <row r="167" ht="12.75" hidden="1" outlineLevel="2">
      <c r="B167">
        <v>98118</v>
      </c>
    </row>
    <row r="168" ht="12.75" hidden="1" outlineLevel="2">
      <c r="B168">
        <v>98118</v>
      </c>
    </row>
    <row r="169" ht="12.75" hidden="1" outlineLevel="2">
      <c r="B169">
        <v>98118</v>
      </c>
    </row>
    <row r="170" ht="12.75" hidden="1" outlineLevel="2">
      <c r="B170">
        <v>98118</v>
      </c>
    </row>
    <row r="171" ht="12.75" hidden="1" outlineLevel="2">
      <c r="B171">
        <v>98118</v>
      </c>
    </row>
    <row r="172" ht="12.75" hidden="1" outlineLevel="2">
      <c r="B172">
        <v>98118</v>
      </c>
    </row>
    <row r="173" ht="12.75" hidden="1" outlineLevel="2">
      <c r="B173">
        <v>98118</v>
      </c>
    </row>
    <row r="174" ht="12.75" hidden="1" outlineLevel="2">
      <c r="B174">
        <v>98118</v>
      </c>
    </row>
    <row r="175" ht="12.75" hidden="1" outlineLevel="2">
      <c r="B175">
        <v>98118</v>
      </c>
    </row>
    <row r="176" ht="12.75" hidden="1" outlineLevel="2">
      <c r="B176">
        <v>98118</v>
      </c>
    </row>
    <row r="177" ht="12.75" hidden="1" outlineLevel="2" collapsed="1">
      <c r="B177">
        <v>98118</v>
      </c>
    </row>
    <row r="178" ht="12.75" hidden="1" outlineLevel="2">
      <c r="B178">
        <v>98118</v>
      </c>
    </row>
    <row r="179" ht="12.75" hidden="1" outlineLevel="2">
      <c r="B179">
        <v>98118</v>
      </c>
    </row>
    <row r="180" ht="12.75" hidden="1" outlineLevel="2">
      <c r="B180">
        <v>98118</v>
      </c>
    </row>
    <row r="181" ht="12.75" hidden="1" outlineLevel="2">
      <c r="B181">
        <v>98118</v>
      </c>
    </row>
    <row r="182" ht="12.75" hidden="1" outlineLevel="2">
      <c r="B182">
        <v>98118</v>
      </c>
    </row>
    <row r="183" ht="12.75" hidden="1" outlineLevel="2">
      <c r="B183">
        <v>98118</v>
      </c>
    </row>
    <row r="184" ht="12.75" hidden="1" outlineLevel="2">
      <c r="B184">
        <v>98118</v>
      </c>
    </row>
    <row r="185" ht="12.75" hidden="1" outlineLevel="2">
      <c r="B185">
        <v>98118</v>
      </c>
    </row>
    <row r="186" ht="12.75" hidden="1" outlineLevel="2">
      <c r="B186">
        <v>98118</v>
      </c>
    </row>
    <row r="187" ht="12.75" hidden="1" outlineLevel="2">
      <c r="B187">
        <v>98118</v>
      </c>
    </row>
    <row r="188" ht="12.75" hidden="1" outlineLevel="2">
      <c r="B188">
        <v>98118</v>
      </c>
    </row>
    <row r="189" ht="12.75" hidden="1" outlineLevel="2">
      <c r="B189">
        <v>98118</v>
      </c>
    </row>
    <row r="190" ht="12.75" hidden="1" outlineLevel="2">
      <c r="B190">
        <v>98118</v>
      </c>
    </row>
    <row r="191" ht="12.75" hidden="1" outlineLevel="2">
      <c r="B191">
        <v>98118</v>
      </c>
    </row>
    <row r="192" ht="12.75" hidden="1" outlineLevel="2">
      <c r="B192">
        <v>98118</v>
      </c>
    </row>
    <row r="193" ht="12.75" hidden="1" outlineLevel="2">
      <c r="B193">
        <v>98118</v>
      </c>
    </row>
    <row r="194" ht="12.75" hidden="1" outlineLevel="2">
      <c r="B194">
        <v>98118</v>
      </c>
    </row>
    <row r="195" ht="12.75" hidden="1" outlineLevel="2">
      <c r="B195">
        <v>98118</v>
      </c>
    </row>
    <row r="196" ht="12.75" hidden="1" outlineLevel="2">
      <c r="B196">
        <v>98118</v>
      </c>
    </row>
    <row r="197" ht="12.75" hidden="1" outlineLevel="2">
      <c r="B197">
        <v>98118</v>
      </c>
    </row>
    <row r="198" ht="12.75" hidden="1" outlineLevel="2">
      <c r="B198">
        <v>98118</v>
      </c>
    </row>
    <row r="199" ht="12.75" hidden="1" outlineLevel="2">
      <c r="B199">
        <v>98118</v>
      </c>
    </row>
    <row r="200" ht="12.75" hidden="1" outlineLevel="2">
      <c r="B200">
        <v>98118</v>
      </c>
    </row>
    <row r="201" ht="12.75" hidden="1" outlineLevel="2">
      <c r="B201">
        <v>98118</v>
      </c>
    </row>
    <row r="202" ht="12.75" hidden="1" outlineLevel="2">
      <c r="B202">
        <v>98118</v>
      </c>
    </row>
    <row r="203" ht="12.75" hidden="1" outlineLevel="2">
      <c r="B203">
        <v>98118</v>
      </c>
    </row>
    <row r="204" ht="12.75" hidden="1" outlineLevel="2">
      <c r="B204">
        <v>98118</v>
      </c>
    </row>
    <row r="205" ht="12.75" hidden="1" outlineLevel="2">
      <c r="B205">
        <v>98118</v>
      </c>
    </row>
    <row r="206" ht="12.75" hidden="1" outlineLevel="2">
      <c r="B206">
        <v>98118</v>
      </c>
    </row>
    <row r="207" ht="12.75" hidden="1" outlineLevel="2">
      <c r="B207">
        <v>98118</v>
      </c>
    </row>
    <row r="208" ht="12.75" hidden="1" outlineLevel="2">
      <c r="B208">
        <v>98118</v>
      </c>
    </row>
    <row r="209" ht="12.75" hidden="1" outlineLevel="2">
      <c r="B209">
        <v>98118</v>
      </c>
    </row>
    <row r="210" ht="12.75" hidden="1" outlineLevel="2">
      <c r="B210">
        <v>98118</v>
      </c>
    </row>
    <row r="211" ht="12.75" hidden="1" outlineLevel="2">
      <c r="B211">
        <v>98118</v>
      </c>
    </row>
    <row r="212" ht="12.75" hidden="1" outlineLevel="2">
      <c r="B212">
        <v>98118</v>
      </c>
    </row>
    <row r="213" ht="12.75" hidden="1" outlineLevel="2">
      <c r="B213">
        <v>98118</v>
      </c>
    </row>
    <row r="214" ht="12.75" hidden="1" outlineLevel="2">
      <c r="B214">
        <v>98118</v>
      </c>
    </row>
    <row r="215" ht="12.75" hidden="1" outlineLevel="2">
      <c r="B215">
        <v>98118</v>
      </c>
    </row>
    <row r="216" ht="12.75" hidden="1" outlineLevel="2">
      <c r="B216">
        <v>98118</v>
      </c>
    </row>
    <row r="217" ht="12.75" hidden="1" outlineLevel="2">
      <c r="B217">
        <v>98118</v>
      </c>
    </row>
    <row r="218" ht="12.75" hidden="1" outlineLevel="2">
      <c r="B218">
        <v>98118</v>
      </c>
    </row>
    <row r="219" ht="12.75" hidden="1" outlineLevel="2">
      <c r="B219">
        <v>98118</v>
      </c>
    </row>
    <row r="220" ht="12.75" hidden="1" outlineLevel="2">
      <c r="B220">
        <v>98118</v>
      </c>
    </row>
    <row r="221" ht="12.75" hidden="1" outlineLevel="2">
      <c r="B221">
        <v>98118</v>
      </c>
    </row>
    <row r="222" ht="12.75" hidden="1" outlineLevel="2">
      <c r="B222">
        <v>98118</v>
      </c>
    </row>
    <row r="223" ht="12.75" hidden="1" outlineLevel="2">
      <c r="B223">
        <v>98118</v>
      </c>
    </row>
    <row r="224" ht="12.75" hidden="1" outlineLevel="2">
      <c r="B224">
        <v>98118</v>
      </c>
    </row>
    <row r="225" ht="12.75" hidden="1" outlineLevel="2">
      <c r="B225">
        <v>98118</v>
      </c>
    </row>
    <row r="226" ht="12.75" hidden="1" outlineLevel="2">
      <c r="B226">
        <v>98118</v>
      </c>
    </row>
    <row r="227" ht="12.75" hidden="1" outlineLevel="2">
      <c r="B227">
        <v>98118</v>
      </c>
    </row>
    <row r="228" ht="12.75" hidden="1" outlineLevel="2">
      <c r="B228">
        <v>98118</v>
      </c>
    </row>
    <row r="229" ht="12.75" hidden="1" outlineLevel="2">
      <c r="B229">
        <v>98118</v>
      </c>
    </row>
    <row r="230" ht="12.75" hidden="1" outlineLevel="2">
      <c r="B230">
        <v>98118</v>
      </c>
    </row>
    <row r="231" ht="12.75" hidden="1" outlineLevel="2">
      <c r="B231">
        <v>98118</v>
      </c>
    </row>
    <row r="232" ht="12.75" hidden="1" outlineLevel="2">
      <c r="B232">
        <v>98118</v>
      </c>
    </row>
    <row r="233" ht="12.75" hidden="1" outlineLevel="2" collapsed="1">
      <c r="B233">
        <v>98118</v>
      </c>
    </row>
    <row r="234" ht="12.75" hidden="1" outlineLevel="2">
      <c r="B234">
        <v>98118</v>
      </c>
    </row>
    <row r="235" ht="12.75" hidden="1" outlineLevel="2">
      <c r="B235">
        <v>98118</v>
      </c>
    </row>
    <row r="236" ht="12.75" hidden="1" outlineLevel="2">
      <c r="B236">
        <v>98118</v>
      </c>
    </row>
    <row r="237" ht="12.75" hidden="1" outlineLevel="2">
      <c r="B237">
        <v>98118</v>
      </c>
    </row>
    <row r="238" ht="12.75" hidden="1" outlineLevel="2">
      <c r="B238">
        <v>98118</v>
      </c>
    </row>
    <row r="239" ht="12.75" hidden="1" outlineLevel="2">
      <c r="B239">
        <v>98118</v>
      </c>
    </row>
    <row r="240" ht="12.75" hidden="1" outlineLevel="2">
      <c r="B240">
        <v>98118</v>
      </c>
    </row>
    <row r="241" ht="12.75" hidden="1" outlineLevel="2">
      <c r="B241">
        <v>98118</v>
      </c>
    </row>
    <row r="242" ht="12.75" hidden="1" outlineLevel="2">
      <c r="B242">
        <v>98118</v>
      </c>
    </row>
    <row r="243" ht="12.75" hidden="1" outlineLevel="2">
      <c r="B243">
        <v>98118</v>
      </c>
    </row>
    <row r="244" spans="1:2" ht="12.75" outlineLevel="1" collapsed="1">
      <c r="A244" s="18" t="s">
        <v>708</v>
      </c>
      <c r="B244">
        <f>SUBTOTAL(3,B137:B243)</f>
        <v>107</v>
      </c>
    </row>
    <row r="245" ht="12.75" hidden="1" outlineLevel="2">
      <c r="B245">
        <v>98108</v>
      </c>
    </row>
    <row r="246" ht="12.75" hidden="1" outlineLevel="2">
      <c r="B246">
        <v>98108</v>
      </c>
    </row>
    <row r="247" ht="12.75" hidden="1" outlineLevel="2">
      <c r="B247">
        <v>98108</v>
      </c>
    </row>
    <row r="248" ht="12.75" hidden="1" outlineLevel="2">
      <c r="B248">
        <v>98108</v>
      </c>
    </row>
    <row r="249" ht="12.75" hidden="1" outlineLevel="2">
      <c r="B249">
        <v>98108</v>
      </c>
    </row>
    <row r="250" ht="12.75" hidden="1" outlineLevel="2">
      <c r="B250">
        <v>98108</v>
      </c>
    </row>
    <row r="251" ht="12.75" hidden="1" outlineLevel="2">
      <c r="B251">
        <v>98108</v>
      </c>
    </row>
    <row r="252" ht="12.75" hidden="1" outlineLevel="2">
      <c r="B252">
        <v>98108</v>
      </c>
    </row>
    <row r="253" ht="12.75" hidden="1" outlineLevel="2">
      <c r="B253">
        <v>98108</v>
      </c>
    </row>
    <row r="254" ht="12.75" hidden="1" outlineLevel="2">
      <c r="B254">
        <v>98108</v>
      </c>
    </row>
    <row r="255" ht="12.75" hidden="1" outlineLevel="2">
      <c r="B255">
        <v>98108</v>
      </c>
    </row>
    <row r="256" ht="12.75" hidden="1" outlineLevel="2">
      <c r="B256">
        <v>98108</v>
      </c>
    </row>
    <row r="257" ht="12.75" hidden="1" outlineLevel="2">
      <c r="B257">
        <v>98108</v>
      </c>
    </row>
    <row r="258" ht="12.75" hidden="1" outlineLevel="2">
      <c r="B258">
        <v>98108</v>
      </c>
    </row>
    <row r="259" ht="12.75" hidden="1" outlineLevel="2" collapsed="1">
      <c r="B259">
        <v>98108</v>
      </c>
    </row>
    <row r="260" ht="12.75" hidden="1" outlineLevel="2">
      <c r="B260">
        <v>98108</v>
      </c>
    </row>
    <row r="261" ht="12.75" hidden="1" outlineLevel="2">
      <c r="B261">
        <v>98108</v>
      </c>
    </row>
    <row r="262" ht="12.75" hidden="1" outlineLevel="2">
      <c r="B262">
        <v>98108</v>
      </c>
    </row>
    <row r="263" ht="12.75" hidden="1" outlineLevel="2">
      <c r="B263">
        <v>98108</v>
      </c>
    </row>
    <row r="264" ht="12.75" hidden="1" outlineLevel="2">
      <c r="B264">
        <v>98108</v>
      </c>
    </row>
    <row r="265" ht="12.75" hidden="1" outlineLevel="2">
      <c r="B265">
        <v>98108</v>
      </c>
    </row>
    <row r="266" ht="12.75" hidden="1" outlineLevel="2">
      <c r="B266">
        <v>98108</v>
      </c>
    </row>
    <row r="267" ht="12.75" hidden="1" outlineLevel="2">
      <c r="B267">
        <v>98108</v>
      </c>
    </row>
    <row r="268" ht="12.75" hidden="1" outlineLevel="2">
      <c r="B268">
        <v>98108</v>
      </c>
    </row>
    <row r="269" ht="12.75" hidden="1" outlineLevel="2">
      <c r="B269">
        <v>98108</v>
      </c>
    </row>
    <row r="270" ht="12.75" hidden="1" outlineLevel="2">
      <c r="B270">
        <v>98108</v>
      </c>
    </row>
    <row r="271" ht="12.75" hidden="1" outlineLevel="2">
      <c r="B271">
        <v>98108</v>
      </c>
    </row>
    <row r="272" ht="12.75" hidden="1" outlineLevel="2">
      <c r="B272">
        <v>98108</v>
      </c>
    </row>
    <row r="273" ht="12.75" hidden="1" outlineLevel="2">
      <c r="B273">
        <v>98108</v>
      </c>
    </row>
    <row r="274" ht="12.75" hidden="1" outlineLevel="2">
      <c r="B274">
        <v>98108</v>
      </c>
    </row>
    <row r="275" ht="12.75" hidden="1" outlineLevel="2">
      <c r="B275">
        <v>98108</v>
      </c>
    </row>
    <row r="276" ht="12.75" hidden="1" outlineLevel="2">
      <c r="B276">
        <v>98108</v>
      </c>
    </row>
    <row r="277" ht="12.75" hidden="1" outlineLevel="2">
      <c r="B277">
        <v>98108</v>
      </c>
    </row>
    <row r="278" ht="12.75" hidden="1" outlineLevel="2">
      <c r="B278">
        <v>98108</v>
      </c>
    </row>
    <row r="279" ht="12.75" hidden="1" outlineLevel="2">
      <c r="B279">
        <v>98108</v>
      </c>
    </row>
    <row r="280" ht="12.75" hidden="1" outlineLevel="2">
      <c r="B280">
        <v>98108</v>
      </c>
    </row>
    <row r="281" ht="12.75" hidden="1" outlineLevel="2">
      <c r="B281">
        <v>98108</v>
      </c>
    </row>
    <row r="282" ht="12.75" hidden="1" outlineLevel="2">
      <c r="B282">
        <v>98108</v>
      </c>
    </row>
    <row r="283" ht="12.75" hidden="1" outlineLevel="2">
      <c r="B283">
        <v>98108</v>
      </c>
    </row>
    <row r="284" ht="12.75" hidden="1" outlineLevel="2">
      <c r="B284">
        <v>98108</v>
      </c>
    </row>
    <row r="285" ht="12.75" hidden="1" outlineLevel="2">
      <c r="B285">
        <v>98108</v>
      </c>
    </row>
    <row r="286" ht="12.75" hidden="1" outlineLevel="2">
      <c r="B286">
        <v>98108</v>
      </c>
    </row>
    <row r="287" ht="12.75" hidden="1" outlineLevel="2">
      <c r="B287">
        <v>98108</v>
      </c>
    </row>
    <row r="288" ht="12.75" hidden="1" outlineLevel="2">
      <c r="B288">
        <v>98108</v>
      </c>
    </row>
    <row r="289" ht="12.75" hidden="1" outlineLevel="2">
      <c r="B289">
        <v>98108</v>
      </c>
    </row>
    <row r="290" ht="12.75" hidden="1" outlineLevel="2">
      <c r="B290">
        <v>98108</v>
      </c>
    </row>
    <row r="291" ht="12.75" hidden="1" outlineLevel="2">
      <c r="B291">
        <v>98108</v>
      </c>
    </row>
    <row r="292" ht="12.75" hidden="1" outlineLevel="2">
      <c r="B292">
        <v>98108</v>
      </c>
    </row>
    <row r="293" ht="12.75" hidden="1" outlineLevel="2">
      <c r="B293">
        <v>98108</v>
      </c>
    </row>
    <row r="294" ht="12.75" hidden="1" outlineLevel="2">
      <c r="B294">
        <v>98108</v>
      </c>
    </row>
    <row r="295" ht="12.75" hidden="1" outlineLevel="2">
      <c r="B295">
        <v>98108</v>
      </c>
    </row>
    <row r="296" ht="12.75" hidden="1" outlineLevel="2" collapsed="1">
      <c r="B296">
        <v>98108</v>
      </c>
    </row>
    <row r="297" ht="12.75" hidden="1" outlineLevel="2">
      <c r="B297">
        <v>98108</v>
      </c>
    </row>
    <row r="298" ht="12.75" hidden="1" outlineLevel="2">
      <c r="B298">
        <v>98108</v>
      </c>
    </row>
    <row r="299" ht="12.75" hidden="1" outlineLevel="2">
      <c r="B299">
        <v>98108</v>
      </c>
    </row>
    <row r="300" ht="12.75" hidden="1" outlineLevel="2">
      <c r="B300">
        <v>98108</v>
      </c>
    </row>
    <row r="301" ht="12.75" hidden="1" outlineLevel="2">
      <c r="B301">
        <v>98108</v>
      </c>
    </row>
    <row r="302" spans="1:2" ht="12.75" outlineLevel="1" collapsed="1">
      <c r="A302" s="18" t="s">
        <v>699</v>
      </c>
      <c r="B302">
        <f>SUBTOTAL(3,B245:B301)</f>
        <v>57</v>
      </c>
    </row>
    <row r="303" ht="12.75" hidden="1" outlineLevel="2">
      <c r="B303">
        <v>98102</v>
      </c>
    </row>
    <row r="304" ht="12.75" hidden="1" outlineLevel="2">
      <c r="B304">
        <v>98102</v>
      </c>
    </row>
    <row r="305" ht="12.75" hidden="1" outlineLevel="2">
      <c r="B305">
        <v>98102</v>
      </c>
    </row>
    <row r="306" ht="12.75" hidden="1" outlineLevel="2">
      <c r="B306">
        <v>98102</v>
      </c>
    </row>
    <row r="307" ht="12.75" hidden="1" outlineLevel="2">
      <c r="B307">
        <v>98102</v>
      </c>
    </row>
    <row r="308" ht="12.75" hidden="1" outlineLevel="2">
      <c r="B308">
        <v>98102</v>
      </c>
    </row>
    <row r="309" ht="12.75" hidden="1" outlineLevel="2">
      <c r="B309">
        <v>98102</v>
      </c>
    </row>
    <row r="310" ht="12.75" hidden="1" outlineLevel="2">
      <c r="B310">
        <v>98102</v>
      </c>
    </row>
    <row r="311" ht="12.75" hidden="1" outlineLevel="2">
      <c r="B311">
        <v>98102</v>
      </c>
    </row>
    <row r="312" ht="12.75" hidden="1" outlineLevel="2">
      <c r="B312">
        <v>98102</v>
      </c>
    </row>
    <row r="313" ht="12.75" hidden="1" outlineLevel="2">
      <c r="B313">
        <v>98102</v>
      </c>
    </row>
    <row r="314" ht="12.75" hidden="1" outlineLevel="2">
      <c r="B314">
        <v>98102</v>
      </c>
    </row>
    <row r="315" ht="12.75" hidden="1" outlineLevel="2">
      <c r="B315">
        <v>98102</v>
      </c>
    </row>
    <row r="316" ht="12.75" hidden="1" outlineLevel="2">
      <c r="B316">
        <v>98102</v>
      </c>
    </row>
    <row r="317" ht="12.75" hidden="1" outlineLevel="2">
      <c r="B317">
        <v>98102</v>
      </c>
    </row>
    <row r="318" ht="12.75" hidden="1" outlineLevel="2">
      <c r="B318">
        <v>98102</v>
      </c>
    </row>
    <row r="319" ht="12.75" hidden="1" outlineLevel="2">
      <c r="B319">
        <v>98102</v>
      </c>
    </row>
    <row r="320" ht="12.75" hidden="1" outlineLevel="2">
      <c r="B320">
        <v>98102</v>
      </c>
    </row>
    <row r="321" ht="12.75" hidden="1" outlineLevel="2">
      <c r="B321">
        <v>98102</v>
      </c>
    </row>
    <row r="322" ht="12.75" hidden="1" outlineLevel="2">
      <c r="B322">
        <v>98102</v>
      </c>
    </row>
    <row r="323" ht="12.75" hidden="1" outlineLevel="2">
      <c r="B323">
        <v>98102</v>
      </c>
    </row>
    <row r="324" ht="12.75" hidden="1" outlineLevel="2">
      <c r="B324">
        <v>98102</v>
      </c>
    </row>
    <row r="325" ht="12.75" hidden="1" outlineLevel="2">
      <c r="B325">
        <v>98102</v>
      </c>
    </row>
    <row r="326" ht="12.75" hidden="1" outlineLevel="2">
      <c r="B326">
        <v>98102</v>
      </c>
    </row>
    <row r="327" ht="12.75" hidden="1" outlineLevel="2">
      <c r="B327">
        <v>98102</v>
      </c>
    </row>
    <row r="328" ht="12.75" hidden="1" outlineLevel="2">
      <c r="B328">
        <v>98102</v>
      </c>
    </row>
    <row r="329" ht="12.75" hidden="1" outlineLevel="2">
      <c r="B329">
        <v>98102</v>
      </c>
    </row>
    <row r="330" ht="12.75" hidden="1" outlineLevel="2">
      <c r="B330">
        <v>98102</v>
      </c>
    </row>
    <row r="331" ht="12.75" hidden="1" outlineLevel="2">
      <c r="B331">
        <v>98102</v>
      </c>
    </row>
    <row r="332" ht="12.75" hidden="1" outlineLevel="2">
      <c r="B332">
        <v>98102</v>
      </c>
    </row>
    <row r="333" ht="12.75" hidden="1" outlineLevel="2">
      <c r="B333">
        <v>98102</v>
      </c>
    </row>
    <row r="334" ht="12.75" hidden="1" outlineLevel="2">
      <c r="B334">
        <v>98102</v>
      </c>
    </row>
    <row r="335" ht="12.75" hidden="1" outlineLevel="2">
      <c r="B335">
        <v>98102</v>
      </c>
    </row>
    <row r="336" ht="12.75" hidden="1" outlineLevel="2">
      <c r="B336">
        <v>98102</v>
      </c>
    </row>
    <row r="337" ht="12.75" hidden="1" outlineLevel="2">
      <c r="B337">
        <v>98102</v>
      </c>
    </row>
    <row r="338" ht="12.75" hidden="1" outlineLevel="2">
      <c r="B338">
        <v>98102</v>
      </c>
    </row>
    <row r="339" ht="12.75" hidden="1" outlineLevel="2">
      <c r="B339">
        <v>98102</v>
      </c>
    </row>
    <row r="340" ht="12.75" hidden="1" outlineLevel="2">
      <c r="B340">
        <v>98102</v>
      </c>
    </row>
    <row r="341" ht="12.75" hidden="1" outlineLevel="2">
      <c r="B341">
        <v>98102</v>
      </c>
    </row>
    <row r="342" ht="12.75" hidden="1" outlineLevel="2">
      <c r="B342">
        <v>98102</v>
      </c>
    </row>
    <row r="343" ht="12.75" hidden="1" outlineLevel="2">
      <c r="B343">
        <v>98102</v>
      </c>
    </row>
    <row r="344" ht="12.75" hidden="1" outlineLevel="2">
      <c r="B344">
        <v>98102</v>
      </c>
    </row>
    <row r="345" ht="12.75" hidden="1" outlineLevel="2">
      <c r="B345">
        <v>98102</v>
      </c>
    </row>
    <row r="346" ht="12.75" hidden="1" outlineLevel="2">
      <c r="B346">
        <v>98102</v>
      </c>
    </row>
    <row r="347" ht="12.75" hidden="1" outlineLevel="2">
      <c r="B347">
        <v>98102</v>
      </c>
    </row>
    <row r="348" ht="12.75" hidden="1" outlineLevel="2">
      <c r="B348">
        <v>98102</v>
      </c>
    </row>
    <row r="349" ht="12.75" hidden="1" outlineLevel="2" collapsed="1">
      <c r="B349">
        <v>98102</v>
      </c>
    </row>
    <row r="350" ht="12.75" hidden="1" outlineLevel="2">
      <c r="B350">
        <v>98102</v>
      </c>
    </row>
    <row r="351" ht="12.75" hidden="1" outlineLevel="2">
      <c r="B351">
        <v>98102</v>
      </c>
    </row>
    <row r="352" ht="12.75" hidden="1" outlineLevel="2">
      <c r="B352">
        <v>98102</v>
      </c>
    </row>
    <row r="353" ht="12.75" hidden="1" outlineLevel="2">
      <c r="B353">
        <v>98102</v>
      </c>
    </row>
    <row r="354" ht="12.75" hidden="1" outlineLevel="2">
      <c r="B354">
        <v>98102</v>
      </c>
    </row>
    <row r="355" ht="12.75" hidden="1" outlineLevel="2">
      <c r="B355">
        <v>98102</v>
      </c>
    </row>
    <row r="356" ht="12.75" hidden="1" outlineLevel="2">
      <c r="B356">
        <v>98102</v>
      </c>
    </row>
    <row r="357" ht="12.75" hidden="1" outlineLevel="2">
      <c r="B357">
        <v>98102</v>
      </c>
    </row>
    <row r="358" spans="1:2" ht="12.75" outlineLevel="1" collapsed="1">
      <c r="A358" s="18" t="s">
        <v>693</v>
      </c>
      <c r="B358">
        <f>SUBTOTAL(3,B303:B357)</f>
        <v>55</v>
      </c>
    </row>
    <row r="359" ht="12.75" hidden="1" outlineLevel="2">
      <c r="B359">
        <v>98144</v>
      </c>
    </row>
    <row r="360" ht="12.75" hidden="1" outlineLevel="2">
      <c r="B360">
        <v>98144</v>
      </c>
    </row>
    <row r="361" ht="12.75" hidden="1" outlineLevel="2">
      <c r="B361">
        <v>98144</v>
      </c>
    </row>
    <row r="362" ht="12.75" hidden="1" outlineLevel="2">
      <c r="B362">
        <v>98144</v>
      </c>
    </row>
    <row r="363" ht="12.75" hidden="1" outlineLevel="2">
      <c r="B363">
        <v>98144</v>
      </c>
    </row>
    <row r="364" ht="12.75" hidden="1" outlineLevel="2">
      <c r="B364">
        <v>98144</v>
      </c>
    </row>
    <row r="365" ht="12.75" hidden="1" outlineLevel="2">
      <c r="B365">
        <v>98144</v>
      </c>
    </row>
    <row r="366" ht="12.75" hidden="1" outlineLevel="2">
      <c r="B366">
        <v>98144</v>
      </c>
    </row>
    <row r="367" ht="12.75" hidden="1" outlineLevel="2">
      <c r="B367">
        <v>98144</v>
      </c>
    </row>
    <row r="368" ht="12.75" hidden="1" outlineLevel="2" collapsed="1">
      <c r="B368">
        <v>98144</v>
      </c>
    </row>
    <row r="369" ht="12.75" hidden="1" outlineLevel="2">
      <c r="B369">
        <v>98144</v>
      </c>
    </row>
    <row r="370" ht="12.75" hidden="1" outlineLevel="2">
      <c r="B370">
        <v>98144</v>
      </c>
    </row>
    <row r="371" ht="12.75" hidden="1" outlineLevel="2">
      <c r="B371">
        <v>98144</v>
      </c>
    </row>
    <row r="372" ht="12.75" hidden="1" outlineLevel="2">
      <c r="B372">
        <v>98144</v>
      </c>
    </row>
    <row r="373" ht="12.75" hidden="1" outlineLevel="2">
      <c r="B373">
        <v>98144</v>
      </c>
    </row>
    <row r="374" ht="12.75" hidden="1" outlineLevel="2">
      <c r="B374">
        <v>98144</v>
      </c>
    </row>
    <row r="375" ht="12.75" hidden="1" outlineLevel="2">
      <c r="B375">
        <v>98144</v>
      </c>
    </row>
    <row r="376" ht="12.75" hidden="1" outlineLevel="2">
      <c r="B376">
        <v>98144</v>
      </c>
    </row>
    <row r="377" ht="12.75" hidden="1" outlineLevel="2">
      <c r="B377">
        <v>98144</v>
      </c>
    </row>
    <row r="378" ht="12.75" hidden="1" outlineLevel="2">
      <c r="B378">
        <v>98144</v>
      </c>
    </row>
    <row r="379" ht="12.75" hidden="1" outlineLevel="2">
      <c r="B379">
        <v>98144</v>
      </c>
    </row>
    <row r="380" ht="12.75" hidden="1" outlineLevel="2">
      <c r="B380">
        <v>98144</v>
      </c>
    </row>
    <row r="381" ht="12.75" hidden="1" outlineLevel="2">
      <c r="B381">
        <v>98144</v>
      </c>
    </row>
    <row r="382" ht="12.75" hidden="1" outlineLevel="2">
      <c r="B382">
        <v>98144</v>
      </c>
    </row>
    <row r="383" ht="12.75" hidden="1" outlineLevel="2">
      <c r="B383">
        <v>98144</v>
      </c>
    </row>
    <row r="384" ht="12.75" hidden="1" outlineLevel="2">
      <c r="B384">
        <v>98144</v>
      </c>
    </row>
    <row r="385" ht="12.75" hidden="1" outlineLevel="2" collapsed="1">
      <c r="B385">
        <v>98144</v>
      </c>
    </row>
    <row r="386" ht="12.75" hidden="1" outlineLevel="2">
      <c r="B386">
        <v>98144</v>
      </c>
    </row>
    <row r="387" ht="12.75" hidden="1" outlineLevel="2">
      <c r="B387">
        <v>98144</v>
      </c>
    </row>
    <row r="388" ht="12.75" hidden="1" outlineLevel="2">
      <c r="B388">
        <v>98144</v>
      </c>
    </row>
    <row r="389" ht="12.75" hidden="1" outlineLevel="2">
      <c r="B389">
        <v>98144</v>
      </c>
    </row>
    <row r="390" ht="12.75" hidden="1" outlineLevel="2">
      <c r="B390">
        <v>98144</v>
      </c>
    </row>
    <row r="391" ht="12.75" hidden="1" outlineLevel="2">
      <c r="B391">
        <v>98144</v>
      </c>
    </row>
    <row r="392" ht="12.75" hidden="1" outlineLevel="2">
      <c r="B392">
        <v>98144</v>
      </c>
    </row>
    <row r="393" ht="12.75" hidden="1" outlineLevel="2">
      <c r="B393">
        <v>98144</v>
      </c>
    </row>
    <row r="394" ht="12.75" hidden="1" outlineLevel="2">
      <c r="B394">
        <v>98144</v>
      </c>
    </row>
    <row r="395" ht="12.75" hidden="1" outlineLevel="2">
      <c r="B395">
        <v>98144</v>
      </c>
    </row>
    <row r="396" ht="12.75" hidden="1" outlineLevel="2">
      <c r="B396">
        <v>98144</v>
      </c>
    </row>
    <row r="397" ht="12.75" hidden="1" outlineLevel="2">
      <c r="B397">
        <v>98144</v>
      </c>
    </row>
    <row r="398" ht="12.75" hidden="1" outlineLevel="2">
      <c r="B398">
        <v>98144</v>
      </c>
    </row>
    <row r="399" ht="12.75" hidden="1" outlineLevel="2">
      <c r="B399">
        <v>98144</v>
      </c>
    </row>
    <row r="400" ht="12.75" hidden="1" outlineLevel="2">
      <c r="B400">
        <v>98144</v>
      </c>
    </row>
    <row r="401" ht="12.75" hidden="1" outlineLevel="2">
      <c r="B401">
        <v>98144</v>
      </c>
    </row>
    <row r="402" ht="12.75" hidden="1" outlineLevel="2">
      <c r="B402">
        <v>98144</v>
      </c>
    </row>
    <row r="403" ht="12.75" hidden="1" outlineLevel="2">
      <c r="B403">
        <v>98144</v>
      </c>
    </row>
    <row r="404" ht="12.75" hidden="1" outlineLevel="2">
      <c r="B404">
        <v>98144</v>
      </c>
    </row>
    <row r="405" ht="12.75" hidden="1" outlineLevel="2">
      <c r="B405">
        <v>98144</v>
      </c>
    </row>
    <row r="406" ht="12.75" hidden="1" outlineLevel="2">
      <c r="B406">
        <v>98144</v>
      </c>
    </row>
    <row r="407" ht="12.75" hidden="1" outlineLevel="2">
      <c r="B407">
        <v>98144</v>
      </c>
    </row>
    <row r="408" ht="12.75" hidden="1" outlineLevel="2">
      <c r="B408">
        <v>98144</v>
      </c>
    </row>
    <row r="409" ht="12.75" hidden="1" outlineLevel="2">
      <c r="B409">
        <v>98144</v>
      </c>
    </row>
    <row r="410" ht="12.75" hidden="1" outlineLevel="2">
      <c r="B410">
        <v>98144</v>
      </c>
    </row>
    <row r="411" ht="12.75" hidden="1" outlineLevel="2">
      <c r="B411">
        <v>98144</v>
      </c>
    </row>
    <row r="412" ht="12.75" hidden="1" outlineLevel="2">
      <c r="B412">
        <v>98144</v>
      </c>
    </row>
    <row r="413" spans="1:2" ht="12.75" outlineLevel="1" collapsed="1">
      <c r="A413" s="18" t="s">
        <v>717</v>
      </c>
      <c r="B413">
        <f>SUBTOTAL(3,B359:B412)</f>
        <v>54</v>
      </c>
    </row>
    <row r="414" ht="12.75" hidden="1" outlineLevel="2">
      <c r="B414">
        <v>98105</v>
      </c>
    </row>
    <row r="415" ht="12.75" hidden="1" outlineLevel="2">
      <c r="B415">
        <v>98105</v>
      </c>
    </row>
    <row r="416" ht="12.75" hidden="1" outlineLevel="2">
      <c r="B416">
        <v>98105</v>
      </c>
    </row>
    <row r="417" ht="12.75" hidden="1" outlineLevel="2">
      <c r="B417">
        <v>98105</v>
      </c>
    </row>
    <row r="418" ht="12.75" hidden="1" outlineLevel="2">
      <c r="B418">
        <v>98105</v>
      </c>
    </row>
    <row r="419" ht="12.75" hidden="1" outlineLevel="2">
      <c r="B419">
        <v>98105</v>
      </c>
    </row>
    <row r="420" ht="12.75" hidden="1" outlineLevel="2">
      <c r="B420">
        <v>98105</v>
      </c>
    </row>
    <row r="421" ht="12.75" hidden="1" outlineLevel="2">
      <c r="B421">
        <v>98105</v>
      </c>
    </row>
    <row r="422" ht="12.75" hidden="1" outlineLevel="2">
      <c r="B422">
        <v>98105</v>
      </c>
    </row>
    <row r="423" ht="12.75" hidden="1" outlineLevel="2">
      <c r="B423">
        <v>98105</v>
      </c>
    </row>
    <row r="424" ht="12.75" hidden="1" outlineLevel="2">
      <c r="B424">
        <v>98105</v>
      </c>
    </row>
    <row r="425" ht="12.75" hidden="1" outlineLevel="2">
      <c r="B425">
        <v>98105</v>
      </c>
    </row>
    <row r="426" ht="12.75" hidden="1" outlineLevel="2">
      <c r="B426">
        <v>98105</v>
      </c>
    </row>
    <row r="427" ht="12.75" hidden="1" outlineLevel="2">
      <c r="B427">
        <v>98105</v>
      </c>
    </row>
    <row r="428" ht="12.75" hidden="1" outlineLevel="2">
      <c r="B428">
        <v>98105</v>
      </c>
    </row>
    <row r="429" ht="12.75" hidden="1" outlineLevel="2">
      <c r="B429">
        <v>98105</v>
      </c>
    </row>
    <row r="430" ht="12.75" hidden="1" outlineLevel="2">
      <c r="B430">
        <v>98105</v>
      </c>
    </row>
    <row r="431" ht="12.75" hidden="1" outlineLevel="2">
      <c r="B431">
        <v>98105</v>
      </c>
    </row>
    <row r="432" ht="12.75" hidden="1" outlineLevel="2">
      <c r="B432">
        <v>98105</v>
      </c>
    </row>
    <row r="433" ht="12.75" hidden="1" outlineLevel="2">
      <c r="B433">
        <v>98105</v>
      </c>
    </row>
    <row r="434" ht="12.75" hidden="1" outlineLevel="2">
      <c r="B434">
        <v>98105</v>
      </c>
    </row>
    <row r="435" ht="12.75" hidden="1" outlineLevel="2">
      <c r="B435">
        <v>98105</v>
      </c>
    </row>
    <row r="436" ht="12.75" hidden="1" outlineLevel="2">
      <c r="B436">
        <v>98105</v>
      </c>
    </row>
    <row r="437" ht="12.75" hidden="1" outlineLevel="2">
      <c r="B437">
        <v>98105</v>
      </c>
    </row>
    <row r="438" ht="12.75" hidden="1" outlineLevel="2">
      <c r="B438">
        <v>98105</v>
      </c>
    </row>
    <row r="439" ht="12.75" hidden="1" outlineLevel="2">
      <c r="B439">
        <v>98105</v>
      </c>
    </row>
    <row r="440" ht="12.75" hidden="1" outlineLevel="2">
      <c r="B440">
        <v>98105</v>
      </c>
    </row>
    <row r="441" ht="12.75" hidden="1" outlineLevel="2">
      <c r="B441">
        <v>98105</v>
      </c>
    </row>
    <row r="442" ht="12.75" hidden="1" outlineLevel="2">
      <c r="B442">
        <v>98105</v>
      </c>
    </row>
    <row r="443" ht="12.75" hidden="1" outlineLevel="2" collapsed="1">
      <c r="B443">
        <v>98105</v>
      </c>
    </row>
    <row r="444" ht="12.75" hidden="1" outlineLevel="2">
      <c r="B444">
        <v>98105</v>
      </c>
    </row>
    <row r="445" ht="12.75" hidden="1" outlineLevel="2">
      <c r="B445">
        <v>98105</v>
      </c>
    </row>
    <row r="446" ht="12.75" hidden="1" outlineLevel="2">
      <c r="B446">
        <v>98105</v>
      </c>
    </row>
    <row r="447" ht="12.75" hidden="1" outlineLevel="2">
      <c r="B447">
        <v>98105</v>
      </c>
    </row>
    <row r="448" ht="12.75" hidden="1" outlineLevel="2">
      <c r="B448">
        <v>98105</v>
      </c>
    </row>
    <row r="449" ht="12.75" hidden="1" outlineLevel="2">
      <c r="B449">
        <v>98105</v>
      </c>
    </row>
    <row r="450" ht="12.75" hidden="1" outlineLevel="2">
      <c r="B450">
        <v>98105</v>
      </c>
    </row>
    <row r="451" ht="12.75" hidden="1" outlineLevel="2">
      <c r="B451">
        <v>98105</v>
      </c>
    </row>
    <row r="452" ht="12.75" hidden="1" outlineLevel="2">
      <c r="B452">
        <v>98105</v>
      </c>
    </row>
    <row r="453" ht="12.75" hidden="1" outlineLevel="2">
      <c r="B453">
        <v>98105</v>
      </c>
    </row>
    <row r="454" ht="12.75" hidden="1" outlineLevel="2">
      <c r="B454">
        <v>98105</v>
      </c>
    </row>
    <row r="455" ht="12.75" hidden="1" outlineLevel="2">
      <c r="B455">
        <v>98105</v>
      </c>
    </row>
    <row r="456" ht="12.75" hidden="1" outlineLevel="2">
      <c r="B456">
        <v>98105</v>
      </c>
    </row>
    <row r="457" ht="12.75" hidden="1" outlineLevel="2">
      <c r="B457">
        <v>98105</v>
      </c>
    </row>
    <row r="458" ht="12.75" hidden="1" outlineLevel="2">
      <c r="B458">
        <v>98105</v>
      </c>
    </row>
    <row r="459" ht="12.75" hidden="1" outlineLevel="2">
      <c r="B459">
        <v>98105</v>
      </c>
    </row>
    <row r="460" ht="12.75" hidden="1" outlineLevel="2">
      <c r="B460">
        <v>98105</v>
      </c>
    </row>
    <row r="461" ht="12.75" hidden="1" outlineLevel="2">
      <c r="B461">
        <v>98105</v>
      </c>
    </row>
    <row r="462" ht="12.75" hidden="1" outlineLevel="2">
      <c r="B462">
        <v>98105</v>
      </c>
    </row>
    <row r="463" ht="12.75" hidden="1" outlineLevel="2">
      <c r="B463">
        <v>98105</v>
      </c>
    </row>
    <row r="464" ht="12.75" hidden="1" outlineLevel="2">
      <c r="B464">
        <v>98105</v>
      </c>
    </row>
    <row r="465" ht="12.75" hidden="1" outlineLevel="2">
      <c r="B465">
        <v>98105</v>
      </c>
    </row>
    <row r="466" spans="1:2" ht="12.75" outlineLevel="1" collapsed="1">
      <c r="A466" s="18" t="s">
        <v>696</v>
      </c>
      <c r="B466">
        <f>SUBTOTAL(3,B414:B465)</f>
        <v>52</v>
      </c>
    </row>
    <row r="467" ht="12.75" hidden="1" outlineLevel="2">
      <c r="B467">
        <v>98115</v>
      </c>
    </row>
    <row r="468" ht="12.75" hidden="1" outlineLevel="2" collapsed="1">
      <c r="B468">
        <v>98115</v>
      </c>
    </row>
    <row r="469" ht="12.75" hidden="1" outlineLevel="2">
      <c r="B469">
        <v>98115</v>
      </c>
    </row>
    <row r="470" ht="12.75" hidden="1" outlineLevel="2">
      <c r="B470">
        <v>98115</v>
      </c>
    </row>
    <row r="471" ht="12.75" hidden="1" outlineLevel="2">
      <c r="B471">
        <v>98115</v>
      </c>
    </row>
    <row r="472" ht="12.75" hidden="1" outlineLevel="2">
      <c r="B472">
        <v>98115</v>
      </c>
    </row>
    <row r="473" ht="12.75" hidden="1" outlineLevel="2">
      <c r="B473">
        <v>98115</v>
      </c>
    </row>
    <row r="474" ht="12.75" hidden="1" outlineLevel="2">
      <c r="B474">
        <v>98115</v>
      </c>
    </row>
    <row r="475" ht="12.75" hidden="1" outlineLevel="2">
      <c r="B475">
        <v>98115</v>
      </c>
    </row>
    <row r="476" ht="12.75" hidden="1" outlineLevel="2">
      <c r="B476">
        <v>98115</v>
      </c>
    </row>
    <row r="477" ht="12.75" hidden="1" outlineLevel="2">
      <c r="B477">
        <v>98115</v>
      </c>
    </row>
    <row r="478" ht="12.75" hidden="1" outlineLevel="2">
      <c r="B478">
        <v>98115</v>
      </c>
    </row>
    <row r="479" ht="12.75" hidden="1" outlineLevel="2">
      <c r="B479">
        <v>98115</v>
      </c>
    </row>
    <row r="480" ht="12.75" hidden="1" outlineLevel="2">
      <c r="B480">
        <v>98115</v>
      </c>
    </row>
    <row r="481" ht="12.75" hidden="1" outlineLevel="2">
      <c r="B481">
        <v>98115</v>
      </c>
    </row>
    <row r="482" ht="12.75" hidden="1" outlineLevel="2" collapsed="1">
      <c r="B482">
        <v>98115</v>
      </c>
    </row>
    <row r="483" ht="12.75" hidden="1" outlineLevel="2">
      <c r="B483">
        <v>98115</v>
      </c>
    </row>
    <row r="484" ht="12.75" hidden="1" outlineLevel="2">
      <c r="B484">
        <v>98115</v>
      </c>
    </row>
    <row r="485" ht="12.75" hidden="1" outlineLevel="2">
      <c r="B485">
        <v>98115</v>
      </c>
    </row>
    <row r="486" ht="12.75" hidden="1" outlineLevel="2">
      <c r="B486">
        <v>98115</v>
      </c>
    </row>
    <row r="487" ht="12.75" hidden="1" outlineLevel="2">
      <c r="B487">
        <v>98115</v>
      </c>
    </row>
    <row r="488" ht="12.75" hidden="1" outlineLevel="2">
      <c r="B488">
        <v>98115</v>
      </c>
    </row>
    <row r="489" ht="12.75" hidden="1" outlineLevel="2">
      <c r="B489">
        <v>98115</v>
      </c>
    </row>
    <row r="490" ht="12.75" hidden="1" outlineLevel="2">
      <c r="B490">
        <v>98115</v>
      </c>
    </row>
    <row r="491" ht="12.75" hidden="1" outlineLevel="2">
      <c r="B491">
        <v>98115</v>
      </c>
    </row>
    <row r="492" ht="12.75" hidden="1" outlineLevel="2">
      <c r="B492">
        <v>98115</v>
      </c>
    </row>
    <row r="493" ht="12.75" hidden="1" outlineLevel="2">
      <c r="B493">
        <v>98115</v>
      </c>
    </row>
    <row r="494" ht="12.75" hidden="1" outlineLevel="2">
      <c r="B494">
        <v>98115</v>
      </c>
    </row>
    <row r="495" ht="12.75" hidden="1" outlineLevel="2">
      <c r="B495">
        <v>98115</v>
      </c>
    </row>
    <row r="496" ht="12.75" hidden="1" outlineLevel="2">
      <c r="B496">
        <v>98115</v>
      </c>
    </row>
    <row r="497" ht="12.75" hidden="1" outlineLevel="2">
      <c r="B497">
        <v>98115</v>
      </c>
    </row>
    <row r="498" ht="12.75" hidden="1" outlineLevel="2">
      <c r="B498">
        <v>98115</v>
      </c>
    </row>
    <row r="499" ht="12.75" hidden="1" outlineLevel="2">
      <c r="B499">
        <v>98115</v>
      </c>
    </row>
    <row r="500" ht="12.75" hidden="1" outlineLevel="2">
      <c r="B500">
        <v>98115</v>
      </c>
    </row>
    <row r="501" ht="12.75" hidden="1" outlineLevel="2">
      <c r="B501">
        <v>98115</v>
      </c>
    </row>
    <row r="502" ht="12.75" hidden="1" outlineLevel="2">
      <c r="B502">
        <v>98115</v>
      </c>
    </row>
    <row r="503" ht="12.75" hidden="1" outlineLevel="2">
      <c r="B503">
        <v>98115</v>
      </c>
    </row>
    <row r="504" spans="1:2" ht="12.75" outlineLevel="1" collapsed="1">
      <c r="A504" s="18" t="s">
        <v>705</v>
      </c>
      <c r="B504">
        <f>SUBTOTAL(3,B467:B503)</f>
        <v>37</v>
      </c>
    </row>
    <row r="505" ht="12.75" hidden="1" outlineLevel="2">
      <c r="B505">
        <v>98104</v>
      </c>
    </row>
    <row r="506" ht="12.75" hidden="1" outlineLevel="2">
      <c r="B506">
        <v>98104</v>
      </c>
    </row>
    <row r="507" ht="12.75" hidden="1" outlineLevel="2">
      <c r="B507">
        <v>98104</v>
      </c>
    </row>
    <row r="508" ht="12.75" hidden="1" outlineLevel="2">
      <c r="B508">
        <v>98104</v>
      </c>
    </row>
    <row r="509" ht="12.75" hidden="1" outlineLevel="2">
      <c r="B509">
        <v>98104</v>
      </c>
    </row>
    <row r="510" ht="12.75" hidden="1" outlineLevel="2">
      <c r="B510">
        <v>98104</v>
      </c>
    </row>
    <row r="511" ht="12.75" hidden="1" outlineLevel="2">
      <c r="B511">
        <v>98104</v>
      </c>
    </row>
    <row r="512" ht="12.75" hidden="1" outlineLevel="2">
      <c r="B512">
        <v>98104</v>
      </c>
    </row>
    <row r="513" ht="12.75" hidden="1" outlineLevel="2">
      <c r="B513">
        <v>98104</v>
      </c>
    </row>
    <row r="514" ht="12.75" hidden="1" outlineLevel="2">
      <c r="B514">
        <v>98104</v>
      </c>
    </row>
    <row r="515" ht="12.75" hidden="1" outlineLevel="2">
      <c r="B515">
        <v>98104</v>
      </c>
    </row>
    <row r="516" ht="12.75" hidden="1" outlineLevel="2">
      <c r="B516">
        <v>98104</v>
      </c>
    </row>
    <row r="517" ht="12.75" hidden="1" outlineLevel="2">
      <c r="B517">
        <v>98104</v>
      </c>
    </row>
    <row r="518" ht="12.75" hidden="1" outlineLevel="2" collapsed="1">
      <c r="B518">
        <v>98104</v>
      </c>
    </row>
    <row r="519" ht="12.75" hidden="1" outlineLevel="2">
      <c r="B519">
        <v>98104</v>
      </c>
    </row>
    <row r="520" ht="12.75" hidden="1" outlineLevel="2" collapsed="1">
      <c r="B520">
        <v>98104</v>
      </c>
    </row>
    <row r="521" ht="12.75" hidden="1" outlineLevel="2">
      <c r="B521">
        <v>98104</v>
      </c>
    </row>
    <row r="522" ht="12.75" hidden="1" outlineLevel="2" collapsed="1">
      <c r="B522">
        <v>98104</v>
      </c>
    </row>
    <row r="523" ht="12.75" hidden="1" outlineLevel="2">
      <c r="B523">
        <v>98104</v>
      </c>
    </row>
    <row r="524" ht="12.75" hidden="1" outlineLevel="2">
      <c r="B524">
        <v>98104</v>
      </c>
    </row>
    <row r="525" ht="12.75" hidden="1" outlineLevel="2">
      <c r="B525">
        <v>98104</v>
      </c>
    </row>
    <row r="526" ht="12.75" hidden="1" outlineLevel="2">
      <c r="B526">
        <v>98104</v>
      </c>
    </row>
    <row r="527" ht="12.75" hidden="1" outlineLevel="2">
      <c r="B527">
        <v>98104</v>
      </c>
    </row>
    <row r="528" ht="12.75" hidden="1" outlineLevel="2">
      <c r="B528">
        <v>98104</v>
      </c>
    </row>
    <row r="529" ht="12.75" hidden="1" outlineLevel="2">
      <c r="B529">
        <v>98104</v>
      </c>
    </row>
    <row r="530" ht="12.75" hidden="1" outlineLevel="2">
      <c r="B530">
        <v>98104</v>
      </c>
    </row>
    <row r="531" ht="12.75" hidden="1" outlineLevel="2">
      <c r="B531">
        <v>98104</v>
      </c>
    </row>
    <row r="532" ht="12.75" hidden="1" outlineLevel="2">
      <c r="B532">
        <v>98104</v>
      </c>
    </row>
    <row r="533" ht="12.75" hidden="1" outlineLevel="2">
      <c r="B533">
        <v>98104</v>
      </c>
    </row>
    <row r="534" ht="12.75" hidden="1" outlineLevel="2">
      <c r="B534">
        <v>98104</v>
      </c>
    </row>
    <row r="535" ht="12.75" hidden="1" outlineLevel="2">
      <c r="B535">
        <v>98104</v>
      </c>
    </row>
    <row r="536" ht="12.75" hidden="1" outlineLevel="2">
      <c r="B536">
        <v>98104</v>
      </c>
    </row>
    <row r="537" ht="12.75" hidden="1" outlineLevel="2">
      <c r="B537">
        <v>98104</v>
      </c>
    </row>
    <row r="538" ht="12.75" hidden="1" outlineLevel="2">
      <c r="B538">
        <v>98104</v>
      </c>
    </row>
    <row r="539" ht="12.75" hidden="1" outlineLevel="2">
      <c r="B539">
        <v>98104</v>
      </c>
    </row>
    <row r="540" ht="12.75" hidden="1" outlineLevel="2">
      <c r="B540">
        <v>98104</v>
      </c>
    </row>
    <row r="541" spans="1:2" ht="12.75" outlineLevel="1" collapsed="1">
      <c r="A541" s="18" t="s">
        <v>695</v>
      </c>
      <c r="B541">
        <f>SUBTOTAL(3,B505:B540)</f>
        <v>36</v>
      </c>
    </row>
    <row r="542" ht="12.75" hidden="1" outlineLevel="2">
      <c r="B542">
        <v>98112</v>
      </c>
    </row>
    <row r="543" ht="12.75" hidden="1" outlineLevel="2">
      <c r="B543">
        <v>98112</v>
      </c>
    </row>
    <row r="544" ht="12.75" hidden="1" outlineLevel="2">
      <c r="B544">
        <v>98112</v>
      </c>
    </row>
    <row r="545" ht="12.75" hidden="1" outlineLevel="2">
      <c r="B545">
        <v>98112</v>
      </c>
    </row>
    <row r="546" ht="12.75" hidden="1" outlineLevel="2">
      <c r="B546">
        <v>98112</v>
      </c>
    </row>
    <row r="547" ht="12.75" hidden="1" outlineLevel="2">
      <c r="B547">
        <v>98112</v>
      </c>
    </row>
    <row r="548" ht="12.75" hidden="1" outlineLevel="2">
      <c r="B548">
        <v>98112</v>
      </c>
    </row>
    <row r="549" ht="12.75" hidden="1" outlineLevel="2">
      <c r="B549">
        <v>98112</v>
      </c>
    </row>
    <row r="550" ht="12.75" hidden="1" outlineLevel="2">
      <c r="B550">
        <v>98112</v>
      </c>
    </row>
    <row r="551" ht="12.75" hidden="1" outlineLevel="2">
      <c r="B551">
        <v>98112</v>
      </c>
    </row>
    <row r="552" ht="12.75" hidden="1" outlineLevel="2">
      <c r="B552">
        <v>98112</v>
      </c>
    </row>
    <row r="553" ht="12.75" hidden="1" outlineLevel="2">
      <c r="B553">
        <v>98112</v>
      </c>
    </row>
    <row r="554" ht="12.75" hidden="1" outlineLevel="2">
      <c r="B554">
        <v>98112</v>
      </c>
    </row>
    <row r="555" ht="12.75" hidden="1" outlineLevel="2">
      <c r="B555">
        <v>98112</v>
      </c>
    </row>
    <row r="556" ht="12.75" hidden="1" outlineLevel="2">
      <c r="B556">
        <v>98112</v>
      </c>
    </row>
    <row r="557" ht="12.75" hidden="1" outlineLevel="2">
      <c r="B557">
        <v>98112</v>
      </c>
    </row>
    <row r="558" ht="12.75" hidden="1" outlineLevel="2">
      <c r="B558">
        <v>98112</v>
      </c>
    </row>
    <row r="559" ht="12.75" hidden="1" outlineLevel="2">
      <c r="B559">
        <v>98112</v>
      </c>
    </row>
    <row r="560" ht="12.75" hidden="1" outlineLevel="2" collapsed="1">
      <c r="B560">
        <v>98112</v>
      </c>
    </row>
    <row r="561" ht="12.75" hidden="1" outlineLevel="2">
      <c r="B561">
        <v>98112</v>
      </c>
    </row>
    <row r="562" ht="12.75" hidden="1" outlineLevel="2">
      <c r="B562">
        <v>98112</v>
      </c>
    </row>
    <row r="563" ht="12.75" hidden="1" outlineLevel="2">
      <c r="B563">
        <v>98112</v>
      </c>
    </row>
    <row r="564" ht="12.75" hidden="1" outlineLevel="2">
      <c r="B564">
        <v>98112</v>
      </c>
    </row>
    <row r="565" ht="12.75" hidden="1" outlineLevel="2">
      <c r="B565">
        <v>98112</v>
      </c>
    </row>
    <row r="566" ht="12.75" hidden="1" outlineLevel="2">
      <c r="B566">
        <v>98112</v>
      </c>
    </row>
    <row r="567" ht="12.75" hidden="1" outlineLevel="2">
      <c r="B567">
        <v>98112</v>
      </c>
    </row>
    <row r="568" ht="12.75" hidden="1" outlineLevel="2">
      <c r="B568">
        <v>98112</v>
      </c>
    </row>
    <row r="569" ht="12.75" hidden="1" outlineLevel="2">
      <c r="B569">
        <v>98112</v>
      </c>
    </row>
    <row r="570" ht="12.75" hidden="1" outlineLevel="2">
      <c r="B570">
        <v>98112</v>
      </c>
    </row>
    <row r="571" ht="12.75" hidden="1" outlineLevel="2" collapsed="1">
      <c r="B571">
        <v>98112</v>
      </c>
    </row>
    <row r="572" ht="12.75" hidden="1" outlineLevel="2">
      <c r="B572">
        <v>98112</v>
      </c>
    </row>
    <row r="573" ht="12.75" hidden="1" outlineLevel="2">
      <c r="B573">
        <v>98112</v>
      </c>
    </row>
    <row r="574" ht="12.75" hidden="1" outlineLevel="2">
      <c r="B574">
        <v>98112</v>
      </c>
    </row>
    <row r="575" ht="12.75" hidden="1" outlineLevel="2">
      <c r="B575">
        <v>98112</v>
      </c>
    </row>
    <row r="576" ht="12.75" hidden="1" outlineLevel="2">
      <c r="B576">
        <v>98112</v>
      </c>
    </row>
    <row r="577" spans="1:2" ht="12.75" outlineLevel="1" collapsed="1">
      <c r="A577" s="18" t="s">
        <v>702</v>
      </c>
      <c r="B577">
        <f>SUBTOTAL(3,B542:B576)</f>
        <v>35</v>
      </c>
    </row>
    <row r="578" ht="12.75" hidden="1" outlineLevel="2">
      <c r="B578">
        <v>98101</v>
      </c>
    </row>
    <row r="579" ht="12.75" hidden="1" outlineLevel="2">
      <c r="B579">
        <v>98101</v>
      </c>
    </row>
    <row r="580" ht="12.75" hidden="1" outlineLevel="2">
      <c r="B580">
        <v>98101</v>
      </c>
    </row>
    <row r="581" ht="12.75" hidden="1" outlineLevel="2">
      <c r="B581">
        <v>98101</v>
      </c>
    </row>
    <row r="582" ht="12.75" hidden="1" outlineLevel="2">
      <c r="B582">
        <v>98101</v>
      </c>
    </row>
    <row r="583" ht="12.75" hidden="1" outlineLevel="2">
      <c r="B583">
        <v>98101</v>
      </c>
    </row>
    <row r="584" ht="12.75" hidden="1" outlineLevel="2">
      <c r="B584">
        <v>98101</v>
      </c>
    </row>
    <row r="585" ht="12.75" hidden="1" outlineLevel="2" collapsed="1">
      <c r="B585">
        <v>98101</v>
      </c>
    </row>
    <row r="586" ht="12.75" hidden="1" outlineLevel="2">
      <c r="B586">
        <v>98101</v>
      </c>
    </row>
    <row r="587" ht="12.75" hidden="1" outlineLevel="2">
      <c r="B587">
        <v>98101</v>
      </c>
    </row>
    <row r="588" ht="12.75" hidden="1" outlineLevel="2">
      <c r="B588">
        <v>98101</v>
      </c>
    </row>
    <row r="589" ht="12.75" hidden="1" outlineLevel="2">
      <c r="B589">
        <v>98101</v>
      </c>
    </row>
    <row r="590" ht="12.75" hidden="1" outlineLevel="2">
      <c r="B590">
        <v>98101</v>
      </c>
    </row>
    <row r="591" ht="12.75" hidden="1" outlineLevel="2">
      <c r="B591">
        <v>98101</v>
      </c>
    </row>
    <row r="592" ht="12.75" hidden="1" outlineLevel="2">
      <c r="B592">
        <v>98101</v>
      </c>
    </row>
    <row r="593" ht="12.75" hidden="1" outlineLevel="2">
      <c r="B593">
        <v>98101</v>
      </c>
    </row>
    <row r="594" ht="12.75" hidden="1" outlineLevel="2">
      <c r="B594">
        <v>98101</v>
      </c>
    </row>
    <row r="595" ht="12.75" hidden="1" outlineLevel="2">
      <c r="B595">
        <v>98101</v>
      </c>
    </row>
    <row r="596" ht="12.75" hidden="1" outlineLevel="2">
      <c r="B596">
        <v>98101</v>
      </c>
    </row>
    <row r="597" ht="12.75" hidden="1" outlineLevel="2">
      <c r="B597">
        <v>98101</v>
      </c>
    </row>
    <row r="598" ht="12.75" hidden="1" outlineLevel="2">
      <c r="B598">
        <v>98101</v>
      </c>
    </row>
    <row r="599" ht="12.75" hidden="1" outlineLevel="2">
      <c r="B599">
        <v>98101</v>
      </c>
    </row>
    <row r="600" ht="12.75" hidden="1" outlineLevel="2">
      <c r="B600">
        <v>98101</v>
      </c>
    </row>
    <row r="601" ht="12.75" hidden="1" outlineLevel="2">
      <c r="B601">
        <v>98101</v>
      </c>
    </row>
    <row r="602" ht="12.75" hidden="1" outlineLevel="2">
      <c r="B602">
        <v>98101</v>
      </c>
    </row>
    <row r="603" ht="12.75" hidden="1" outlineLevel="2">
      <c r="B603">
        <v>98101</v>
      </c>
    </row>
    <row r="604" ht="12.75" hidden="1" outlineLevel="2">
      <c r="B604">
        <v>98101</v>
      </c>
    </row>
    <row r="605" ht="12.75" hidden="1" outlineLevel="2">
      <c r="B605">
        <v>98101</v>
      </c>
    </row>
    <row r="606" ht="12.75" hidden="1" outlineLevel="2">
      <c r="B606">
        <v>98101</v>
      </c>
    </row>
    <row r="607" ht="12.75" hidden="1" outlineLevel="2">
      <c r="B607">
        <v>98101</v>
      </c>
    </row>
    <row r="608" ht="12.75" hidden="1" outlineLevel="2">
      <c r="B608">
        <v>98101</v>
      </c>
    </row>
    <row r="609" ht="12.75" hidden="1" outlineLevel="2">
      <c r="B609">
        <v>98101</v>
      </c>
    </row>
    <row r="610" spans="1:2" ht="12.75" outlineLevel="1" collapsed="1">
      <c r="A610" s="18" t="s">
        <v>692</v>
      </c>
      <c r="B610">
        <f>SUBTOTAL(3,B578:B609)</f>
        <v>32</v>
      </c>
    </row>
    <row r="611" ht="12.75" hidden="1" outlineLevel="2">
      <c r="B611">
        <v>98178</v>
      </c>
    </row>
    <row r="612" ht="12.75" hidden="1" outlineLevel="2">
      <c r="B612">
        <v>98178</v>
      </c>
    </row>
    <row r="613" ht="12.75" hidden="1" outlineLevel="2">
      <c r="B613">
        <v>98178</v>
      </c>
    </row>
    <row r="614" ht="12.75" hidden="1" outlineLevel="2">
      <c r="B614">
        <v>98178</v>
      </c>
    </row>
    <row r="615" ht="12.75" hidden="1" outlineLevel="2">
      <c r="B615">
        <v>98178</v>
      </c>
    </row>
    <row r="616" ht="12.75" hidden="1" outlineLevel="2">
      <c r="B616">
        <v>98178</v>
      </c>
    </row>
    <row r="617" ht="12.75" hidden="1" outlineLevel="2">
      <c r="B617">
        <v>98178</v>
      </c>
    </row>
    <row r="618" ht="12.75" hidden="1" outlineLevel="2">
      <c r="B618">
        <v>98178</v>
      </c>
    </row>
    <row r="619" ht="12.75" hidden="1" outlineLevel="2">
      <c r="B619">
        <v>98178</v>
      </c>
    </row>
    <row r="620" ht="12.75" hidden="1" outlineLevel="2">
      <c r="B620">
        <v>98178</v>
      </c>
    </row>
    <row r="621" ht="12.75" hidden="1" outlineLevel="2">
      <c r="B621">
        <v>98178</v>
      </c>
    </row>
    <row r="622" ht="12.75" hidden="1" outlineLevel="2">
      <c r="B622">
        <v>98178</v>
      </c>
    </row>
    <row r="623" ht="12.75" hidden="1" outlineLevel="2">
      <c r="B623">
        <v>98178</v>
      </c>
    </row>
    <row r="624" ht="12.75" hidden="1" outlineLevel="2">
      <c r="B624">
        <v>98178</v>
      </c>
    </row>
    <row r="625" ht="12.75" hidden="1" outlineLevel="2">
      <c r="B625">
        <v>98178</v>
      </c>
    </row>
    <row r="626" ht="12.75" hidden="1" outlineLevel="2">
      <c r="B626">
        <v>98178</v>
      </c>
    </row>
    <row r="627" ht="12.75" hidden="1" outlineLevel="2">
      <c r="B627">
        <v>98178</v>
      </c>
    </row>
    <row r="628" ht="12.75" hidden="1" outlineLevel="2">
      <c r="B628">
        <v>98178</v>
      </c>
    </row>
    <row r="629" ht="12.75" hidden="1" outlineLevel="2">
      <c r="B629">
        <v>98178</v>
      </c>
    </row>
    <row r="630" ht="12.75" hidden="1" outlineLevel="2">
      <c r="B630">
        <v>98178</v>
      </c>
    </row>
    <row r="631" ht="12.75" hidden="1" outlineLevel="2">
      <c r="B631">
        <v>98178</v>
      </c>
    </row>
    <row r="632" ht="12.75" hidden="1" outlineLevel="2">
      <c r="B632">
        <v>98178</v>
      </c>
    </row>
    <row r="633" ht="12.75" hidden="1" outlineLevel="2">
      <c r="B633">
        <v>98178</v>
      </c>
    </row>
    <row r="634" ht="12.75" hidden="1" outlineLevel="2">
      <c r="B634">
        <v>98178</v>
      </c>
    </row>
    <row r="635" ht="12.75" hidden="1" outlineLevel="2">
      <c r="B635">
        <v>98178</v>
      </c>
    </row>
    <row r="636" ht="12.75" hidden="1" outlineLevel="2">
      <c r="B636">
        <v>98178</v>
      </c>
    </row>
    <row r="637" ht="12.75" hidden="1" outlineLevel="2">
      <c r="B637">
        <v>98178</v>
      </c>
    </row>
    <row r="638" ht="12.75" hidden="1" outlineLevel="2">
      <c r="B638">
        <v>98178</v>
      </c>
    </row>
    <row r="639" ht="12.75" hidden="1" outlineLevel="2">
      <c r="B639">
        <v>98178</v>
      </c>
    </row>
    <row r="640" spans="1:2" ht="12.75" outlineLevel="1" collapsed="1">
      <c r="A640" s="18" t="s">
        <v>726</v>
      </c>
      <c r="B640">
        <f>SUBTOTAL(3,B611:B639)</f>
        <v>29</v>
      </c>
    </row>
    <row r="641" ht="12.75" hidden="1" outlineLevel="2">
      <c r="B641">
        <v>98103</v>
      </c>
    </row>
    <row r="642" ht="12.75" hidden="1" outlineLevel="2">
      <c r="B642">
        <v>98103</v>
      </c>
    </row>
    <row r="643" ht="12.75" hidden="1" outlineLevel="2">
      <c r="B643">
        <v>98103</v>
      </c>
    </row>
    <row r="644" ht="12.75" hidden="1" outlineLevel="2">
      <c r="B644">
        <v>98103</v>
      </c>
    </row>
    <row r="645" ht="12.75" hidden="1" outlineLevel="2">
      <c r="B645">
        <v>98103</v>
      </c>
    </row>
    <row r="646" ht="12.75" hidden="1" outlineLevel="2">
      <c r="B646">
        <v>98103</v>
      </c>
    </row>
    <row r="647" ht="12.75" hidden="1" outlineLevel="2">
      <c r="B647">
        <v>98103</v>
      </c>
    </row>
    <row r="648" ht="12.75" hidden="1" outlineLevel="2">
      <c r="B648">
        <v>98103</v>
      </c>
    </row>
    <row r="649" ht="12.75" hidden="1" outlineLevel="2">
      <c r="B649">
        <v>98103</v>
      </c>
    </row>
    <row r="650" ht="12.75" hidden="1" outlineLevel="2">
      <c r="B650">
        <v>98103</v>
      </c>
    </row>
    <row r="651" ht="12.75" hidden="1" outlineLevel="2">
      <c r="B651">
        <v>98103</v>
      </c>
    </row>
    <row r="652" ht="12.75" hidden="1" outlineLevel="2">
      <c r="B652">
        <v>98103</v>
      </c>
    </row>
    <row r="653" ht="12.75" hidden="1" outlineLevel="2">
      <c r="B653">
        <v>98103</v>
      </c>
    </row>
    <row r="654" ht="12.75" hidden="1" outlineLevel="2">
      <c r="B654">
        <v>98103</v>
      </c>
    </row>
    <row r="655" ht="12.75" hidden="1" outlineLevel="2">
      <c r="B655">
        <v>98103</v>
      </c>
    </row>
    <row r="656" ht="12.75" hidden="1" outlineLevel="2">
      <c r="B656">
        <v>98103</v>
      </c>
    </row>
    <row r="657" ht="12.75" hidden="1" outlineLevel="2">
      <c r="B657">
        <v>98103</v>
      </c>
    </row>
    <row r="658" ht="12.75" hidden="1" outlineLevel="2">
      <c r="B658">
        <v>98103</v>
      </c>
    </row>
    <row r="659" ht="12.75" hidden="1" outlineLevel="2">
      <c r="B659">
        <v>98103</v>
      </c>
    </row>
    <row r="660" ht="12.75" hidden="1" outlineLevel="2">
      <c r="B660">
        <v>98103</v>
      </c>
    </row>
    <row r="661" ht="12.75" hidden="1" outlineLevel="2">
      <c r="B661">
        <v>98103</v>
      </c>
    </row>
    <row r="662" ht="12.75" hidden="1" outlineLevel="2">
      <c r="B662">
        <v>98103</v>
      </c>
    </row>
    <row r="663" ht="12.75" hidden="1" outlineLevel="2">
      <c r="B663">
        <v>98103</v>
      </c>
    </row>
    <row r="664" ht="12.75" hidden="1" outlineLevel="2">
      <c r="B664">
        <v>98103</v>
      </c>
    </row>
    <row r="665" ht="12.75" hidden="1" outlineLevel="2">
      <c r="B665">
        <v>98103</v>
      </c>
    </row>
    <row r="666" spans="1:2" ht="12.75" outlineLevel="1" collapsed="1">
      <c r="A666" s="18" t="s">
        <v>694</v>
      </c>
      <c r="B666">
        <f>SUBTOTAL(3,B641:B665)</f>
        <v>25</v>
      </c>
    </row>
    <row r="667" ht="12.75" hidden="1" outlineLevel="2">
      <c r="B667">
        <v>98125</v>
      </c>
    </row>
    <row r="668" ht="12.75" hidden="1" outlineLevel="2">
      <c r="B668">
        <v>98125</v>
      </c>
    </row>
    <row r="669" ht="12.75" hidden="1" outlineLevel="2">
      <c r="B669">
        <v>98125</v>
      </c>
    </row>
    <row r="670" ht="12.75" hidden="1" outlineLevel="2">
      <c r="B670">
        <v>98125</v>
      </c>
    </row>
    <row r="671" ht="12.75" hidden="1" outlineLevel="2">
      <c r="B671">
        <v>98125</v>
      </c>
    </row>
    <row r="672" ht="12.75" hidden="1" outlineLevel="2">
      <c r="B672">
        <v>98125</v>
      </c>
    </row>
    <row r="673" ht="12.75" hidden="1" outlineLevel="2">
      <c r="B673">
        <v>98125</v>
      </c>
    </row>
    <row r="674" ht="12.75" hidden="1" outlineLevel="2">
      <c r="B674">
        <v>98125</v>
      </c>
    </row>
    <row r="675" ht="12.75" hidden="1" outlineLevel="2">
      <c r="B675">
        <v>98125</v>
      </c>
    </row>
    <row r="676" ht="12.75" hidden="1" outlineLevel="2">
      <c r="B676">
        <v>98125</v>
      </c>
    </row>
    <row r="677" ht="12.75" hidden="1" outlineLevel="2">
      <c r="B677">
        <v>98125</v>
      </c>
    </row>
    <row r="678" ht="12.75" hidden="1" outlineLevel="2">
      <c r="B678">
        <v>98125</v>
      </c>
    </row>
    <row r="679" ht="12.75" hidden="1" outlineLevel="2">
      <c r="B679">
        <v>98125</v>
      </c>
    </row>
    <row r="680" ht="12.75" hidden="1" outlineLevel="2">
      <c r="B680">
        <v>98125</v>
      </c>
    </row>
    <row r="681" ht="12.75" hidden="1" outlineLevel="2">
      <c r="B681">
        <v>98125</v>
      </c>
    </row>
    <row r="682" ht="12.75" hidden="1" outlineLevel="2">
      <c r="B682">
        <v>98125</v>
      </c>
    </row>
    <row r="683" ht="12.75" hidden="1" outlineLevel="2">
      <c r="B683">
        <v>98125</v>
      </c>
    </row>
    <row r="684" ht="12.75" hidden="1" outlineLevel="2">
      <c r="B684">
        <v>98125</v>
      </c>
    </row>
    <row r="685" ht="12.75" hidden="1" outlineLevel="2">
      <c r="B685">
        <v>98125</v>
      </c>
    </row>
    <row r="686" ht="12.75" hidden="1" outlineLevel="2">
      <c r="B686">
        <v>98125</v>
      </c>
    </row>
    <row r="687" ht="12.75" hidden="1" outlineLevel="2">
      <c r="B687">
        <v>98125</v>
      </c>
    </row>
    <row r="688" ht="12.75" hidden="1" outlineLevel="2">
      <c r="B688">
        <v>98125</v>
      </c>
    </row>
    <row r="689" ht="12.75" hidden="1" outlineLevel="2">
      <c r="B689">
        <v>98125</v>
      </c>
    </row>
    <row r="690" ht="12.75" hidden="1" outlineLevel="2">
      <c r="B690">
        <v>98125</v>
      </c>
    </row>
    <row r="691" ht="12.75" hidden="1" outlineLevel="2">
      <c r="B691">
        <v>98125</v>
      </c>
    </row>
    <row r="692" spans="1:2" ht="12.75" outlineLevel="1" collapsed="1">
      <c r="A692" s="18" t="s">
        <v>712</v>
      </c>
      <c r="B692">
        <f>SUBTOTAL(3,B667:B691)</f>
        <v>25</v>
      </c>
    </row>
    <row r="693" ht="12.75" hidden="1" outlineLevel="2" collapsed="1">
      <c r="B693">
        <v>98109</v>
      </c>
    </row>
    <row r="694" ht="12.75" hidden="1" outlineLevel="2">
      <c r="B694">
        <v>98109</v>
      </c>
    </row>
    <row r="695" ht="12.75" hidden="1" outlineLevel="2">
      <c r="B695">
        <v>98109</v>
      </c>
    </row>
    <row r="696" ht="12.75" hidden="1" outlineLevel="2">
      <c r="B696">
        <v>98109</v>
      </c>
    </row>
    <row r="697" ht="12.75" hidden="1" outlineLevel="2">
      <c r="B697">
        <v>98109</v>
      </c>
    </row>
    <row r="698" ht="12.75" hidden="1" outlineLevel="2">
      <c r="B698">
        <v>98109</v>
      </c>
    </row>
    <row r="699" ht="12.75" hidden="1" outlineLevel="2">
      <c r="B699">
        <v>98109</v>
      </c>
    </row>
    <row r="700" ht="12.75" hidden="1" outlineLevel="2">
      <c r="B700">
        <v>98109</v>
      </c>
    </row>
    <row r="701" ht="12.75" hidden="1" outlineLevel="2">
      <c r="B701">
        <v>98109</v>
      </c>
    </row>
    <row r="702" ht="12.75" hidden="1" outlineLevel="2">
      <c r="B702">
        <v>98109</v>
      </c>
    </row>
    <row r="703" ht="12.75" hidden="1" outlineLevel="2">
      <c r="B703">
        <v>98109</v>
      </c>
    </row>
    <row r="704" ht="12.75" hidden="1" outlineLevel="2">
      <c r="B704">
        <v>98109</v>
      </c>
    </row>
    <row r="705" ht="12.75" hidden="1" outlineLevel="2">
      <c r="B705">
        <v>98109</v>
      </c>
    </row>
    <row r="706" ht="12.75" hidden="1" outlineLevel="2">
      <c r="B706">
        <v>98109</v>
      </c>
    </row>
    <row r="707" ht="12.75" hidden="1" outlineLevel="2">
      <c r="B707">
        <v>98109</v>
      </c>
    </row>
    <row r="708" ht="12.75" hidden="1" outlineLevel="2">
      <c r="B708">
        <v>98109</v>
      </c>
    </row>
    <row r="709" ht="12.75" hidden="1" outlineLevel="2">
      <c r="B709">
        <v>98109</v>
      </c>
    </row>
    <row r="710" ht="12.75" hidden="1" outlineLevel="2">
      <c r="B710">
        <v>98109</v>
      </c>
    </row>
    <row r="711" ht="12.75" hidden="1" outlineLevel="2">
      <c r="B711">
        <v>98109</v>
      </c>
    </row>
    <row r="712" ht="12.75" hidden="1" outlineLevel="2">
      <c r="B712">
        <v>98109</v>
      </c>
    </row>
    <row r="713" ht="12.75" hidden="1" outlineLevel="2" collapsed="1">
      <c r="B713">
        <v>98109</v>
      </c>
    </row>
    <row r="714" ht="12.75" hidden="1" outlineLevel="2">
      <c r="B714">
        <v>98109</v>
      </c>
    </row>
    <row r="715" ht="12.75" hidden="1" outlineLevel="2">
      <c r="B715">
        <v>98109</v>
      </c>
    </row>
    <row r="716" ht="12.75" hidden="1" outlineLevel="2">
      <c r="B716">
        <v>98109</v>
      </c>
    </row>
    <row r="717" spans="1:2" ht="12.75" outlineLevel="1" collapsed="1">
      <c r="A717" s="18" t="s">
        <v>700</v>
      </c>
      <c r="B717">
        <f>SUBTOTAL(3,B693:B716)</f>
        <v>24</v>
      </c>
    </row>
    <row r="718" ht="12.75" hidden="1" outlineLevel="2">
      <c r="B718">
        <v>98121</v>
      </c>
    </row>
    <row r="719" ht="12.75" hidden="1" outlineLevel="2">
      <c r="B719">
        <v>98121</v>
      </c>
    </row>
    <row r="720" ht="12.75" hidden="1" outlineLevel="2">
      <c r="B720">
        <v>98121</v>
      </c>
    </row>
    <row r="721" ht="12.75" hidden="1" outlineLevel="2">
      <c r="B721">
        <v>98121</v>
      </c>
    </row>
    <row r="722" ht="12.75" hidden="1" outlineLevel="2">
      <c r="B722">
        <v>98121</v>
      </c>
    </row>
    <row r="723" ht="12.75" hidden="1" outlineLevel="2">
      <c r="B723">
        <v>98121</v>
      </c>
    </row>
    <row r="724" ht="12.75" hidden="1" outlineLevel="2">
      <c r="B724">
        <v>98121</v>
      </c>
    </row>
    <row r="725" ht="12.75" hidden="1" outlineLevel="2">
      <c r="B725">
        <v>98121</v>
      </c>
    </row>
    <row r="726" ht="12.75" hidden="1" outlineLevel="2">
      <c r="B726">
        <v>98121</v>
      </c>
    </row>
    <row r="727" ht="12.75" hidden="1" outlineLevel="2">
      <c r="B727">
        <v>98121</v>
      </c>
    </row>
    <row r="728" ht="12.75" hidden="1" outlineLevel="2">
      <c r="B728">
        <v>98121</v>
      </c>
    </row>
    <row r="729" ht="12.75" hidden="1" outlineLevel="2">
      <c r="B729">
        <v>98121</v>
      </c>
    </row>
    <row r="730" ht="12.75" hidden="1" outlineLevel="2">
      <c r="B730">
        <v>98121</v>
      </c>
    </row>
    <row r="731" ht="12.75" hidden="1" outlineLevel="2">
      <c r="B731">
        <v>98121</v>
      </c>
    </row>
    <row r="732" ht="12.75" hidden="1" outlineLevel="2">
      <c r="B732">
        <v>98121</v>
      </c>
    </row>
    <row r="733" ht="12.75" hidden="1" outlineLevel="2">
      <c r="B733">
        <v>98121</v>
      </c>
    </row>
    <row r="734" ht="12.75" hidden="1" outlineLevel="2">
      <c r="B734">
        <v>98121</v>
      </c>
    </row>
    <row r="735" ht="12.75" hidden="1" outlineLevel="2">
      <c r="B735">
        <v>98121</v>
      </c>
    </row>
    <row r="736" ht="12.75" hidden="1" outlineLevel="2" collapsed="1">
      <c r="B736">
        <v>98121</v>
      </c>
    </row>
    <row r="737" ht="12.75" hidden="1" outlineLevel="2">
      <c r="B737">
        <v>98121</v>
      </c>
    </row>
    <row r="738" ht="12.75" hidden="1" outlineLevel="2">
      <c r="B738">
        <v>98121</v>
      </c>
    </row>
    <row r="739" ht="12.75" hidden="1" outlineLevel="2">
      <c r="B739">
        <v>98121</v>
      </c>
    </row>
    <row r="740" spans="1:2" ht="12.75" outlineLevel="1" collapsed="1">
      <c r="A740" s="18" t="s">
        <v>710</v>
      </c>
      <c r="B740">
        <f>SUBTOTAL(3,B718:B739)</f>
        <v>22</v>
      </c>
    </row>
    <row r="741" ht="12.75" hidden="1" outlineLevel="2">
      <c r="B741">
        <v>98119</v>
      </c>
    </row>
    <row r="742" ht="12.75" hidden="1" outlineLevel="2">
      <c r="B742">
        <v>98119</v>
      </c>
    </row>
    <row r="743" ht="12.75" hidden="1" outlineLevel="2">
      <c r="B743">
        <v>98119</v>
      </c>
    </row>
    <row r="744" ht="12.75" hidden="1" outlineLevel="2">
      <c r="B744">
        <v>98119</v>
      </c>
    </row>
    <row r="745" ht="12.75" hidden="1" outlineLevel="2">
      <c r="B745">
        <v>98119</v>
      </c>
    </row>
    <row r="746" ht="12.75" hidden="1" outlineLevel="2">
      <c r="B746">
        <v>98119</v>
      </c>
    </row>
    <row r="747" ht="12.75" hidden="1" outlineLevel="2">
      <c r="B747">
        <v>98119</v>
      </c>
    </row>
    <row r="748" ht="12.75" hidden="1" outlineLevel="2">
      <c r="B748">
        <v>98119</v>
      </c>
    </row>
    <row r="749" ht="12.75" hidden="1" outlineLevel="2">
      <c r="B749">
        <v>98119</v>
      </c>
    </row>
    <row r="750" ht="12.75" hidden="1" outlineLevel="2">
      <c r="B750">
        <v>98119</v>
      </c>
    </row>
    <row r="751" ht="12.75" hidden="1" outlineLevel="2">
      <c r="B751">
        <v>98119</v>
      </c>
    </row>
    <row r="752" ht="12.75" hidden="1" outlineLevel="2">
      <c r="B752">
        <v>98119</v>
      </c>
    </row>
    <row r="753" ht="12.75" hidden="1" outlineLevel="2">
      <c r="B753">
        <v>98119</v>
      </c>
    </row>
    <row r="754" ht="12.75" hidden="1" outlineLevel="2">
      <c r="B754">
        <v>98119</v>
      </c>
    </row>
    <row r="755" ht="12.75" hidden="1" outlineLevel="2">
      <c r="B755">
        <v>98119</v>
      </c>
    </row>
    <row r="756" ht="12.75" hidden="1" outlineLevel="2">
      <c r="B756">
        <v>98119</v>
      </c>
    </row>
    <row r="757" ht="12.75" hidden="1" outlineLevel="2">
      <c r="B757">
        <v>98119</v>
      </c>
    </row>
    <row r="758" ht="12.75" hidden="1" outlineLevel="2">
      <c r="B758">
        <v>98119</v>
      </c>
    </row>
    <row r="759" ht="12.75" hidden="1" outlineLevel="2">
      <c r="B759">
        <v>98119</v>
      </c>
    </row>
    <row r="760" spans="1:2" ht="12.75" outlineLevel="1" collapsed="1">
      <c r="A760" s="18" t="s">
        <v>709</v>
      </c>
      <c r="B760">
        <f>SUBTOTAL(3,B741:B759)</f>
        <v>19</v>
      </c>
    </row>
    <row r="761" ht="12.75" hidden="1" outlineLevel="2">
      <c r="B761">
        <v>98106</v>
      </c>
    </row>
    <row r="762" ht="12.75" hidden="1" outlineLevel="2">
      <c r="B762">
        <v>98106</v>
      </c>
    </row>
    <row r="763" ht="12.75" hidden="1" outlineLevel="2">
      <c r="B763">
        <v>98106</v>
      </c>
    </row>
    <row r="764" ht="12.75" hidden="1" outlineLevel="2">
      <c r="B764">
        <v>98106</v>
      </c>
    </row>
    <row r="765" ht="12.75" hidden="1" outlineLevel="2">
      <c r="B765">
        <v>98106</v>
      </c>
    </row>
    <row r="766" ht="12.75" hidden="1" outlineLevel="2">
      <c r="B766">
        <v>98106</v>
      </c>
    </row>
    <row r="767" ht="12.75" hidden="1" outlineLevel="2">
      <c r="B767">
        <v>98106</v>
      </c>
    </row>
    <row r="768" ht="12.75" hidden="1" outlineLevel="2">
      <c r="B768">
        <v>98106</v>
      </c>
    </row>
    <row r="769" ht="12.75" hidden="1" outlineLevel="2">
      <c r="B769">
        <v>98106</v>
      </c>
    </row>
    <row r="770" ht="12.75" hidden="1" outlineLevel="2">
      <c r="B770">
        <v>98106</v>
      </c>
    </row>
    <row r="771" ht="12.75" hidden="1" outlineLevel="2">
      <c r="B771">
        <v>98106</v>
      </c>
    </row>
    <row r="772" ht="12.75" hidden="1" outlineLevel="2">
      <c r="B772">
        <v>98106</v>
      </c>
    </row>
    <row r="773" ht="12.75" hidden="1" outlineLevel="2">
      <c r="B773">
        <v>98106</v>
      </c>
    </row>
    <row r="774" ht="12.75" hidden="1" outlineLevel="2">
      <c r="B774">
        <v>98106</v>
      </c>
    </row>
    <row r="775" ht="12.75" hidden="1" outlineLevel="2">
      <c r="B775">
        <v>98106</v>
      </c>
    </row>
    <row r="776" ht="12.75" hidden="1" outlineLevel="2">
      <c r="B776">
        <v>98106</v>
      </c>
    </row>
    <row r="777" ht="12.75" hidden="1" outlineLevel="2">
      <c r="B777">
        <v>98106</v>
      </c>
    </row>
    <row r="778" ht="12.75" hidden="1" outlineLevel="2">
      <c r="B778">
        <v>98106</v>
      </c>
    </row>
    <row r="779" spans="1:2" ht="12.75" outlineLevel="1" collapsed="1">
      <c r="A779" s="18" t="s">
        <v>697</v>
      </c>
      <c r="B779">
        <f>SUBTOTAL(3,B761:B778)</f>
        <v>18</v>
      </c>
    </row>
    <row r="780" ht="12.75" hidden="1" outlineLevel="2">
      <c r="B780">
        <v>98133</v>
      </c>
    </row>
    <row r="781" ht="12.75" hidden="1" outlineLevel="2">
      <c r="B781">
        <v>98133</v>
      </c>
    </row>
    <row r="782" ht="12.75" hidden="1" outlineLevel="2">
      <c r="B782">
        <v>98133</v>
      </c>
    </row>
    <row r="783" ht="12.75" hidden="1" outlineLevel="2">
      <c r="B783">
        <v>98133</v>
      </c>
    </row>
    <row r="784" ht="12.75" hidden="1" outlineLevel="2">
      <c r="B784">
        <v>98133</v>
      </c>
    </row>
    <row r="785" ht="12.75" hidden="1" outlineLevel="2">
      <c r="B785">
        <v>98133</v>
      </c>
    </row>
    <row r="786" ht="12.75" hidden="1" outlineLevel="2">
      <c r="B786">
        <v>98133</v>
      </c>
    </row>
    <row r="787" ht="12.75" hidden="1" outlineLevel="2">
      <c r="B787">
        <v>98133</v>
      </c>
    </row>
    <row r="788" ht="12.75" hidden="1" outlineLevel="2">
      <c r="B788">
        <v>98133</v>
      </c>
    </row>
    <row r="789" ht="12.75" hidden="1" outlineLevel="2">
      <c r="B789">
        <v>98133</v>
      </c>
    </row>
    <row r="790" ht="12.75" hidden="1" outlineLevel="2">
      <c r="B790">
        <v>98133</v>
      </c>
    </row>
    <row r="791" ht="12.75" hidden="1" outlineLevel="2">
      <c r="B791">
        <v>98133</v>
      </c>
    </row>
    <row r="792" ht="12.75" hidden="1" outlineLevel="2">
      <c r="B792">
        <v>98133</v>
      </c>
    </row>
    <row r="793" ht="12.75" hidden="1" outlineLevel="2">
      <c r="B793">
        <v>98133</v>
      </c>
    </row>
    <row r="794" ht="12.75" hidden="1" outlineLevel="2">
      <c r="B794">
        <v>98133</v>
      </c>
    </row>
    <row r="795" ht="12.75" hidden="1" outlineLevel="2">
      <c r="B795">
        <v>98133</v>
      </c>
    </row>
    <row r="796" ht="12.75" hidden="1" outlineLevel="2">
      <c r="B796">
        <v>98133</v>
      </c>
    </row>
    <row r="797" spans="1:2" ht="12.75" outlineLevel="1" collapsed="1">
      <c r="A797" s="18" t="s">
        <v>714</v>
      </c>
      <c r="B797">
        <f>SUBTOTAL(3,B780:B796)</f>
        <v>17</v>
      </c>
    </row>
    <row r="798" ht="12.75" hidden="1" outlineLevel="2">
      <c r="B798">
        <v>98107</v>
      </c>
    </row>
    <row r="799" ht="12.75" hidden="1" outlineLevel="2">
      <c r="B799">
        <v>98107</v>
      </c>
    </row>
    <row r="800" ht="12.75" hidden="1" outlineLevel="2">
      <c r="B800">
        <v>98107</v>
      </c>
    </row>
    <row r="801" ht="12.75" hidden="1" outlineLevel="2">
      <c r="B801">
        <v>98107</v>
      </c>
    </row>
    <row r="802" ht="12.75" hidden="1" outlineLevel="2">
      <c r="B802">
        <v>98107</v>
      </c>
    </row>
    <row r="803" ht="12.75" hidden="1" outlineLevel="2">
      <c r="B803">
        <v>98107</v>
      </c>
    </row>
    <row r="804" ht="12.75" hidden="1" outlineLevel="2">
      <c r="B804">
        <v>98107</v>
      </c>
    </row>
    <row r="805" ht="12.75" hidden="1" outlineLevel="2">
      <c r="B805">
        <v>98107</v>
      </c>
    </row>
    <row r="806" ht="12.75" hidden="1" outlineLevel="2">
      <c r="B806">
        <v>98107</v>
      </c>
    </row>
    <row r="807" ht="12.75" hidden="1" outlineLevel="2">
      <c r="B807">
        <v>98107</v>
      </c>
    </row>
    <row r="808" ht="12.75" hidden="1" outlineLevel="2">
      <c r="B808">
        <v>98107</v>
      </c>
    </row>
    <row r="809" ht="12.75" hidden="1" outlineLevel="2">
      <c r="B809">
        <v>98107</v>
      </c>
    </row>
    <row r="810" ht="12.75" hidden="1" outlineLevel="2">
      <c r="B810">
        <v>98107</v>
      </c>
    </row>
    <row r="811" ht="12.75" hidden="1" outlineLevel="2">
      <c r="B811">
        <v>98107</v>
      </c>
    </row>
    <row r="812" ht="12.75" hidden="1" outlineLevel="2">
      <c r="B812">
        <v>98107</v>
      </c>
    </row>
    <row r="813" ht="12.75" hidden="1" outlineLevel="2">
      <c r="B813">
        <v>98107</v>
      </c>
    </row>
    <row r="814" spans="1:2" ht="12.75" outlineLevel="1" collapsed="1">
      <c r="A814" s="18" t="s">
        <v>698</v>
      </c>
      <c r="B814">
        <f>SUBTOTAL(3,B798:B813)</f>
        <v>16</v>
      </c>
    </row>
    <row r="815" ht="12.75" hidden="1" outlineLevel="2">
      <c r="B815">
        <v>98110</v>
      </c>
    </row>
    <row r="816" ht="12.75" hidden="1" outlineLevel="2">
      <c r="B816">
        <v>98110</v>
      </c>
    </row>
    <row r="817" ht="12.75" hidden="1" outlineLevel="2">
      <c r="B817">
        <v>98110</v>
      </c>
    </row>
    <row r="818" ht="12.75" hidden="1" outlineLevel="2">
      <c r="B818">
        <v>98110</v>
      </c>
    </row>
    <row r="819" ht="12.75" hidden="1" outlineLevel="2">
      <c r="B819">
        <v>98110</v>
      </c>
    </row>
    <row r="820" ht="12.75" hidden="1" outlineLevel="2">
      <c r="B820">
        <v>98110</v>
      </c>
    </row>
    <row r="821" ht="12.75" hidden="1" outlineLevel="2">
      <c r="B821">
        <v>98110</v>
      </c>
    </row>
    <row r="822" ht="12.75" hidden="1" outlineLevel="2">
      <c r="B822">
        <v>98110</v>
      </c>
    </row>
    <row r="823" ht="12.75" hidden="1" outlineLevel="2">
      <c r="B823">
        <v>98110</v>
      </c>
    </row>
    <row r="824" ht="12.75" hidden="1" outlineLevel="2">
      <c r="B824">
        <v>98110</v>
      </c>
    </row>
    <row r="825" ht="12.75" hidden="1" outlineLevel="2">
      <c r="B825">
        <v>98110</v>
      </c>
    </row>
    <row r="826" ht="12.75" hidden="1" outlineLevel="2">
      <c r="B826">
        <v>98110</v>
      </c>
    </row>
    <row r="827" ht="12.75" hidden="1" outlineLevel="2">
      <c r="B827">
        <v>98110</v>
      </c>
    </row>
    <row r="828" spans="1:2" ht="12.75" outlineLevel="1" collapsed="1">
      <c r="A828" s="18" t="s">
        <v>701</v>
      </c>
      <c r="B828">
        <f>SUBTOTAL(3,B815:B827)</f>
        <v>13</v>
      </c>
    </row>
    <row r="829" ht="12.75" hidden="1" outlineLevel="2">
      <c r="B829">
        <v>98117</v>
      </c>
    </row>
    <row r="830" ht="12.75" hidden="1" outlineLevel="2">
      <c r="B830">
        <v>98117</v>
      </c>
    </row>
    <row r="831" ht="12.75" hidden="1" outlineLevel="2">
      <c r="B831">
        <v>98117</v>
      </c>
    </row>
    <row r="832" ht="12.75" hidden="1" outlineLevel="2">
      <c r="B832">
        <v>98117</v>
      </c>
    </row>
    <row r="833" ht="12.75" hidden="1" outlineLevel="2">
      <c r="B833">
        <v>98117</v>
      </c>
    </row>
    <row r="834" ht="12.75" hidden="1" outlineLevel="2">
      <c r="B834">
        <v>98117</v>
      </c>
    </row>
    <row r="835" ht="12.75" hidden="1" outlineLevel="2">
      <c r="B835">
        <v>98117</v>
      </c>
    </row>
    <row r="836" ht="12.75" hidden="1" outlineLevel="2">
      <c r="B836">
        <v>98117</v>
      </c>
    </row>
    <row r="837" ht="12.75" hidden="1" outlineLevel="2">
      <c r="B837">
        <v>98117</v>
      </c>
    </row>
    <row r="838" ht="12.75" hidden="1" outlineLevel="2">
      <c r="B838">
        <v>98117</v>
      </c>
    </row>
    <row r="839" ht="12.75" hidden="1" outlineLevel="2">
      <c r="B839">
        <v>98117</v>
      </c>
    </row>
    <row r="840" ht="12.75" hidden="1" outlineLevel="2">
      <c r="B840">
        <v>98117</v>
      </c>
    </row>
    <row r="841" ht="12.75" hidden="1" outlineLevel="2">
      <c r="B841">
        <v>98117</v>
      </c>
    </row>
    <row r="842" spans="1:2" ht="12.75" outlineLevel="1" collapsed="1">
      <c r="A842" s="18" t="s">
        <v>707</v>
      </c>
      <c r="B842">
        <f>SUBTOTAL(3,B829:B841)</f>
        <v>13</v>
      </c>
    </row>
    <row r="843" ht="12.75" hidden="1" outlineLevel="2">
      <c r="B843">
        <v>98199</v>
      </c>
    </row>
    <row r="844" ht="12.75" hidden="1" outlineLevel="2">
      <c r="B844">
        <v>98199</v>
      </c>
    </row>
    <row r="845" ht="12.75" hidden="1" outlineLevel="2">
      <c r="B845">
        <v>98199</v>
      </c>
    </row>
    <row r="846" ht="12.75" hidden="1" outlineLevel="2">
      <c r="B846">
        <v>98199</v>
      </c>
    </row>
    <row r="847" ht="12.75" hidden="1" outlineLevel="2">
      <c r="B847">
        <v>98199</v>
      </c>
    </row>
    <row r="848" ht="12.75" hidden="1" outlineLevel="2">
      <c r="B848">
        <v>98199</v>
      </c>
    </row>
    <row r="849" ht="12.75" hidden="1" outlineLevel="2">
      <c r="B849">
        <v>98199</v>
      </c>
    </row>
    <row r="850" ht="12.75" hidden="1" outlineLevel="2">
      <c r="B850">
        <v>98199</v>
      </c>
    </row>
    <row r="851" ht="12.75" hidden="1" outlineLevel="2">
      <c r="B851">
        <v>98199</v>
      </c>
    </row>
    <row r="852" ht="12.75" hidden="1" outlineLevel="2">
      <c r="B852">
        <v>98199</v>
      </c>
    </row>
    <row r="853" ht="12.75" hidden="1" outlineLevel="2">
      <c r="B853">
        <v>98199</v>
      </c>
    </row>
    <row r="854" ht="12.75" hidden="1" outlineLevel="2">
      <c r="B854">
        <v>98199</v>
      </c>
    </row>
    <row r="855" spans="1:2" ht="12.75" outlineLevel="1" collapsed="1">
      <c r="A855" s="18" t="s">
        <v>730</v>
      </c>
      <c r="B855">
        <f>SUBTOTAL(3,B843:B854)</f>
        <v>12</v>
      </c>
    </row>
    <row r="856" ht="12.75" hidden="1" outlineLevel="2">
      <c r="B856">
        <v>98168</v>
      </c>
    </row>
    <row r="857" ht="12.75" hidden="1" outlineLevel="2">
      <c r="B857">
        <v>98168</v>
      </c>
    </row>
    <row r="858" ht="12.75" hidden="1" outlineLevel="2">
      <c r="B858">
        <v>98168</v>
      </c>
    </row>
    <row r="859" ht="12.75" hidden="1" outlineLevel="2">
      <c r="B859">
        <v>98168</v>
      </c>
    </row>
    <row r="860" ht="12.75" hidden="1" outlineLevel="2">
      <c r="B860">
        <v>98168</v>
      </c>
    </row>
    <row r="861" ht="12.75" hidden="1" outlineLevel="2">
      <c r="B861">
        <v>98168</v>
      </c>
    </row>
    <row r="862" ht="12.75" hidden="1" outlineLevel="2">
      <c r="B862">
        <v>98168</v>
      </c>
    </row>
    <row r="863" ht="12.75" hidden="1" outlineLevel="2">
      <c r="B863">
        <v>98168</v>
      </c>
    </row>
    <row r="864" ht="12.75" hidden="1" outlineLevel="2">
      <c r="B864">
        <v>98168</v>
      </c>
    </row>
    <row r="865" ht="12.75" hidden="1" outlineLevel="2">
      <c r="B865">
        <v>98168</v>
      </c>
    </row>
    <row r="866" ht="12.75" hidden="1" outlineLevel="2">
      <c r="B866">
        <v>98168</v>
      </c>
    </row>
    <row r="867" spans="1:2" ht="12.75" outlineLevel="1" collapsed="1">
      <c r="A867" s="18" t="s">
        <v>724</v>
      </c>
      <c r="B867">
        <f>SUBTOTAL(3,B856:B866)</f>
        <v>11</v>
      </c>
    </row>
    <row r="868" ht="12.75" hidden="1" outlineLevel="2">
      <c r="B868">
        <v>98116</v>
      </c>
    </row>
    <row r="869" ht="12.75" hidden="1" outlineLevel="2">
      <c r="B869">
        <v>98116</v>
      </c>
    </row>
    <row r="870" ht="12.75" hidden="1" outlineLevel="2">
      <c r="B870">
        <v>98116</v>
      </c>
    </row>
    <row r="871" ht="12.75" hidden="1" outlineLevel="2" collapsed="1">
      <c r="B871">
        <v>98116</v>
      </c>
    </row>
    <row r="872" ht="12.75" hidden="1" outlineLevel="2">
      <c r="B872">
        <v>98116</v>
      </c>
    </row>
    <row r="873" ht="12.75" hidden="1" outlineLevel="2">
      <c r="B873">
        <v>98116</v>
      </c>
    </row>
    <row r="874" ht="12.75" hidden="1" outlineLevel="2">
      <c r="B874">
        <v>98116</v>
      </c>
    </row>
    <row r="875" ht="12.75" hidden="1" outlineLevel="2">
      <c r="B875">
        <v>98116</v>
      </c>
    </row>
    <row r="876" ht="12.75" hidden="1" outlineLevel="2">
      <c r="B876">
        <v>98116</v>
      </c>
    </row>
    <row r="877" ht="12.75" hidden="1" outlineLevel="2">
      <c r="B877">
        <v>98116</v>
      </c>
    </row>
    <row r="878" spans="1:2" ht="12.75" outlineLevel="1" collapsed="1">
      <c r="A878" s="18" t="s">
        <v>706</v>
      </c>
      <c r="B878">
        <f>SUBTOTAL(3,B868:B877)</f>
        <v>10</v>
      </c>
    </row>
    <row r="879" ht="12.75" hidden="1" outlineLevel="2">
      <c r="B879">
        <v>98126</v>
      </c>
    </row>
    <row r="880" ht="12.75" hidden="1" outlineLevel="2">
      <c r="B880">
        <v>98126</v>
      </c>
    </row>
    <row r="881" ht="12.75" hidden="1" outlineLevel="2">
      <c r="B881">
        <v>98126</v>
      </c>
    </row>
    <row r="882" ht="12.75" hidden="1" outlineLevel="2">
      <c r="B882">
        <v>98126</v>
      </c>
    </row>
    <row r="883" ht="12.75" hidden="1" outlineLevel="2">
      <c r="B883">
        <v>98126</v>
      </c>
    </row>
    <row r="884" ht="12.75" hidden="1" outlineLevel="2">
      <c r="B884">
        <v>98126</v>
      </c>
    </row>
    <row r="885" ht="12.75" hidden="1" outlineLevel="2">
      <c r="B885">
        <v>98126</v>
      </c>
    </row>
    <row r="886" ht="12.75" hidden="1" outlineLevel="2">
      <c r="B886">
        <v>98126</v>
      </c>
    </row>
    <row r="887" ht="12.75" hidden="1" outlineLevel="2">
      <c r="B887">
        <v>98126</v>
      </c>
    </row>
    <row r="888" spans="1:2" ht="12.75" outlineLevel="1" collapsed="1">
      <c r="A888" s="18" t="s">
        <v>713</v>
      </c>
      <c r="B888">
        <f>SUBTOTAL(3,B879:B887)</f>
        <v>9</v>
      </c>
    </row>
    <row r="889" ht="12.75" hidden="1" outlineLevel="2">
      <c r="B889">
        <v>98188</v>
      </c>
    </row>
    <row r="890" ht="12.75" hidden="1" outlineLevel="2">
      <c r="B890">
        <v>98188</v>
      </c>
    </row>
    <row r="891" ht="12.75" hidden="1" outlineLevel="2">
      <c r="B891">
        <v>98188</v>
      </c>
    </row>
    <row r="892" ht="12.75" hidden="1" outlineLevel="2">
      <c r="B892">
        <v>98188</v>
      </c>
    </row>
    <row r="893" ht="12.75" hidden="1" outlineLevel="2">
      <c r="B893">
        <v>98188</v>
      </c>
    </row>
    <row r="894" ht="12.75" hidden="1" outlineLevel="2">
      <c r="B894">
        <v>98188</v>
      </c>
    </row>
    <row r="895" ht="12.75" hidden="1" outlineLevel="2">
      <c r="B895">
        <v>98188</v>
      </c>
    </row>
    <row r="896" ht="12.75" hidden="1" outlineLevel="2">
      <c r="B896">
        <v>98188</v>
      </c>
    </row>
    <row r="897" ht="12.75" hidden="1" outlineLevel="2" collapsed="1">
      <c r="B897">
        <v>98188</v>
      </c>
    </row>
    <row r="898" spans="1:2" ht="12.75" outlineLevel="1" collapsed="1">
      <c r="A898" s="18" t="s">
        <v>728</v>
      </c>
      <c r="B898">
        <f>SUBTOTAL(3,B889:B897)</f>
        <v>9</v>
      </c>
    </row>
    <row r="899" ht="12.75" hidden="1" outlineLevel="2">
      <c r="B899">
        <v>98070</v>
      </c>
    </row>
    <row r="900" ht="12.75" hidden="1" outlineLevel="2">
      <c r="B900">
        <v>98070</v>
      </c>
    </row>
    <row r="901" ht="12.75" hidden="1" outlineLevel="2">
      <c r="B901">
        <v>98070</v>
      </c>
    </row>
    <row r="902" ht="12.75" hidden="1" outlineLevel="2">
      <c r="B902">
        <v>98070</v>
      </c>
    </row>
    <row r="903" ht="12.75" hidden="1" outlineLevel="2">
      <c r="B903">
        <v>98070</v>
      </c>
    </row>
    <row r="904" ht="12.75" hidden="1" outlineLevel="2">
      <c r="B904">
        <v>98070</v>
      </c>
    </row>
    <row r="905" ht="12.75" hidden="1" outlineLevel="2">
      <c r="B905">
        <v>98070</v>
      </c>
    </row>
    <row r="906" ht="12.75" hidden="1" outlineLevel="2">
      <c r="B906">
        <v>98070</v>
      </c>
    </row>
    <row r="907" spans="1:2" ht="12.75" outlineLevel="1" collapsed="1">
      <c r="A907" s="18" t="s">
        <v>687</v>
      </c>
      <c r="B907">
        <f>SUBTOTAL(3,B899:B906)</f>
        <v>8</v>
      </c>
    </row>
    <row r="908" ht="12.75" hidden="1" outlineLevel="2">
      <c r="B908">
        <v>98031</v>
      </c>
    </row>
    <row r="909" ht="12.75" hidden="1" outlineLevel="2">
      <c r="B909">
        <v>98031</v>
      </c>
    </row>
    <row r="910" ht="12.75" hidden="1" outlineLevel="2">
      <c r="B910">
        <v>98031</v>
      </c>
    </row>
    <row r="911" ht="12.75" hidden="1" outlineLevel="2">
      <c r="B911">
        <v>98031</v>
      </c>
    </row>
    <row r="912" ht="12.75" hidden="1" outlineLevel="2">
      <c r="B912">
        <v>98031</v>
      </c>
    </row>
    <row r="913" ht="12.75" hidden="1" outlineLevel="2">
      <c r="B913">
        <v>98031</v>
      </c>
    </row>
    <row r="914" ht="12.75" hidden="1" outlineLevel="2">
      <c r="B914">
        <v>98031</v>
      </c>
    </row>
    <row r="915" spans="1:2" ht="12.75" outlineLevel="1" collapsed="1">
      <c r="A915" s="18" t="s">
        <v>671</v>
      </c>
      <c r="B915">
        <f>SUBTOTAL(3,B908:B914)</f>
        <v>7</v>
      </c>
    </row>
    <row r="916" ht="12.75" hidden="1" outlineLevel="2">
      <c r="B916">
        <v>98058</v>
      </c>
    </row>
    <row r="917" ht="12.75" hidden="1" outlineLevel="2">
      <c r="B917">
        <v>98058</v>
      </c>
    </row>
    <row r="918" ht="12.75" hidden="1" outlineLevel="2">
      <c r="B918">
        <v>98058</v>
      </c>
    </row>
    <row r="919" ht="12.75" hidden="1" outlineLevel="2">
      <c r="B919">
        <v>98058</v>
      </c>
    </row>
    <row r="920" ht="12.75" hidden="1" outlineLevel="2">
      <c r="B920">
        <v>98058</v>
      </c>
    </row>
    <row r="921" ht="12.75" hidden="1" outlineLevel="2">
      <c r="B921">
        <v>98058</v>
      </c>
    </row>
    <row r="922" ht="12.75" hidden="1" outlineLevel="2">
      <c r="B922">
        <v>98058</v>
      </c>
    </row>
    <row r="923" spans="1:2" ht="12.75" outlineLevel="1" collapsed="1">
      <c r="A923" s="18" t="s">
        <v>685</v>
      </c>
      <c r="B923">
        <f>SUBTOTAL(3,B916:B922)</f>
        <v>7</v>
      </c>
    </row>
    <row r="924" ht="12.75" hidden="1" outlineLevel="2">
      <c r="B924">
        <v>98052</v>
      </c>
    </row>
    <row r="925" ht="12.75" hidden="1" outlineLevel="2" collapsed="1">
      <c r="B925">
        <v>98052</v>
      </c>
    </row>
    <row r="926" ht="12.75" hidden="1" outlineLevel="2">
      <c r="B926">
        <v>98052</v>
      </c>
    </row>
    <row r="927" ht="12.75" hidden="1" outlineLevel="2">
      <c r="B927">
        <v>98052</v>
      </c>
    </row>
    <row r="928" ht="12.75" hidden="1" outlineLevel="2" collapsed="1">
      <c r="B928">
        <v>98052</v>
      </c>
    </row>
    <row r="929" ht="12.75" hidden="1" outlineLevel="2">
      <c r="B929">
        <v>98052</v>
      </c>
    </row>
    <row r="930" spans="1:2" ht="12.75" outlineLevel="1" collapsed="1">
      <c r="A930" s="18" t="s">
        <v>680</v>
      </c>
      <c r="B930">
        <f>SUBTOTAL(3,B924:B929)</f>
        <v>6</v>
      </c>
    </row>
    <row r="931" ht="12.75" hidden="1" outlineLevel="2">
      <c r="B931">
        <v>98057</v>
      </c>
    </row>
    <row r="932" ht="12.75" hidden="1" outlineLevel="2">
      <c r="B932">
        <v>98057</v>
      </c>
    </row>
    <row r="933" ht="12.75" hidden="1" outlineLevel="2">
      <c r="B933">
        <v>98057</v>
      </c>
    </row>
    <row r="934" ht="12.75" hidden="1" outlineLevel="2">
      <c r="B934">
        <v>98057</v>
      </c>
    </row>
    <row r="935" ht="12.75" hidden="1" outlineLevel="2" collapsed="1">
      <c r="B935">
        <v>98057</v>
      </c>
    </row>
    <row r="936" ht="12.75" hidden="1" outlineLevel="2">
      <c r="B936">
        <v>98057</v>
      </c>
    </row>
    <row r="937" spans="1:2" ht="12.75" outlineLevel="1" collapsed="1">
      <c r="A937" s="18" t="s">
        <v>684</v>
      </c>
      <c r="B937">
        <f>SUBTOTAL(3,B931:B936)</f>
        <v>6</v>
      </c>
    </row>
    <row r="938" ht="12.75" hidden="1" outlineLevel="2">
      <c r="B938">
        <v>98136</v>
      </c>
    </row>
    <row r="939" ht="12.75" hidden="1" outlineLevel="2">
      <c r="B939">
        <v>98136</v>
      </c>
    </row>
    <row r="940" ht="12.75" hidden="1" outlineLevel="2">
      <c r="B940">
        <v>98136</v>
      </c>
    </row>
    <row r="941" ht="12.75" hidden="1" outlineLevel="2">
      <c r="B941">
        <v>98136</v>
      </c>
    </row>
    <row r="942" ht="12.75" hidden="1" outlineLevel="2">
      <c r="B942">
        <v>98136</v>
      </c>
    </row>
    <row r="943" ht="12.75" hidden="1" outlineLevel="2">
      <c r="B943">
        <v>98136</v>
      </c>
    </row>
    <row r="944" spans="1:2" ht="12.75" outlineLevel="1" collapsed="1">
      <c r="A944" s="18" t="s">
        <v>716</v>
      </c>
      <c r="B944">
        <f>SUBTOTAL(3,B938:B943)</f>
        <v>6</v>
      </c>
    </row>
    <row r="945" ht="12.75" hidden="1" outlineLevel="2">
      <c r="B945">
        <v>98146</v>
      </c>
    </row>
    <row r="946" ht="12.75" hidden="1" outlineLevel="2">
      <c r="B946">
        <v>98146</v>
      </c>
    </row>
    <row r="947" ht="12.75" hidden="1" outlineLevel="2">
      <c r="B947">
        <v>98146</v>
      </c>
    </row>
    <row r="948" ht="12.75" hidden="1" outlineLevel="2">
      <c r="B948">
        <v>98146</v>
      </c>
    </row>
    <row r="949" ht="12.75" hidden="1" outlineLevel="2">
      <c r="B949">
        <v>98146</v>
      </c>
    </row>
    <row r="950" ht="12.75" hidden="1" outlineLevel="2">
      <c r="B950">
        <v>98146</v>
      </c>
    </row>
    <row r="951" spans="1:2" ht="12.75" outlineLevel="1" collapsed="1">
      <c r="A951" s="18" t="s">
        <v>719</v>
      </c>
      <c r="B951">
        <f>SUBTOTAL(3,B945:B950)</f>
        <v>6</v>
      </c>
    </row>
    <row r="952" ht="12.75" hidden="1" outlineLevel="2">
      <c r="B952">
        <v>98028</v>
      </c>
    </row>
    <row r="953" ht="12.75" hidden="1" outlineLevel="2">
      <c r="B953">
        <v>98028</v>
      </c>
    </row>
    <row r="954" ht="12.75" hidden="1" outlineLevel="2">
      <c r="B954">
        <v>98028</v>
      </c>
    </row>
    <row r="955" ht="12.75" hidden="1" outlineLevel="2">
      <c r="B955">
        <v>98028</v>
      </c>
    </row>
    <row r="956" ht="12.75" hidden="1" outlineLevel="2">
      <c r="B956">
        <v>98028</v>
      </c>
    </row>
    <row r="957" spans="1:2" ht="12.75" outlineLevel="1" collapsed="1">
      <c r="A957" s="18" t="s">
        <v>668</v>
      </c>
      <c r="B957">
        <f>SUBTOTAL(3,B952:B956)</f>
        <v>5</v>
      </c>
    </row>
    <row r="958" ht="12.75" hidden="1" outlineLevel="2">
      <c r="B958">
        <v>98056</v>
      </c>
    </row>
    <row r="959" ht="12.75" hidden="1" outlineLevel="2">
      <c r="B959">
        <v>98056</v>
      </c>
    </row>
    <row r="960" ht="12.75" hidden="1" outlineLevel="2">
      <c r="B960">
        <v>98056</v>
      </c>
    </row>
    <row r="961" ht="12.75" hidden="1" outlineLevel="2">
      <c r="B961">
        <v>98056</v>
      </c>
    </row>
    <row r="962" ht="12.75" hidden="1" outlineLevel="2">
      <c r="B962">
        <v>98056</v>
      </c>
    </row>
    <row r="963" spans="1:2" ht="12.75" outlineLevel="1" collapsed="1">
      <c r="A963" s="18" t="s">
        <v>683</v>
      </c>
      <c r="B963">
        <f>SUBTOTAL(3,B958:B962)</f>
        <v>5</v>
      </c>
    </row>
    <row r="964" ht="12.75" hidden="1" outlineLevel="2">
      <c r="B964">
        <v>98198</v>
      </c>
    </row>
    <row r="965" ht="12.75" hidden="1" outlineLevel="2">
      <c r="B965">
        <v>98198</v>
      </c>
    </row>
    <row r="966" ht="12.75" hidden="1" outlineLevel="2">
      <c r="B966">
        <v>98198</v>
      </c>
    </row>
    <row r="967" ht="12.75" hidden="1" outlineLevel="2">
      <c r="B967">
        <v>98198</v>
      </c>
    </row>
    <row r="968" ht="12.75" hidden="1" outlineLevel="2">
      <c r="B968">
        <v>98198</v>
      </c>
    </row>
    <row r="969" spans="1:2" ht="12.75" outlineLevel="1" collapsed="1">
      <c r="A969" s="18" t="s">
        <v>729</v>
      </c>
      <c r="B969">
        <f>SUBTOTAL(3,B964:B968)</f>
        <v>5</v>
      </c>
    </row>
    <row r="970" ht="12.75" hidden="1" outlineLevel="2">
      <c r="B970">
        <v>98155</v>
      </c>
    </row>
    <row r="971" ht="12.75" hidden="1" outlineLevel="2">
      <c r="B971">
        <v>98155</v>
      </c>
    </row>
    <row r="972" ht="12.75" hidden="1" outlineLevel="2">
      <c r="B972">
        <v>98155</v>
      </c>
    </row>
    <row r="973" ht="12.75" hidden="1" outlineLevel="2">
      <c r="B973">
        <v>98155</v>
      </c>
    </row>
    <row r="974" spans="1:2" ht="12.75" outlineLevel="1" collapsed="1">
      <c r="A974" s="18" t="s">
        <v>721</v>
      </c>
      <c r="B974">
        <f>SUBTOTAL(3,B970:B973)</f>
        <v>4</v>
      </c>
    </row>
    <row r="975" ht="12.75" hidden="1" outlineLevel="2">
      <c r="B975">
        <v>98003</v>
      </c>
    </row>
    <row r="976" ht="12.75" hidden="1" outlineLevel="2">
      <c r="B976">
        <v>98003</v>
      </c>
    </row>
    <row r="977" ht="12.75" hidden="1" outlineLevel="2">
      <c r="B977">
        <v>98003</v>
      </c>
    </row>
    <row r="978" spans="1:2" ht="12.75" outlineLevel="1" collapsed="1">
      <c r="A978" s="18" t="s">
        <v>655</v>
      </c>
      <c r="B978">
        <f>SUBTOTAL(3,B975:B977)</f>
        <v>3</v>
      </c>
    </row>
    <row r="979" ht="12.75" hidden="1" outlineLevel="2">
      <c r="B979">
        <v>98005</v>
      </c>
    </row>
    <row r="980" ht="12.75" hidden="1" outlineLevel="2">
      <c r="B980">
        <v>98005</v>
      </c>
    </row>
    <row r="981" ht="12.75" hidden="1" outlineLevel="2">
      <c r="B981">
        <v>98005</v>
      </c>
    </row>
    <row r="982" spans="1:2" ht="12.75" outlineLevel="1" collapsed="1">
      <c r="A982" s="18" t="s">
        <v>657</v>
      </c>
      <c r="B982">
        <f>SUBTOTAL(3,B979:B981)</f>
        <v>3</v>
      </c>
    </row>
    <row r="983" ht="12.75" hidden="1" outlineLevel="2">
      <c r="B983">
        <v>98006</v>
      </c>
    </row>
    <row r="984" ht="12.75" hidden="1" outlineLevel="2">
      <c r="B984">
        <v>98006</v>
      </c>
    </row>
    <row r="985" ht="12.75" hidden="1" outlineLevel="2">
      <c r="B985">
        <v>98006</v>
      </c>
    </row>
    <row r="986" spans="1:2" ht="12.75" outlineLevel="1" collapsed="1">
      <c r="A986" s="18" t="s">
        <v>658</v>
      </c>
      <c r="B986">
        <f>SUBTOTAL(3,B983:B985)</f>
        <v>3</v>
      </c>
    </row>
    <row r="987" ht="12.75" hidden="1" outlineLevel="2">
      <c r="B987">
        <v>98030</v>
      </c>
    </row>
    <row r="988" ht="12.75" hidden="1" outlineLevel="2">
      <c r="B988">
        <v>98030</v>
      </c>
    </row>
    <row r="989" ht="12.75" hidden="1" outlineLevel="2">
      <c r="B989">
        <v>98030</v>
      </c>
    </row>
    <row r="990" spans="1:2" ht="12.75" outlineLevel="1" collapsed="1">
      <c r="A990" s="18" t="s">
        <v>670</v>
      </c>
      <c r="B990">
        <f>SUBTOTAL(3,B987:B989)</f>
        <v>3</v>
      </c>
    </row>
    <row r="991" ht="12.75" hidden="1" outlineLevel="2">
      <c r="B991">
        <v>98040</v>
      </c>
    </row>
    <row r="992" ht="12.75" hidden="1" outlineLevel="2" collapsed="1">
      <c r="B992">
        <v>98040</v>
      </c>
    </row>
    <row r="993" ht="12.75" hidden="1" outlineLevel="2">
      <c r="B993">
        <v>98040</v>
      </c>
    </row>
    <row r="994" spans="1:2" ht="12.75" outlineLevel="1" collapsed="1">
      <c r="A994" s="18" t="s">
        <v>674</v>
      </c>
      <c r="B994">
        <f>SUBTOTAL(3,B991:B993)</f>
        <v>3</v>
      </c>
    </row>
    <row r="995" ht="12.75" hidden="1" outlineLevel="2">
      <c r="B995">
        <v>98042</v>
      </c>
    </row>
    <row r="996" ht="12.75" hidden="1" outlineLevel="2">
      <c r="B996">
        <v>98042</v>
      </c>
    </row>
    <row r="997" ht="12.75" hidden="1" outlineLevel="2">
      <c r="B997">
        <v>98042</v>
      </c>
    </row>
    <row r="998" spans="1:2" ht="12.75" outlineLevel="1" collapsed="1">
      <c r="A998" s="18" t="s">
        <v>675</v>
      </c>
      <c r="B998">
        <f>SUBTOTAL(3,B995:B997)</f>
        <v>3</v>
      </c>
    </row>
    <row r="999" ht="12.75" hidden="1" outlineLevel="2" collapsed="1">
      <c r="B999">
        <v>98043</v>
      </c>
    </row>
    <row r="1000" ht="12.75" hidden="1" outlineLevel="2">
      <c r="B1000">
        <v>98043</v>
      </c>
    </row>
    <row r="1001" ht="12.75" hidden="1" outlineLevel="2" collapsed="1">
      <c r="B1001">
        <v>98043</v>
      </c>
    </row>
    <row r="1002" spans="1:2" ht="12.75" outlineLevel="1" collapsed="1">
      <c r="A1002" s="18" t="s">
        <v>676</v>
      </c>
      <c r="B1002">
        <f>SUBTOTAL(3,B999:B1001)</f>
        <v>3</v>
      </c>
    </row>
    <row r="1003" ht="12.75" hidden="1" outlineLevel="2">
      <c r="B1003">
        <v>98055</v>
      </c>
    </row>
    <row r="1004" ht="12.75" hidden="1" outlineLevel="2">
      <c r="B1004">
        <v>98055</v>
      </c>
    </row>
    <row r="1005" ht="12.75" hidden="1" outlineLevel="2">
      <c r="B1005">
        <v>98055</v>
      </c>
    </row>
    <row r="1006" spans="1:2" ht="12.75" outlineLevel="1" collapsed="1">
      <c r="A1006" s="18" t="s">
        <v>682</v>
      </c>
      <c r="B1006">
        <f>SUBTOTAL(3,B1003:B1005)</f>
        <v>3</v>
      </c>
    </row>
    <row r="1007" ht="12.75" hidden="1" outlineLevel="2">
      <c r="B1007">
        <v>98075</v>
      </c>
    </row>
    <row r="1008" ht="12.75" hidden="1" outlineLevel="2" collapsed="1">
      <c r="B1008">
        <v>98075</v>
      </c>
    </row>
    <row r="1009" ht="12.75" hidden="1" outlineLevel="2">
      <c r="B1009">
        <v>98075</v>
      </c>
    </row>
    <row r="1010" spans="1:2" ht="12.75" outlineLevel="1" collapsed="1">
      <c r="A1010" s="18" t="s">
        <v>689</v>
      </c>
      <c r="B1010">
        <f>SUBTOTAL(3,B1007:B1009)</f>
        <v>3</v>
      </c>
    </row>
    <row r="1011" ht="12.75" hidden="1" outlineLevel="2" collapsed="1">
      <c r="B1011">
        <v>98092</v>
      </c>
    </row>
    <row r="1012" ht="12.75" hidden="1" outlineLevel="2">
      <c r="B1012">
        <v>98092</v>
      </c>
    </row>
    <row r="1013" ht="12.75" hidden="1" outlineLevel="2">
      <c r="B1013">
        <v>98092</v>
      </c>
    </row>
    <row r="1014" spans="1:2" ht="12.75" outlineLevel="1" collapsed="1">
      <c r="A1014" s="18" t="s">
        <v>691</v>
      </c>
      <c r="B1014">
        <f>SUBTOTAL(3,B1011:B1013)</f>
        <v>3</v>
      </c>
    </row>
    <row r="1015" ht="12.75" hidden="1" outlineLevel="2">
      <c r="B1015">
        <v>98002</v>
      </c>
    </row>
    <row r="1016" ht="12.75" hidden="1" outlineLevel="2">
      <c r="B1016">
        <v>98002</v>
      </c>
    </row>
    <row r="1017" spans="1:2" ht="12.75" outlineLevel="1" collapsed="1">
      <c r="A1017" s="18" t="s">
        <v>654</v>
      </c>
      <c r="B1017">
        <f>SUBTOTAL(3,B1015:B1016)</f>
        <v>2</v>
      </c>
    </row>
    <row r="1018" ht="12.75" hidden="1" outlineLevel="2">
      <c r="B1018">
        <v>98004</v>
      </c>
    </row>
    <row r="1019" ht="12.75" hidden="1" outlineLevel="2">
      <c r="B1019">
        <v>98004</v>
      </c>
    </row>
    <row r="1020" spans="1:2" ht="12.75" outlineLevel="1" collapsed="1">
      <c r="A1020" s="18" t="s">
        <v>656</v>
      </c>
      <c r="B1020">
        <f>SUBTOTAL(3,B1018:B1019)</f>
        <v>2</v>
      </c>
    </row>
    <row r="1021" ht="12.75" hidden="1" outlineLevel="2">
      <c r="B1021">
        <v>98007</v>
      </c>
    </row>
    <row r="1022" ht="12.75" hidden="1" outlineLevel="2">
      <c r="B1022">
        <v>98007</v>
      </c>
    </row>
    <row r="1023" spans="1:2" ht="12.75" outlineLevel="1" collapsed="1">
      <c r="A1023" s="18" t="s">
        <v>659</v>
      </c>
      <c r="B1023">
        <f>SUBTOTAL(3,B1021:B1022)</f>
        <v>2</v>
      </c>
    </row>
    <row r="1024" ht="12.75" hidden="1" outlineLevel="2">
      <c r="B1024">
        <v>98008</v>
      </c>
    </row>
    <row r="1025" ht="12.75" hidden="1" outlineLevel="2">
      <c r="B1025">
        <v>98008</v>
      </c>
    </row>
    <row r="1026" spans="1:2" ht="12.75" outlineLevel="1" collapsed="1">
      <c r="A1026" s="18" t="s">
        <v>660</v>
      </c>
      <c r="B1026">
        <f>SUBTOTAL(3,B1024:B1025)</f>
        <v>2</v>
      </c>
    </row>
    <row r="1027" ht="12.75" hidden="1" outlineLevel="2">
      <c r="B1027">
        <v>98023</v>
      </c>
    </row>
    <row r="1028" ht="12.75" hidden="1" outlineLevel="2">
      <c r="B1028">
        <v>98023</v>
      </c>
    </row>
    <row r="1029" spans="1:2" ht="12.75" outlineLevel="1" collapsed="1">
      <c r="A1029" s="18" t="s">
        <v>665</v>
      </c>
      <c r="B1029">
        <f>SUBTOTAL(3,B1027:B1028)</f>
        <v>2</v>
      </c>
    </row>
    <row r="1030" ht="12.75" hidden="1" outlineLevel="2">
      <c r="B1030">
        <v>98026</v>
      </c>
    </row>
    <row r="1031" ht="12.75" hidden="1" outlineLevel="2">
      <c r="B1031">
        <v>98026</v>
      </c>
    </row>
    <row r="1032" spans="1:2" ht="12.75" outlineLevel="1" collapsed="1">
      <c r="A1032" s="18" t="s">
        <v>666</v>
      </c>
      <c r="B1032">
        <f>SUBTOTAL(3,B1030:B1031)</f>
        <v>2</v>
      </c>
    </row>
    <row r="1033" ht="12.75" hidden="1" outlineLevel="2">
      <c r="B1033">
        <v>98029</v>
      </c>
    </row>
    <row r="1034" ht="12.75" hidden="1" outlineLevel="2">
      <c r="B1034">
        <v>98029</v>
      </c>
    </row>
    <row r="1035" spans="1:2" ht="12.75" outlineLevel="1" collapsed="1">
      <c r="A1035" s="18" t="s">
        <v>669</v>
      </c>
      <c r="B1035">
        <f>SUBTOTAL(3,B1033:B1034)</f>
        <v>2</v>
      </c>
    </row>
    <row r="1036" ht="12.75" hidden="1" outlineLevel="2">
      <c r="B1036">
        <v>98034</v>
      </c>
    </row>
    <row r="1037" ht="12.75" hidden="1" outlineLevel="2">
      <c r="B1037">
        <v>98034</v>
      </c>
    </row>
    <row r="1038" spans="1:2" ht="12.75" outlineLevel="1" collapsed="1">
      <c r="A1038" s="18" t="s">
        <v>672</v>
      </c>
      <c r="B1038">
        <f>SUBTOTAL(3,B1036:B1037)</f>
        <v>2</v>
      </c>
    </row>
    <row r="1039" ht="12.75" hidden="1" outlineLevel="2">
      <c r="B1039">
        <v>98134</v>
      </c>
    </row>
    <row r="1040" ht="12.75" hidden="1" outlineLevel="2">
      <c r="B1040">
        <v>98134</v>
      </c>
    </row>
    <row r="1041" spans="1:2" ht="12.75" outlineLevel="1" collapsed="1">
      <c r="A1041" s="18" t="s">
        <v>715</v>
      </c>
      <c r="B1041">
        <f>SUBTOTAL(3,B1039:B1040)</f>
        <v>2</v>
      </c>
    </row>
    <row r="1042" ht="12.75" hidden="1" outlineLevel="2">
      <c r="B1042">
        <v>98166</v>
      </c>
    </row>
    <row r="1043" ht="12.75" hidden="1" outlineLevel="2">
      <c r="B1043">
        <v>98166</v>
      </c>
    </row>
    <row r="1044" spans="1:2" ht="12.75" outlineLevel="1" collapsed="1">
      <c r="A1044" s="18" t="s">
        <v>723</v>
      </c>
      <c r="B1044">
        <f>SUBTOTAL(3,B1042:B1043)</f>
        <v>2</v>
      </c>
    </row>
    <row r="1045" ht="12.75" hidden="1" outlineLevel="2">
      <c r="B1045">
        <v>98177</v>
      </c>
    </row>
    <row r="1046" ht="12.75" hidden="1" outlineLevel="2">
      <c r="B1046">
        <v>98177</v>
      </c>
    </row>
    <row r="1047" spans="1:2" ht="12.75" outlineLevel="1" collapsed="1">
      <c r="A1047" s="18" t="s">
        <v>725</v>
      </c>
      <c r="B1047">
        <f>SUBTOTAL(3,B1045:B1046)</f>
        <v>2</v>
      </c>
    </row>
    <row r="1048" ht="12.75" hidden="1" outlineLevel="2">
      <c r="B1048">
        <v>98201</v>
      </c>
    </row>
    <row r="1049" ht="12.75" hidden="1" outlineLevel="2">
      <c r="B1049">
        <v>98201</v>
      </c>
    </row>
    <row r="1050" spans="1:2" ht="12.75" outlineLevel="1" collapsed="1">
      <c r="A1050" s="18" t="s">
        <v>731</v>
      </c>
      <c r="B1050">
        <f>SUBTOTAL(3,B1048:B1049)</f>
        <v>2</v>
      </c>
    </row>
    <row r="1051" ht="12.75" hidden="1" outlineLevel="2">
      <c r="B1051">
        <v>98372</v>
      </c>
    </row>
    <row r="1052" ht="12.75" hidden="1" outlineLevel="2">
      <c r="B1052">
        <v>98372</v>
      </c>
    </row>
    <row r="1053" spans="1:2" ht="12.75" outlineLevel="1" collapsed="1">
      <c r="A1053" s="18" t="s">
        <v>742</v>
      </c>
      <c r="B1053">
        <f>SUBTOTAL(3,B1051:B1052)</f>
        <v>2</v>
      </c>
    </row>
    <row r="1054" ht="12.75" hidden="1" outlineLevel="2">
      <c r="B1054">
        <v>98408</v>
      </c>
    </row>
    <row r="1055" ht="12.75" hidden="1" outlineLevel="2">
      <c r="B1055">
        <v>98408</v>
      </c>
    </row>
    <row r="1056" spans="1:2" ht="12.75" outlineLevel="1" collapsed="1">
      <c r="A1056" s="18" t="s">
        <v>745</v>
      </c>
      <c r="B1056">
        <f>SUBTOTAL(3,B1054:B1055)</f>
        <v>2</v>
      </c>
    </row>
    <row r="1057" ht="12.75" hidden="1" outlineLevel="2">
      <c r="B1057">
        <v>98118</v>
      </c>
    </row>
    <row r="1058" ht="12.75" hidden="1" outlineLevel="2" collapsed="1">
      <c r="B1058">
        <v>98118</v>
      </c>
    </row>
    <row r="1059" spans="1:2" ht="12.75" outlineLevel="1" collapsed="1">
      <c r="A1059" s="18" t="s">
        <v>708</v>
      </c>
      <c r="B1059">
        <f>SUBTOTAL(3,B1057:B1058)</f>
        <v>2</v>
      </c>
    </row>
    <row r="1060" ht="12.75" hidden="1" outlineLevel="2">
      <c r="B1060">
        <v>89118</v>
      </c>
    </row>
    <row r="1061" spans="1:2" ht="12.75" outlineLevel="1" collapsed="1">
      <c r="A1061" s="18" t="s">
        <v>653</v>
      </c>
      <c r="B1061">
        <f>SUBTOTAL(3,B1060:B1060)</f>
        <v>1</v>
      </c>
    </row>
    <row r="1062" ht="12.75" hidden="1" outlineLevel="2">
      <c r="B1062">
        <v>98011</v>
      </c>
    </row>
    <row r="1063" spans="1:2" ht="12.75" outlineLevel="1" collapsed="1">
      <c r="A1063" s="18" t="s">
        <v>661</v>
      </c>
      <c r="B1063">
        <f>SUBTOTAL(3,B1062:B1062)</f>
        <v>1</v>
      </c>
    </row>
    <row r="1064" ht="12.75" hidden="1" outlineLevel="2">
      <c r="B1064">
        <v>98012</v>
      </c>
    </row>
    <row r="1065" spans="1:2" ht="12.75" outlineLevel="1" collapsed="1">
      <c r="A1065" s="18" t="s">
        <v>662</v>
      </c>
      <c r="B1065">
        <f>SUBTOTAL(3,B1064:B1064)</f>
        <v>1</v>
      </c>
    </row>
    <row r="1066" ht="12.75" hidden="1" outlineLevel="2">
      <c r="B1066">
        <v>98013</v>
      </c>
    </row>
    <row r="1067" spans="1:2" ht="12.75" outlineLevel="1" collapsed="1">
      <c r="A1067" s="18" t="s">
        <v>663</v>
      </c>
      <c r="B1067">
        <f>SUBTOTAL(3,B1066:B1066)</f>
        <v>1</v>
      </c>
    </row>
    <row r="1068" ht="12.75" hidden="1" outlineLevel="2" collapsed="1">
      <c r="B1068">
        <v>98021</v>
      </c>
    </row>
    <row r="1069" spans="1:2" ht="12.75" outlineLevel="1" collapsed="1">
      <c r="A1069" s="18" t="s">
        <v>664</v>
      </c>
      <c r="B1069">
        <f>SUBTOTAL(3,B1068:B1068)</f>
        <v>1</v>
      </c>
    </row>
    <row r="1070" ht="12.75" hidden="1" outlineLevel="2">
      <c r="B1070">
        <v>98027</v>
      </c>
    </row>
    <row r="1071" spans="1:2" ht="12.75" outlineLevel="1" collapsed="1">
      <c r="A1071" s="18" t="s">
        <v>667</v>
      </c>
      <c r="B1071">
        <f>SUBTOTAL(3,B1070:B1070)</f>
        <v>1</v>
      </c>
    </row>
    <row r="1072" ht="12.75" hidden="1" outlineLevel="2">
      <c r="B1072">
        <v>98036</v>
      </c>
    </row>
    <row r="1073" spans="1:2" ht="12.75" outlineLevel="1" collapsed="1">
      <c r="A1073" s="18" t="s">
        <v>673</v>
      </c>
      <c r="B1073">
        <f>SUBTOTAL(3,B1072:B1072)</f>
        <v>1</v>
      </c>
    </row>
    <row r="1074" ht="12.75" hidden="1" outlineLevel="2" collapsed="1">
      <c r="B1074">
        <v>98046</v>
      </c>
    </row>
    <row r="1075" spans="1:2" ht="12.75" outlineLevel="1" collapsed="1">
      <c r="A1075" s="18" t="s">
        <v>677</v>
      </c>
      <c r="B1075">
        <f>SUBTOTAL(3,B1074:B1074)</f>
        <v>1</v>
      </c>
    </row>
    <row r="1076" ht="12.75" hidden="1" outlineLevel="2">
      <c r="B1076">
        <v>98047</v>
      </c>
    </row>
    <row r="1077" spans="1:2" ht="12.75" outlineLevel="1" collapsed="1">
      <c r="A1077" s="18" t="s">
        <v>678</v>
      </c>
      <c r="B1077">
        <f>SUBTOTAL(3,B1076:B1076)</f>
        <v>1</v>
      </c>
    </row>
    <row r="1078" ht="12.75" hidden="1" outlineLevel="2">
      <c r="B1078">
        <v>98049</v>
      </c>
    </row>
    <row r="1079" spans="1:2" ht="12.75" outlineLevel="1" collapsed="1">
      <c r="A1079" s="18" t="s">
        <v>679</v>
      </c>
      <c r="B1079">
        <f>SUBTOTAL(3,B1078:B1078)</f>
        <v>1</v>
      </c>
    </row>
    <row r="1080" ht="12.75" hidden="1" outlineLevel="2">
      <c r="B1080">
        <v>98053</v>
      </c>
    </row>
    <row r="1081" spans="1:2" ht="12.75" outlineLevel="1" collapsed="1">
      <c r="A1081" s="18" t="s">
        <v>681</v>
      </c>
      <c r="B1081">
        <f>SUBTOTAL(3,B1080:B1080)</f>
        <v>1</v>
      </c>
    </row>
    <row r="1082" ht="12.75" hidden="1" outlineLevel="2">
      <c r="B1082">
        <v>98059</v>
      </c>
    </row>
    <row r="1083" spans="1:2" ht="12.75" outlineLevel="1" collapsed="1">
      <c r="A1083" s="18" t="s">
        <v>686</v>
      </c>
      <c r="B1083">
        <f>SUBTOTAL(3,B1082:B1082)</f>
        <v>1</v>
      </c>
    </row>
    <row r="1084" ht="12.75" hidden="1" outlineLevel="2">
      <c r="B1084">
        <v>98074</v>
      </c>
    </row>
    <row r="1085" spans="1:2" ht="12.75" outlineLevel="1" collapsed="1">
      <c r="A1085" s="18" t="s">
        <v>688</v>
      </c>
      <c r="B1085">
        <f>SUBTOTAL(3,B1084:B1084)</f>
        <v>1</v>
      </c>
    </row>
    <row r="1086" ht="12.75" hidden="1" outlineLevel="2">
      <c r="B1086">
        <v>98087</v>
      </c>
    </row>
    <row r="1087" spans="1:2" ht="12.75" outlineLevel="1" collapsed="1">
      <c r="A1087" s="18" t="s">
        <v>690</v>
      </c>
      <c r="B1087">
        <f>SUBTOTAL(3,B1086:B1086)</f>
        <v>1</v>
      </c>
    </row>
    <row r="1088" ht="12.75" hidden="1" outlineLevel="2">
      <c r="B1088">
        <v>98113</v>
      </c>
    </row>
    <row r="1089" spans="1:2" ht="12.75" outlineLevel="1" collapsed="1">
      <c r="A1089" s="18" t="s">
        <v>703</v>
      </c>
      <c r="B1089">
        <f>SUBTOTAL(3,B1088:B1088)</f>
        <v>1</v>
      </c>
    </row>
    <row r="1090" ht="12.75" hidden="1" outlineLevel="2" collapsed="1">
      <c r="B1090">
        <v>98114</v>
      </c>
    </row>
    <row r="1091" spans="1:2" ht="12.75" outlineLevel="1">
      <c r="A1091" s="18" t="s">
        <v>704</v>
      </c>
      <c r="B1091">
        <f>SUBTOTAL(3,B1090:B1090)</f>
        <v>1</v>
      </c>
    </row>
    <row r="1092" ht="12.75" hidden="1" outlineLevel="2" collapsed="1">
      <c r="B1092">
        <v>98145</v>
      </c>
    </row>
    <row r="1093" spans="1:2" ht="12.75" outlineLevel="1">
      <c r="A1093" s="18" t="s">
        <v>718</v>
      </c>
      <c r="B1093">
        <f>SUBTOTAL(3,B1092:B1092)</f>
        <v>1</v>
      </c>
    </row>
    <row r="1094" ht="12.75" hidden="1" outlineLevel="2" collapsed="1">
      <c r="B1094">
        <v>98148</v>
      </c>
    </row>
    <row r="1095" spans="1:2" ht="12.75" outlineLevel="1">
      <c r="A1095" s="18" t="s">
        <v>720</v>
      </c>
      <c r="B1095">
        <f>SUBTOTAL(3,B1094:B1094)</f>
        <v>1</v>
      </c>
    </row>
    <row r="1096" ht="12.75" hidden="1" outlineLevel="2" collapsed="1">
      <c r="B1096">
        <v>98164</v>
      </c>
    </row>
    <row r="1097" spans="1:2" ht="12.75" outlineLevel="1">
      <c r="A1097" s="18" t="s">
        <v>722</v>
      </c>
      <c r="B1097">
        <f>SUBTOTAL(3,B1096:B1096)</f>
        <v>1</v>
      </c>
    </row>
    <row r="1098" ht="12.75" hidden="1" outlineLevel="2" collapsed="1">
      <c r="B1098">
        <v>98182</v>
      </c>
    </row>
    <row r="1099" spans="1:2" ht="12.75" outlineLevel="1">
      <c r="A1099" s="18" t="s">
        <v>727</v>
      </c>
      <c r="B1099">
        <f>SUBTOTAL(3,B1098:B1098)</f>
        <v>1</v>
      </c>
    </row>
    <row r="1100" ht="12.75" hidden="1" outlineLevel="2" collapsed="1">
      <c r="B1100">
        <v>98203</v>
      </c>
    </row>
    <row r="1101" spans="1:2" ht="12.75" outlineLevel="1">
      <c r="A1101" s="18" t="s">
        <v>732</v>
      </c>
      <c r="B1101">
        <f>SUBTOTAL(3,B1100:B1100)</f>
        <v>1</v>
      </c>
    </row>
    <row r="1102" ht="12.75" hidden="1" outlineLevel="2" collapsed="1">
      <c r="B1102">
        <v>98204</v>
      </c>
    </row>
    <row r="1103" spans="1:2" ht="12.75" outlineLevel="1">
      <c r="A1103" s="18" t="s">
        <v>733</v>
      </c>
      <c r="B1103">
        <f>SUBTOTAL(3,B1102:B1102)</f>
        <v>1</v>
      </c>
    </row>
    <row r="1104" ht="12.75" hidden="1" outlineLevel="2" collapsed="1">
      <c r="B1104">
        <v>98249</v>
      </c>
    </row>
    <row r="1105" spans="1:2" ht="12.75" outlineLevel="1">
      <c r="A1105" s="18" t="s">
        <v>734</v>
      </c>
      <c r="B1105">
        <f>SUBTOTAL(3,B1104:B1104)</f>
        <v>1</v>
      </c>
    </row>
    <row r="1106" ht="12.75" hidden="1" outlineLevel="2" collapsed="1">
      <c r="B1106">
        <v>98271</v>
      </c>
    </row>
    <row r="1107" spans="1:2" ht="12.75" outlineLevel="1">
      <c r="A1107" s="18" t="s">
        <v>735</v>
      </c>
      <c r="B1107">
        <f>SUBTOTAL(3,B1106:B1106)</f>
        <v>1</v>
      </c>
    </row>
    <row r="1108" ht="12.75" hidden="1" outlineLevel="2" collapsed="1">
      <c r="B1108">
        <v>98272</v>
      </c>
    </row>
    <row r="1109" spans="1:2" ht="12.75" outlineLevel="1">
      <c r="A1109" s="18" t="s">
        <v>736</v>
      </c>
      <c r="B1109">
        <f>SUBTOTAL(3,B1108:B1108)</f>
        <v>1</v>
      </c>
    </row>
    <row r="1110" ht="12.75" hidden="1" outlineLevel="2" collapsed="1">
      <c r="B1110">
        <v>98311</v>
      </c>
    </row>
    <row r="1111" spans="1:2" ht="12.75" outlineLevel="1">
      <c r="A1111" s="18" t="s">
        <v>737</v>
      </c>
      <c r="B1111">
        <f>SUBTOTAL(3,B1110:B1110)</f>
        <v>1</v>
      </c>
    </row>
    <row r="1112" ht="12.75" hidden="1" outlineLevel="2">
      <c r="B1112">
        <v>98312</v>
      </c>
    </row>
    <row r="1113" spans="1:2" ht="12.75" outlineLevel="1" collapsed="1">
      <c r="A1113" s="18" t="s">
        <v>738</v>
      </c>
      <c r="B1113">
        <f>SUBTOTAL(3,B1112:B1112)</f>
        <v>1</v>
      </c>
    </row>
    <row r="1114" ht="12.75" hidden="1" outlineLevel="2">
      <c r="B1114">
        <v>98337</v>
      </c>
    </row>
    <row r="1115" spans="1:2" ht="12.75" outlineLevel="1" collapsed="1">
      <c r="A1115" s="18" t="s">
        <v>739</v>
      </c>
      <c r="B1115">
        <f>SUBTOTAL(3,B1114:B1114)</f>
        <v>1</v>
      </c>
    </row>
    <row r="1116" ht="12.75" hidden="1" outlineLevel="2">
      <c r="B1116">
        <v>98366</v>
      </c>
    </row>
    <row r="1117" spans="1:2" ht="12.75" outlineLevel="1" collapsed="1">
      <c r="A1117" s="18" t="s">
        <v>740</v>
      </c>
      <c r="B1117">
        <f>SUBTOTAL(3,B1116:B1116)</f>
        <v>1</v>
      </c>
    </row>
    <row r="1118" ht="12.75" hidden="1" outlineLevel="2">
      <c r="B1118">
        <v>98367</v>
      </c>
    </row>
    <row r="1119" spans="1:2" ht="12.75" outlineLevel="1">
      <c r="A1119" s="18" t="s">
        <v>741</v>
      </c>
      <c r="B1119">
        <f>SUBTOTAL(3,B1118:B1118)</f>
        <v>1</v>
      </c>
    </row>
    <row r="1120" ht="12.75" hidden="1" outlineLevel="2" collapsed="1">
      <c r="B1120">
        <v>98373</v>
      </c>
    </row>
    <row r="1121" spans="1:2" ht="12.75" outlineLevel="1">
      <c r="A1121" s="18" t="s">
        <v>743</v>
      </c>
      <c r="B1121">
        <f>SUBTOTAL(3,B1120:B1120)</f>
        <v>1</v>
      </c>
    </row>
    <row r="1122" ht="12.75" hidden="1" outlineLevel="2" collapsed="1">
      <c r="B1122">
        <v>98405</v>
      </c>
    </row>
    <row r="1123" spans="1:2" ht="12.75" outlineLevel="1">
      <c r="A1123" s="18" t="s">
        <v>744</v>
      </c>
      <c r="B1123">
        <f>SUBTOTAL(3,B1122:B1122)</f>
        <v>1</v>
      </c>
    </row>
    <row r="1124" ht="12.75" hidden="1" outlineLevel="2" collapsed="1">
      <c r="B1124">
        <v>98418</v>
      </c>
    </row>
    <row r="1125" spans="1:2" ht="12.75" outlineLevel="1">
      <c r="A1125" s="18" t="s">
        <v>746</v>
      </c>
      <c r="B1125">
        <f>SUBTOTAL(3,B1124:B1124)</f>
        <v>1</v>
      </c>
    </row>
    <row r="1126" ht="12.75" hidden="1" outlineLevel="2" collapsed="1">
      <c r="B1126">
        <v>98444</v>
      </c>
    </row>
    <row r="1127" spans="1:2" ht="12.75" outlineLevel="1">
      <c r="A1127" s="18" t="s">
        <v>747</v>
      </c>
      <c r="B1127">
        <f>SUBTOTAL(3,B1126:B1126)</f>
        <v>1</v>
      </c>
    </row>
    <row r="1128" ht="12.75" hidden="1" outlineLevel="2" collapsed="1">
      <c r="B1128">
        <v>98466</v>
      </c>
    </row>
    <row r="1129" spans="1:2" ht="12.75" outlineLevel="1">
      <c r="A1129" s="18" t="s">
        <v>748</v>
      </c>
      <c r="B1129">
        <f>SUBTOTAL(3,B1128:B1128)</f>
        <v>1</v>
      </c>
    </row>
    <row r="1130" ht="12.75" hidden="1" outlineLevel="2" collapsed="1">
      <c r="B1130">
        <v>98499</v>
      </c>
    </row>
    <row r="1131" spans="1:2" ht="12.75" outlineLevel="1">
      <c r="A1131" s="18" t="s">
        <v>749</v>
      </c>
      <c r="B1131">
        <f>SUBTOTAL(3,B1130:B1130)</f>
        <v>1</v>
      </c>
    </row>
    <row r="1132" ht="12.75" hidden="1" outlineLevel="2" collapsed="1">
      <c r="B1132">
        <v>98837</v>
      </c>
    </row>
    <row r="1133" spans="1:2" ht="12.75" outlineLevel="1">
      <c r="A1133" s="18" t="s">
        <v>750</v>
      </c>
      <c r="B1133">
        <f>SUBTOTAL(3,B1132:B1132)</f>
        <v>1</v>
      </c>
    </row>
    <row r="1134" ht="12.75" hidden="1" outlineLevel="2" collapsed="1">
      <c r="B1134">
        <v>99166</v>
      </c>
    </row>
    <row r="1135" spans="1:2" ht="12.75" outlineLevel="1">
      <c r="A1135" s="18" t="s">
        <v>751</v>
      </c>
      <c r="B1135">
        <f>SUBTOTAL(3,B1134:B1134)</f>
        <v>1</v>
      </c>
    </row>
    <row r="1136" ht="12.75" hidden="1" outlineLevel="2" collapsed="1">
      <c r="B1136">
        <v>99375</v>
      </c>
    </row>
    <row r="1137" spans="1:2" ht="12.75" outlineLevel="1">
      <c r="A1137" s="18" t="s">
        <v>752</v>
      </c>
      <c r="B1137">
        <f>SUBTOTAL(3,B1136:B1136)</f>
        <v>1</v>
      </c>
    </row>
    <row r="1138" ht="12.75" hidden="1" outlineLevel="2" collapsed="1">
      <c r="B1138">
        <v>981186</v>
      </c>
    </row>
    <row r="1139" spans="1:2" ht="12.75" outlineLevel="1">
      <c r="A1139" s="18" t="s">
        <v>753</v>
      </c>
      <c r="B1139">
        <f>SUBTOTAL(3,B1138:B1138)</f>
        <v>1</v>
      </c>
    </row>
    <row r="1140" ht="12.75" hidden="1" outlineLevel="2">
      <c r="B1140">
        <v>98105</v>
      </c>
    </row>
    <row r="1141" spans="1:2" ht="12.75" outlineLevel="1" collapsed="1">
      <c r="A1141" s="18" t="s">
        <v>696</v>
      </c>
      <c r="B1141">
        <f>SUBTOTAL(3,B1140:B1140)</f>
        <v>1</v>
      </c>
    </row>
    <row r="1142" ht="12.75" hidden="1" outlineLevel="2">
      <c r="B1142" t="s">
        <v>20</v>
      </c>
    </row>
    <row r="1143" spans="1:2" ht="12.75" outlineLevel="1" collapsed="1">
      <c r="A1143" s="18" t="s">
        <v>754</v>
      </c>
      <c r="B1143">
        <f>SUBTOTAL(3,B1142:B1142)</f>
        <v>1</v>
      </c>
    </row>
    <row r="1144" spans="1:2" ht="12.75">
      <c r="A1144" s="18" t="s">
        <v>652</v>
      </c>
      <c r="B1144">
        <f>SUBTOTAL(3,B2:B1142)</f>
        <v>1038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2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3.7109375" style="0" customWidth="1"/>
  </cols>
  <sheetData>
    <row r="1" ht="25.5">
      <c r="A1" s="6" t="s">
        <v>18</v>
      </c>
    </row>
    <row r="2" ht="12.75">
      <c r="A2">
        <v>12</v>
      </c>
    </row>
    <row r="3" ht="12.75">
      <c r="A3" t="s">
        <v>21</v>
      </c>
    </row>
    <row r="4" ht="12.75">
      <c r="A4">
        <v>11</v>
      </c>
    </row>
    <row r="5" ht="12.75">
      <c r="A5">
        <v>1</v>
      </c>
    </row>
    <row r="6" ht="12.75">
      <c r="A6">
        <v>9</v>
      </c>
    </row>
    <row r="7" ht="12.75">
      <c r="A7">
        <v>15</v>
      </c>
    </row>
    <row r="8" ht="12.75">
      <c r="A8">
        <v>0.3</v>
      </c>
    </row>
    <row r="9" ht="12.75">
      <c r="A9">
        <v>1</v>
      </c>
    </row>
    <row r="10" ht="12.75">
      <c r="A10">
        <v>1.5</v>
      </c>
    </row>
    <row r="11" ht="12.75">
      <c r="A11" t="s">
        <v>22</v>
      </c>
    </row>
    <row r="12" ht="12.75">
      <c r="A12">
        <v>30</v>
      </c>
    </row>
    <row r="13" ht="12.75">
      <c r="A13">
        <v>2</v>
      </c>
    </row>
    <row r="14" ht="12.75">
      <c r="A14">
        <v>15</v>
      </c>
    </row>
    <row r="15" ht="12.75">
      <c r="A15">
        <v>2</v>
      </c>
    </row>
    <row r="16" ht="12.75">
      <c r="A16">
        <v>20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>
        <v>2.5</v>
      </c>
    </row>
    <row r="21" ht="12.75">
      <c r="A21">
        <v>24</v>
      </c>
    </row>
    <row r="22" ht="12.75">
      <c r="A22" t="s">
        <v>26</v>
      </c>
    </row>
    <row r="23" ht="12.75">
      <c r="A23" t="s">
        <v>27</v>
      </c>
    </row>
    <row r="24" ht="12.75">
      <c r="A24">
        <v>2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>
        <v>15</v>
      </c>
    </row>
    <row r="30" ht="12.75">
      <c r="A30" t="s">
        <v>32</v>
      </c>
    </row>
    <row r="31" ht="12.75">
      <c r="A31">
        <v>5</v>
      </c>
    </row>
    <row r="32" ht="12.75">
      <c r="A32">
        <v>5</v>
      </c>
    </row>
    <row r="33" ht="12.75">
      <c r="A33" t="s">
        <v>33</v>
      </c>
    </row>
    <row r="34" ht="12.75">
      <c r="A34">
        <v>15</v>
      </c>
    </row>
    <row r="35" ht="12.75">
      <c r="A35">
        <v>14</v>
      </c>
    </row>
    <row r="36" ht="12.75">
      <c r="A36">
        <v>2</v>
      </c>
    </row>
    <row r="37" ht="12.75">
      <c r="A37">
        <v>2.6</v>
      </c>
    </row>
    <row r="38" ht="12.75">
      <c r="A38" t="s">
        <v>34</v>
      </c>
    </row>
    <row r="39" ht="12.75">
      <c r="A39">
        <v>5</v>
      </c>
    </row>
    <row r="40" ht="12.75">
      <c r="A40">
        <v>5</v>
      </c>
    </row>
    <row r="41" ht="12.75">
      <c r="A41">
        <v>4</v>
      </c>
    </row>
    <row r="42" ht="12.75">
      <c r="A42">
        <v>1.1</v>
      </c>
    </row>
    <row r="43" ht="12.75">
      <c r="A43">
        <v>15</v>
      </c>
    </row>
    <row r="44" ht="12.75">
      <c r="A44">
        <v>0</v>
      </c>
    </row>
    <row r="45" ht="12.75">
      <c r="A45">
        <v>34</v>
      </c>
    </row>
    <row r="46" ht="12.75">
      <c r="A46">
        <v>100</v>
      </c>
    </row>
    <row r="47" ht="12.75">
      <c r="A47">
        <v>4</v>
      </c>
    </row>
    <row r="48" ht="12.75">
      <c r="A48">
        <v>1</v>
      </c>
    </row>
    <row r="49" ht="12.75">
      <c r="A49">
        <v>0.5</v>
      </c>
    </row>
    <row r="50" ht="12.75">
      <c r="A50" t="s">
        <v>35</v>
      </c>
    </row>
    <row r="51" ht="12.75">
      <c r="A51" t="s">
        <v>36</v>
      </c>
    </row>
    <row r="52" ht="12.75">
      <c r="A52">
        <v>2</v>
      </c>
    </row>
    <row r="53" ht="12.75">
      <c r="A53">
        <v>40</v>
      </c>
    </row>
    <row r="54" ht="12.75">
      <c r="A54" t="s">
        <v>37</v>
      </c>
    </row>
    <row r="55" ht="12.75">
      <c r="A55" t="s">
        <v>38</v>
      </c>
    </row>
    <row r="56" ht="12.75">
      <c r="A56">
        <v>1</v>
      </c>
    </row>
    <row r="57" ht="12.75">
      <c r="A57">
        <v>0.6</v>
      </c>
    </row>
    <row r="58" ht="12.75">
      <c r="A58" t="s">
        <v>39</v>
      </c>
    </row>
    <row r="59" ht="12.75">
      <c r="A59">
        <v>1.8</v>
      </c>
    </row>
    <row r="60" ht="12.75">
      <c r="A60">
        <v>25</v>
      </c>
    </row>
    <row r="61" ht="12.75">
      <c r="A61">
        <v>6</v>
      </c>
    </row>
    <row r="62" ht="12.75">
      <c r="A62">
        <v>7</v>
      </c>
    </row>
    <row r="63" ht="12.75">
      <c r="A63">
        <v>6.5</v>
      </c>
    </row>
    <row r="64" ht="12.75">
      <c r="A64">
        <v>0.25</v>
      </c>
    </row>
    <row r="65" ht="12.75">
      <c r="A65" t="s">
        <v>40</v>
      </c>
    </row>
    <row r="66" ht="12.75">
      <c r="A66">
        <v>4</v>
      </c>
    </row>
    <row r="67" ht="12.75">
      <c r="A67">
        <v>5</v>
      </c>
    </row>
    <row r="68" ht="12.75">
      <c r="A68">
        <v>7</v>
      </c>
    </row>
    <row r="69" ht="12.75">
      <c r="A69" t="s">
        <v>41</v>
      </c>
    </row>
    <row r="70" ht="12.75">
      <c r="A70">
        <v>54</v>
      </c>
    </row>
    <row r="71" ht="12.75">
      <c r="A71">
        <v>1.6</v>
      </c>
    </row>
    <row r="72" ht="12.75">
      <c r="A72" t="s">
        <v>42</v>
      </c>
    </row>
    <row r="73" ht="12.75">
      <c r="A73" t="s">
        <v>43</v>
      </c>
    </row>
    <row r="74" ht="12.75">
      <c r="A74" t="s">
        <v>44</v>
      </c>
    </row>
    <row r="75" ht="12.75">
      <c r="A75">
        <v>5</v>
      </c>
    </row>
    <row r="76" ht="12.75">
      <c r="A76">
        <v>6</v>
      </c>
    </row>
    <row r="77" ht="12.75">
      <c r="A77">
        <v>5</v>
      </c>
    </row>
    <row r="78" ht="12.75">
      <c r="A78" t="s">
        <v>45</v>
      </c>
    </row>
    <row r="79" ht="12.75">
      <c r="A79">
        <v>7</v>
      </c>
    </row>
    <row r="80" ht="12.75">
      <c r="A80">
        <v>5</v>
      </c>
    </row>
    <row r="81" ht="12.75">
      <c r="A81">
        <v>16</v>
      </c>
    </row>
    <row r="82" ht="12.75">
      <c r="A82" t="s">
        <v>46</v>
      </c>
    </row>
    <row r="83" ht="12.75">
      <c r="A83">
        <v>7</v>
      </c>
    </row>
    <row r="84" ht="12.75">
      <c r="A84">
        <v>4</v>
      </c>
    </row>
    <row r="85" ht="12.75">
      <c r="A85">
        <v>5.5</v>
      </c>
    </row>
    <row r="86" ht="12.75">
      <c r="A86">
        <v>2</v>
      </c>
    </row>
    <row r="87" ht="12.75">
      <c r="A87">
        <v>3</v>
      </c>
    </row>
    <row r="88" ht="12.75">
      <c r="A88" s="8">
        <v>42500</v>
      </c>
    </row>
    <row r="89" ht="12.75">
      <c r="A89" t="s">
        <v>47</v>
      </c>
    </row>
    <row r="90" ht="12.75">
      <c r="A90">
        <v>7</v>
      </c>
    </row>
    <row r="91" ht="12.75">
      <c r="A91">
        <v>4</v>
      </c>
    </row>
    <row r="92" ht="12.75">
      <c r="A92">
        <v>0.25</v>
      </c>
    </row>
    <row r="93" ht="12.75">
      <c r="A93" t="s">
        <v>24</v>
      </c>
    </row>
    <row r="94" ht="12.75">
      <c r="A94">
        <v>3</v>
      </c>
    </row>
    <row r="95" ht="12.75">
      <c r="A95">
        <v>1</v>
      </c>
    </row>
    <row r="96" ht="12.75">
      <c r="A96">
        <v>1</v>
      </c>
    </row>
    <row r="97" ht="12.75">
      <c r="A97">
        <v>15</v>
      </c>
    </row>
    <row r="98" ht="12.75">
      <c r="A98">
        <v>6.2</v>
      </c>
    </row>
    <row r="99" ht="12.75">
      <c r="A99">
        <v>7</v>
      </c>
    </row>
    <row r="100" ht="12.75">
      <c r="A100">
        <v>7</v>
      </c>
    </row>
    <row r="101" ht="12.75">
      <c r="A101">
        <v>6</v>
      </c>
    </row>
    <row r="102" ht="12.75">
      <c r="A102">
        <v>5</v>
      </c>
    </row>
    <row r="103" ht="12.75">
      <c r="A103" t="s">
        <v>48</v>
      </c>
    </row>
    <row r="104" ht="12.75">
      <c r="A104">
        <v>10</v>
      </c>
    </row>
    <row r="105" ht="12.75">
      <c r="A105" t="s">
        <v>49</v>
      </c>
    </row>
    <row r="106" ht="12.75">
      <c r="A106">
        <v>2.8</v>
      </c>
    </row>
    <row r="107" ht="12.75">
      <c r="A107">
        <v>9</v>
      </c>
    </row>
    <row r="108" ht="12.75">
      <c r="A108">
        <v>4</v>
      </c>
    </row>
    <row r="109" ht="12.75">
      <c r="A109">
        <v>4</v>
      </c>
    </row>
    <row r="110" ht="12.75">
      <c r="A110">
        <v>50</v>
      </c>
    </row>
    <row r="111" ht="12.75">
      <c r="A111">
        <v>41</v>
      </c>
    </row>
    <row r="112" ht="12.75">
      <c r="A112">
        <v>7</v>
      </c>
    </row>
    <row r="113" ht="12.75">
      <c r="A113" t="s">
        <v>50</v>
      </c>
    </row>
    <row r="114" ht="12.75">
      <c r="A114" t="s">
        <v>51</v>
      </c>
    </row>
    <row r="115" ht="12.75">
      <c r="A115">
        <v>5</v>
      </c>
    </row>
    <row r="116" ht="12.75">
      <c r="A116" t="s">
        <v>52</v>
      </c>
    </row>
    <row r="117" ht="12.75">
      <c r="A117">
        <v>7</v>
      </c>
    </row>
    <row r="118" ht="12.75">
      <c r="A118">
        <v>0.25</v>
      </c>
    </row>
    <row r="119" ht="12.75">
      <c r="A119" t="s">
        <v>53</v>
      </c>
    </row>
    <row r="120" ht="12.75">
      <c r="A120">
        <v>1</v>
      </c>
    </row>
    <row r="121" ht="12.75">
      <c r="A121">
        <v>2.5</v>
      </c>
    </row>
    <row r="122" ht="12.75">
      <c r="A122">
        <v>3.6</v>
      </c>
    </row>
    <row r="123" ht="12.75">
      <c r="A123">
        <v>5</v>
      </c>
    </row>
    <row r="124" ht="12.75">
      <c r="A124">
        <v>4</v>
      </c>
    </row>
    <row r="125" ht="12.75">
      <c r="A125">
        <v>0.5</v>
      </c>
    </row>
    <row r="126" ht="12.75">
      <c r="A126">
        <v>2</v>
      </c>
    </row>
    <row r="127" ht="12.75">
      <c r="A127" t="s">
        <v>54</v>
      </c>
    </row>
    <row r="128" ht="12.75">
      <c r="A128" t="s">
        <v>55</v>
      </c>
    </row>
    <row r="129" ht="12.75">
      <c r="A129">
        <v>8.5</v>
      </c>
    </row>
    <row r="130" ht="12.75">
      <c r="A130">
        <v>10</v>
      </c>
    </row>
    <row r="131" ht="12.75">
      <c r="A131">
        <v>5</v>
      </c>
    </row>
    <row r="132" ht="12.75">
      <c r="A132">
        <v>2</v>
      </c>
    </row>
    <row r="133" ht="12.75">
      <c r="A133" t="s">
        <v>56</v>
      </c>
    </row>
    <row r="134" ht="12.75">
      <c r="A134">
        <v>2</v>
      </c>
    </row>
    <row r="135" ht="12.75">
      <c r="A135" t="s">
        <v>57</v>
      </c>
    </row>
    <row r="136" ht="12.75">
      <c r="A136">
        <v>7.5</v>
      </c>
    </row>
    <row r="137" ht="12.75">
      <c r="A137" t="s">
        <v>58</v>
      </c>
    </row>
    <row r="138" ht="12.75">
      <c r="A138" t="s">
        <v>59</v>
      </c>
    </row>
    <row r="139" ht="12.75">
      <c r="A139">
        <v>2</v>
      </c>
    </row>
    <row r="140" ht="12.75">
      <c r="A140">
        <v>0.1</v>
      </c>
    </row>
    <row r="141" ht="12.75">
      <c r="A141">
        <v>15</v>
      </c>
    </row>
    <row r="142" ht="12.75">
      <c r="A142">
        <v>4.4</v>
      </c>
    </row>
    <row r="143" ht="12.75">
      <c r="A143">
        <v>3.5</v>
      </c>
    </row>
    <row r="144" ht="12.75">
      <c r="A144">
        <v>4</v>
      </c>
    </row>
    <row r="145" ht="12.75">
      <c r="A145">
        <v>0.25</v>
      </c>
    </row>
    <row r="146" ht="12.75">
      <c r="A146">
        <v>10</v>
      </c>
    </row>
    <row r="147" ht="12.75">
      <c r="A147">
        <v>8</v>
      </c>
    </row>
    <row r="148" ht="12.75">
      <c r="A148">
        <v>1</v>
      </c>
    </row>
    <row r="149" ht="12.75">
      <c r="A149" t="s">
        <v>40</v>
      </c>
    </row>
    <row r="150" ht="12.75">
      <c r="A150">
        <v>1</v>
      </c>
    </row>
    <row r="151" ht="12.75">
      <c r="A151" t="s">
        <v>60</v>
      </c>
    </row>
    <row r="152" ht="12.75">
      <c r="A152">
        <v>0.3</v>
      </c>
    </row>
    <row r="153" ht="12.75">
      <c r="A153">
        <v>10.1</v>
      </c>
    </row>
    <row r="154" ht="12.75">
      <c r="A154" t="s">
        <v>61</v>
      </c>
    </row>
    <row r="155" ht="12.75">
      <c r="A155">
        <v>12.4</v>
      </c>
    </row>
    <row r="156" ht="12.75">
      <c r="A156" t="s">
        <v>40</v>
      </c>
    </row>
    <row r="157" ht="12.75">
      <c r="A157">
        <v>5</v>
      </c>
    </row>
    <row r="158" ht="12.75">
      <c r="A158">
        <v>10</v>
      </c>
    </row>
    <row r="159" ht="12.75">
      <c r="A159">
        <v>0</v>
      </c>
    </row>
    <row r="160" ht="12.75">
      <c r="A160">
        <v>12</v>
      </c>
    </row>
    <row r="161" ht="12.75">
      <c r="A161" t="s">
        <v>36</v>
      </c>
    </row>
    <row r="162" ht="12.75">
      <c r="A162" t="s">
        <v>62</v>
      </c>
    </row>
    <row r="163" ht="12.75">
      <c r="A163">
        <v>1</v>
      </c>
    </row>
    <row r="164" ht="12.75">
      <c r="A164">
        <v>25</v>
      </c>
    </row>
    <row r="165" ht="12.75">
      <c r="A165">
        <v>4.7</v>
      </c>
    </row>
    <row r="166" ht="12.75">
      <c r="A166">
        <v>1.8</v>
      </c>
    </row>
    <row r="167" ht="12.75">
      <c r="A167">
        <v>2</v>
      </c>
    </row>
    <row r="168" ht="12.75">
      <c r="A168">
        <v>1</v>
      </c>
    </row>
    <row r="169" ht="12.75">
      <c r="A169">
        <v>13</v>
      </c>
    </row>
    <row r="170" ht="12.75">
      <c r="A170">
        <v>4</v>
      </c>
    </row>
    <row r="171" ht="12.75">
      <c r="A171">
        <v>5</v>
      </c>
    </row>
    <row r="172" ht="12.75">
      <c r="A172">
        <v>5</v>
      </c>
    </row>
    <row r="173" ht="12.75">
      <c r="A173">
        <v>1.5</v>
      </c>
    </row>
    <row r="174" ht="12.75">
      <c r="A174">
        <v>5</v>
      </c>
    </row>
    <row r="175" ht="12.75">
      <c r="A175">
        <v>5</v>
      </c>
    </row>
    <row r="176" ht="12.75">
      <c r="A176" t="s">
        <v>40</v>
      </c>
    </row>
    <row r="177" ht="12.75">
      <c r="A177">
        <v>30</v>
      </c>
    </row>
    <row r="178" ht="12.75">
      <c r="A178">
        <v>5</v>
      </c>
    </row>
    <row r="179" ht="12.75">
      <c r="A179">
        <v>1</v>
      </c>
    </row>
    <row r="180" ht="12.75">
      <c r="A180">
        <v>20</v>
      </c>
    </row>
    <row r="181" ht="12.75">
      <c r="A181">
        <v>19</v>
      </c>
    </row>
    <row r="182" ht="12.75">
      <c r="A182" t="s">
        <v>63</v>
      </c>
    </row>
    <row r="183" ht="12.75">
      <c r="A183">
        <v>7</v>
      </c>
    </row>
    <row r="184" ht="12.75">
      <c r="A184">
        <v>9</v>
      </c>
    </row>
    <row r="185" ht="12.75">
      <c r="A185">
        <v>2</v>
      </c>
    </row>
    <row r="186" ht="12.75">
      <c r="A186">
        <v>5</v>
      </c>
    </row>
    <row r="187" ht="12.75">
      <c r="A187" t="s">
        <v>64</v>
      </c>
    </row>
    <row r="188" ht="12.75">
      <c r="A188">
        <v>1</v>
      </c>
    </row>
    <row r="189" ht="12.75">
      <c r="A189">
        <v>14</v>
      </c>
    </row>
    <row r="190" ht="12.75">
      <c r="A190">
        <v>9.5</v>
      </c>
    </row>
    <row r="191" ht="12.75">
      <c r="A191" t="s">
        <v>65</v>
      </c>
    </row>
    <row r="192" ht="12.75">
      <c r="A192">
        <v>5</v>
      </c>
    </row>
    <row r="193" ht="12.75">
      <c r="A193">
        <v>6</v>
      </c>
    </row>
    <row r="194" ht="12.75">
      <c r="A194">
        <v>82</v>
      </c>
    </row>
    <row r="195" ht="12.75">
      <c r="A195" t="s">
        <v>66</v>
      </c>
    </row>
    <row r="196" ht="12.75">
      <c r="A196">
        <v>1</v>
      </c>
    </row>
    <row r="197" ht="12.75">
      <c r="A197">
        <v>2</v>
      </c>
    </row>
    <row r="198" ht="12.75">
      <c r="A198">
        <v>29</v>
      </c>
    </row>
    <row r="199" ht="12.75">
      <c r="A199">
        <v>15</v>
      </c>
    </row>
    <row r="200" ht="12.75">
      <c r="A200">
        <v>34</v>
      </c>
    </row>
    <row r="201" ht="12.75">
      <c r="A201">
        <v>6</v>
      </c>
    </row>
    <row r="202" ht="12.75">
      <c r="A202">
        <v>4</v>
      </c>
    </row>
    <row r="203" ht="12.75">
      <c r="A203">
        <v>4.4</v>
      </c>
    </row>
    <row r="204" ht="12.75">
      <c r="A204">
        <v>2</v>
      </c>
    </row>
    <row r="205" ht="12.75">
      <c r="A205">
        <v>1.3</v>
      </c>
    </row>
    <row r="206" ht="12.75">
      <c r="A206">
        <v>12</v>
      </c>
    </row>
    <row r="207" ht="12.75">
      <c r="A207" t="s">
        <v>67</v>
      </c>
    </row>
    <row r="208" ht="12.75">
      <c r="A208">
        <v>30</v>
      </c>
    </row>
    <row r="209" ht="12.75">
      <c r="A209" t="s">
        <v>68</v>
      </c>
    </row>
    <row r="210" ht="12.75">
      <c r="A210">
        <v>2</v>
      </c>
    </row>
    <row r="211" ht="12.75">
      <c r="A211">
        <v>5</v>
      </c>
    </row>
    <row r="212" ht="12.75">
      <c r="A212">
        <v>41</v>
      </c>
    </row>
    <row r="213" ht="12.75">
      <c r="A213">
        <v>0.5</v>
      </c>
    </row>
    <row r="214" ht="12.75">
      <c r="A214" t="s">
        <v>69</v>
      </c>
    </row>
    <row r="215" ht="12.75">
      <c r="A215">
        <v>13</v>
      </c>
    </row>
    <row r="216" ht="12.75">
      <c r="A216" t="s">
        <v>70</v>
      </c>
    </row>
    <row r="217" ht="12.75">
      <c r="A217">
        <v>15</v>
      </c>
    </row>
    <row r="218" ht="12.75">
      <c r="A218" s="8">
        <v>42623</v>
      </c>
    </row>
    <row r="219" ht="12.75">
      <c r="A219">
        <v>10</v>
      </c>
    </row>
    <row r="220" ht="12.75">
      <c r="A220">
        <v>1</v>
      </c>
    </row>
    <row r="221" ht="12.75">
      <c r="A221">
        <v>1</v>
      </c>
    </row>
    <row r="222" ht="12.75">
      <c r="A222">
        <v>11</v>
      </c>
    </row>
    <row r="223" ht="12.75">
      <c r="A223">
        <v>23</v>
      </c>
    </row>
    <row r="224" ht="12.75">
      <c r="A224">
        <v>0.5</v>
      </c>
    </row>
    <row r="225" ht="12.75">
      <c r="A225">
        <v>1.5</v>
      </c>
    </row>
    <row r="226" ht="12.75">
      <c r="A226">
        <v>4</v>
      </c>
    </row>
    <row r="227" ht="12.75">
      <c r="A227">
        <v>0.5</v>
      </c>
    </row>
    <row r="228" ht="12.75">
      <c r="A228">
        <v>0.3</v>
      </c>
    </row>
    <row r="229" ht="12.75">
      <c r="A229" t="s">
        <v>71</v>
      </c>
    </row>
    <row r="230" ht="12.75">
      <c r="A230" t="s">
        <v>72</v>
      </c>
    </row>
    <row r="231" ht="12.75">
      <c r="A231">
        <v>4.5</v>
      </c>
    </row>
    <row r="232" ht="12.75">
      <c r="A232">
        <v>12</v>
      </c>
    </row>
    <row r="233" ht="12.75">
      <c r="A233">
        <v>5</v>
      </c>
    </row>
    <row r="234" ht="12.75">
      <c r="A234" t="s">
        <v>71</v>
      </c>
    </row>
    <row r="235" ht="12.75">
      <c r="A235" t="s">
        <v>73</v>
      </c>
    </row>
    <row r="236" ht="12.75">
      <c r="A236" t="s">
        <v>74</v>
      </c>
    </row>
    <row r="237" ht="12.75">
      <c r="A237">
        <v>4.6</v>
      </c>
    </row>
    <row r="238" ht="12.75">
      <c r="A238">
        <v>43</v>
      </c>
    </row>
    <row r="239" ht="12.75">
      <c r="A239">
        <v>6</v>
      </c>
    </row>
    <row r="240" ht="12.75">
      <c r="A240">
        <v>7</v>
      </c>
    </row>
    <row r="241" ht="12.75">
      <c r="A241">
        <v>6</v>
      </c>
    </row>
    <row r="242" ht="12.75">
      <c r="A242">
        <v>10</v>
      </c>
    </row>
    <row r="243" ht="12.75">
      <c r="A243" t="s">
        <v>75</v>
      </c>
    </row>
    <row r="244" ht="12.75">
      <c r="A244" t="s">
        <v>40</v>
      </c>
    </row>
    <row r="245" ht="12.75">
      <c r="A245">
        <v>6</v>
      </c>
    </row>
    <row r="246" ht="12.75">
      <c r="A246">
        <v>10</v>
      </c>
    </row>
    <row r="247" ht="12.75">
      <c r="A247" t="s">
        <v>76</v>
      </c>
    </row>
    <row r="248" ht="12.75">
      <c r="A248">
        <v>4.3</v>
      </c>
    </row>
    <row r="249" ht="12.75">
      <c r="A249" t="s">
        <v>77</v>
      </c>
    </row>
    <row r="250" ht="12.75">
      <c r="A250">
        <v>2</v>
      </c>
    </row>
    <row r="251" ht="12.75">
      <c r="A251">
        <v>15</v>
      </c>
    </row>
    <row r="252" ht="12.75">
      <c r="A252">
        <v>4.5</v>
      </c>
    </row>
    <row r="253" ht="12.75">
      <c r="A253">
        <v>2</v>
      </c>
    </row>
    <row r="254" ht="12.75">
      <c r="A254">
        <v>30</v>
      </c>
    </row>
    <row r="255" ht="12.75">
      <c r="A255">
        <v>5</v>
      </c>
    </row>
    <row r="256" ht="12.75">
      <c r="A256">
        <v>4.1</v>
      </c>
    </row>
    <row r="257" ht="12.75">
      <c r="A257">
        <v>100</v>
      </c>
    </row>
    <row r="258" ht="12.75">
      <c r="A258">
        <v>5</v>
      </c>
    </row>
    <row r="259" ht="12.75">
      <c r="A259">
        <v>4</v>
      </c>
    </row>
    <row r="260" ht="12.75">
      <c r="A260">
        <v>1.5</v>
      </c>
    </row>
    <row r="261" ht="12.75">
      <c r="A261">
        <v>5</v>
      </c>
    </row>
    <row r="262" ht="12.75">
      <c r="A262">
        <v>5</v>
      </c>
    </row>
    <row r="263" ht="12.75">
      <c r="A263">
        <v>8.4</v>
      </c>
    </row>
    <row r="264" ht="12.75">
      <c r="A264">
        <v>2</v>
      </c>
    </row>
    <row r="265" ht="12.75">
      <c r="A265">
        <v>0.4</v>
      </c>
    </row>
    <row r="266" ht="12.75">
      <c r="A266">
        <v>1</v>
      </c>
    </row>
    <row r="267" ht="12.75">
      <c r="A267">
        <v>3</v>
      </c>
    </row>
    <row r="268" ht="12.75">
      <c r="A268">
        <v>28</v>
      </c>
    </row>
    <row r="269" ht="12.75">
      <c r="A269">
        <v>10</v>
      </c>
    </row>
    <row r="270" ht="12.75">
      <c r="A270">
        <v>5</v>
      </c>
    </row>
    <row r="271" ht="12.75">
      <c r="A271">
        <v>1</v>
      </c>
    </row>
    <row r="272" ht="12.75">
      <c r="A272" t="s">
        <v>78</v>
      </c>
    </row>
    <row r="273" ht="12.75">
      <c r="A273">
        <v>18</v>
      </c>
    </row>
    <row r="274" ht="12.75">
      <c r="A274">
        <v>1.2</v>
      </c>
    </row>
    <row r="275" ht="12.75">
      <c r="A275">
        <v>9</v>
      </c>
    </row>
    <row r="276" ht="12.75">
      <c r="A276">
        <v>9</v>
      </c>
    </row>
    <row r="277" ht="12.75">
      <c r="A277" t="s">
        <v>49</v>
      </c>
    </row>
    <row r="278" ht="12.75">
      <c r="A278" t="s">
        <v>79</v>
      </c>
    </row>
    <row r="279" ht="12.75">
      <c r="A279">
        <v>132</v>
      </c>
    </row>
    <row r="280" ht="12.75">
      <c r="A280">
        <v>10</v>
      </c>
    </row>
    <row r="281" ht="12.75">
      <c r="A281">
        <v>19</v>
      </c>
    </row>
    <row r="282" ht="12.75">
      <c r="A282" t="s">
        <v>80</v>
      </c>
    </row>
    <row r="283" ht="12.75">
      <c r="A283">
        <v>6</v>
      </c>
    </row>
    <row r="284" ht="12.75">
      <c r="A284" t="s">
        <v>81</v>
      </c>
    </row>
    <row r="285" ht="12.75">
      <c r="A285" t="s">
        <v>82</v>
      </c>
    </row>
    <row r="286" ht="12.75">
      <c r="A286">
        <v>14</v>
      </c>
    </row>
    <row r="287" ht="12.75">
      <c r="A287" t="s">
        <v>83</v>
      </c>
    </row>
    <row r="288" ht="12.75">
      <c r="A288">
        <v>3.6</v>
      </c>
    </row>
    <row r="289" ht="12.75">
      <c r="A289">
        <v>2</v>
      </c>
    </row>
    <row r="290" ht="12.75">
      <c r="A290">
        <v>11</v>
      </c>
    </row>
    <row r="291" ht="12.75">
      <c r="A291">
        <v>11</v>
      </c>
    </row>
    <row r="292" ht="12.75">
      <c r="A292">
        <v>1.8</v>
      </c>
    </row>
    <row r="293" ht="12.75">
      <c r="A293">
        <v>15</v>
      </c>
    </row>
    <row r="294" ht="12.75">
      <c r="A294" t="s">
        <v>45</v>
      </c>
    </row>
    <row r="295" ht="12.75">
      <c r="A295">
        <v>25</v>
      </c>
    </row>
    <row r="296" ht="12.75">
      <c r="A296">
        <v>21</v>
      </c>
    </row>
    <row r="297" ht="12.75">
      <c r="A297" t="s">
        <v>84</v>
      </c>
    </row>
    <row r="298" ht="12.75">
      <c r="A298">
        <v>13</v>
      </c>
    </row>
    <row r="299" ht="12.75">
      <c r="A299">
        <v>5</v>
      </c>
    </row>
    <row r="300" ht="12.75">
      <c r="A300" t="s">
        <v>85</v>
      </c>
    </row>
    <row r="301" ht="12.75">
      <c r="A301">
        <v>1</v>
      </c>
    </row>
    <row r="302" ht="12.75">
      <c r="A302" t="s">
        <v>72</v>
      </c>
    </row>
    <row r="303" ht="12.75">
      <c r="A303" t="s">
        <v>86</v>
      </c>
    </row>
    <row r="304" ht="12.75">
      <c r="A304">
        <v>0.3</v>
      </c>
    </row>
    <row r="305" ht="12.75">
      <c r="A305">
        <v>8.6</v>
      </c>
    </row>
    <row r="306" ht="12.75">
      <c r="A306">
        <v>9</v>
      </c>
    </row>
    <row r="307" ht="12.75">
      <c r="A307" t="s">
        <v>87</v>
      </c>
    </row>
    <row r="308" ht="12.75">
      <c r="A308">
        <v>4</v>
      </c>
    </row>
    <row r="309" ht="12.75">
      <c r="A309">
        <v>10</v>
      </c>
    </row>
    <row r="310" ht="12.75">
      <c r="A310">
        <v>5</v>
      </c>
    </row>
    <row r="311" ht="12.75">
      <c r="A311">
        <v>8.9</v>
      </c>
    </row>
    <row r="312" ht="12.75">
      <c r="A312">
        <v>12</v>
      </c>
    </row>
    <row r="313" ht="12.75">
      <c r="A313">
        <v>10</v>
      </c>
    </row>
    <row r="314" ht="12.75">
      <c r="A314">
        <v>3</v>
      </c>
    </row>
    <row r="315" ht="12.75">
      <c r="A315">
        <v>100</v>
      </c>
    </row>
    <row r="316" ht="12.75">
      <c r="A316">
        <v>2</v>
      </c>
    </row>
    <row r="317" ht="12.75">
      <c r="A317">
        <v>20</v>
      </c>
    </row>
    <row r="318" ht="12.75">
      <c r="A318">
        <v>5</v>
      </c>
    </row>
    <row r="319" ht="12.75">
      <c r="A319">
        <v>5</v>
      </c>
    </row>
    <row r="320" ht="12.75">
      <c r="A320">
        <v>8</v>
      </c>
    </row>
    <row r="321" ht="12.75">
      <c r="A321">
        <v>9</v>
      </c>
    </row>
    <row r="322" ht="12.75">
      <c r="A322">
        <v>2.3</v>
      </c>
    </row>
    <row r="323" ht="12.75">
      <c r="A323" t="s">
        <v>76</v>
      </c>
    </row>
    <row r="324" ht="12.75">
      <c r="A324">
        <v>4</v>
      </c>
    </row>
    <row r="325" ht="12.75">
      <c r="A325">
        <v>11.3</v>
      </c>
    </row>
    <row r="326" ht="12.75">
      <c r="A326">
        <v>1</v>
      </c>
    </row>
    <row r="327" ht="12.75">
      <c r="A327">
        <v>2.5</v>
      </c>
    </row>
    <row r="328" ht="12.75">
      <c r="A328">
        <v>4.8</v>
      </c>
    </row>
    <row r="329" ht="12.75">
      <c r="A329">
        <v>5</v>
      </c>
    </row>
    <row r="330" ht="12.75">
      <c r="A330">
        <v>4.6</v>
      </c>
    </row>
    <row r="331" ht="12.75">
      <c r="A331">
        <v>4.5</v>
      </c>
    </row>
    <row r="332" ht="12.75">
      <c r="A332">
        <v>0.1</v>
      </c>
    </row>
    <row r="333" ht="12.75">
      <c r="A333" t="s">
        <v>69</v>
      </c>
    </row>
    <row r="334" ht="12.75">
      <c r="A334">
        <v>12.4</v>
      </c>
    </row>
    <row r="335" ht="12.75">
      <c r="A335">
        <v>5</v>
      </c>
    </row>
    <row r="336" ht="12.75">
      <c r="A336">
        <v>21.3</v>
      </c>
    </row>
    <row r="337" ht="12.75">
      <c r="A337">
        <v>5000</v>
      </c>
    </row>
    <row r="338" ht="12.75">
      <c r="A338">
        <v>1</v>
      </c>
    </row>
    <row r="339" ht="12.75">
      <c r="A339">
        <v>10</v>
      </c>
    </row>
    <row r="340" ht="12.75">
      <c r="A340">
        <v>10</v>
      </c>
    </row>
    <row r="341" ht="12.75">
      <c r="A341">
        <v>11</v>
      </c>
    </row>
    <row r="342" ht="12.75">
      <c r="A342">
        <v>20</v>
      </c>
    </row>
    <row r="343" ht="12.75">
      <c r="A343" t="s">
        <v>88</v>
      </c>
    </row>
    <row r="344" ht="12.75">
      <c r="A344">
        <v>15</v>
      </c>
    </row>
    <row r="345" ht="12.75">
      <c r="A345" t="s">
        <v>89</v>
      </c>
    </row>
    <row r="346" ht="12.75">
      <c r="A346">
        <v>10</v>
      </c>
    </row>
    <row r="347" ht="12.75">
      <c r="A347">
        <v>5</v>
      </c>
    </row>
    <row r="348" ht="12.75">
      <c r="A348">
        <v>30</v>
      </c>
    </row>
    <row r="349" ht="12.75">
      <c r="A349">
        <v>0.7</v>
      </c>
    </row>
    <row r="350" ht="12.75">
      <c r="A350">
        <v>38</v>
      </c>
    </row>
    <row r="351" ht="12.75">
      <c r="A351">
        <v>4</v>
      </c>
    </row>
    <row r="352" ht="12.75">
      <c r="A352">
        <v>20</v>
      </c>
    </row>
    <row r="353" ht="12.75">
      <c r="A353">
        <v>10</v>
      </c>
    </row>
    <row r="354" ht="12.75">
      <c r="A354">
        <v>2</v>
      </c>
    </row>
    <row r="355" ht="12.75">
      <c r="A355">
        <v>12</v>
      </c>
    </row>
    <row r="356" ht="12.75">
      <c r="A356">
        <v>0.3</v>
      </c>
    </row>
    <row r="357" ht="12.75">
      <c r="A357">
        <v>2.5</v>
      </c>
    </row>
    <row r="358" ht="12.75">
      <c r="A358">
        <v>1.3</v>
      </c>
    </row>
    <row r="359" ht="12.75">
      <c r="A359">
        <v>13</v>
      </c>
    </row>
    <row r="360" ht="12.75">
      <c r="A360">
        <v>3</v>
      </c>
    </row>
    <row r="361" ht="12.75">
      <c r="A361">
        <v>4.6</v>
      </c>
    </row>
    <row r="362" ht="12.75">
      <c r="A362" t="s">
        <v>90</v>
      </c>
    </row>
    <row r="363" ht="12.75">
      <c r="A363">
        <v>2</v>
      </c>
    </row>
    <row r="364" ht="12.75">
      <c r="A364">
        <v>8.5</v>
      </c>
    </row>
    <row r="365" ht="12.75">
      <c r="A365">
        <v>19</v>
      </c>
    </row>
    <row r="366" ht="12.75">
      <c r="A366">
        <v>10</v>
      </c>
    </row>
    <row r="367" ht="12.75">
      <c r="A367">
        <v>40</v>
      </c>
    </row>
    <row r="368" ht="12.75">
      <c r="A368">
        <v>36</v>
      </c>
    </row>
    <row r="369" ht="12.75">
      <c r="A369">
        <v>4</v>
      </c>
    </row>
    <row r="370" ht="12.75">
      <c r="A370" t="s">
        <v>36</v>
      </c>
    </row>
    <row r="371" ht="12.75">
      <c r="A371">
        <v>22</v>
      </c>
    </row>
    <row r="372" ht="12.75">
      <c r="A372" t="s">
        <v>91</v>
      </c>
    </row>
    <row r="373" ht="12.75">
      <c r="A373">
        <v>17</v>
      </c>
    </row>
    <row r="374" ht="12.75">
      <c r="A374">
        <v>11</v>
      </c>
    </row>
    <row r="375" ht="12.75">
      <c r="A375">
        <v>7.5</v>
      </c>
    </row>
    <row r="376" ht="12.75">
      <c r="A376">
        <v>16</v>
      </c>
    </row>
    <row r="377" ht="12.75">
      <c r="A377">
        <v>4</v>
      </c>
    </row>
    <row r="378" ht="12.75">
      <c r="A378">
        <v>15</v>
      </c>
    </row>
    <row r="379" ht="12.75">
      <c r="A379">
        <v>0.7</v>
      </c>
    </row>
    <row r="380" ht="12.75">
      <c r="A380">
        <v>3</v>
      </c>
    </row>
    <row r="381" ht="12.75">
      <c r="A381" t="s">
        <v>92</v>
      </c>
    </row>
    <row r="382" ht="12.75">
      <c r="A382">
        <v>7</v>
      </c>
    </row>
    <row r="383" ht="12.75">
      <c r="A383">
        <v>10</v>
      </c>
    </row>
    <row r="384" ht="12.75">
      <c r="A384">
        <v>2</v>
      </c>
    </row>
    <row r="385" ht="12.75">
      <c r="A385">
        <v>6.5</v>
      </c>
    </row>
    <row r="386" ht="12.75">
      <c r="A386">
        <v>6</v>
      </c>
    </row>
    <row r="387" ht="12.75">
      <c r="A387" t="s">
        <v>93</v>
      </c>
    </row>
    <row r="388" ht="12.75">
      <c r="A388">
        <v>3</v>
      </c>
    </row>
    <row r="389" ht="12.75">
      <c r="A389">
        <v>15</v>
      </c>
    </row>
    <row r="390" ht="12.75">
      <c r="A390">
        <v>0.6</v>
      </c>
    </row>
    <row r="391" ht="12.75">
      <c r="A391">
        <v>5</v>
      </c>
    </row>
    <row r="392" ht="12.75">
      <c r="A392">
        <v>0.2</v>
      </c>
    </row>
    <row r="393" ht="12.75">
      <c r="A393">
        <v>13</v>
      </c>
    </row>
    <row r="394" ht="12.75">
      <c r="A394">
        <v>3</v>
      </c>
    </row>
    <row r="395" ht="12.75">
      <c r="A395" t="s">
        <v>94</v>
      </c>
    </row>
    <row r="396" ht="12.75">
      <c r="A396">
        <v>5</v>
      </c>
    </row>
    <row r="397" ht="12.75">
      <c r="A397">
        <v>5</v>
      </c>
    </row>
    <row r="398" ht="12.75">
      <c r="A398">
        <v>2</v>
      </c>
    </row>
    <row r="399" ht="12.75">
      <c r="A399">
        <v>6.5</v>
      </c>
    </row>
    <row r="400" ht="12.75">
      <c r="A400">
        <v>1</v>
      </c>
    </row>
    <row r="401" ht="12.75">
      <c r="A401">
        <v>3</v>
      </c>
    </row>
    <row r="402" ht="12.75">
      <c r="A402" t="s">
        <v>95</v>
      </c>
    </row>
    <row r="403" ht="12.75">
      <c r="A403">
        <v>7</v>
      </c>
    </row>
    <row r="404" ht="12.75">
      <c r="A404" t="s">
        <v>96</v>
      </c>
    </row>
    <row r="405" ht="12.75">
      <c r="A405">
        <v>5</v>
      </c>
    </row>
    <row r="406" ht="12.75">
      <c r="A406" t="s">
        <v>97</v>
      </c>
    </row>
    <row r="407" ht="12.75">
      <c r="A407">
        <v>20</v>
      </c>
    </row>
    <row r="408" ht="12.75">
      <c r="A408" s="8">
        <v>42500</v>
      </c>
    </row>
    <row r="409" ht="12.75">
      <c r="A409" t="s">
        <v>83</v>
      </c>
    </row>
    <row r="410" ht="12.75">
      <c r="A410">
        <v>12</v>
      </c>
    </row>
    <row r="411" ht="12.75">
      <c r="A411" t="s">
        <v>89</v>
      </c>
    </row>
    <row r="412" ht="12.75">
      <c r="A412">
        <v>5</v>
      </c>
    </row>
    <row r="413" ht="12.75">
      <c r="A413">
        <v>4</v>
      </c>
    </row>
    <row r="414" ht="12.75">
      <c r="A414">
        <v>13</v>
      </c>
    </row>
    <row r="415" ht="12.75">
      <c r="A415">
        <v>5</v>
      </c>
    </row>
    <row r="416" ht="12.75">
      <c r="A416">
        <v>7</v>
      </c>
    </row>
    <row r="417" ht="12.75">
      <c r="A417" t="s">
        <v>45</v>
      </c>
    </row>
    <row r="418" ht="12.75">
      <c r="A418">
        <v>5</v>
      </c>
    </row>
    <row r="419" ht="12.75">
      <c r="A419">
        <v>6</v>
      </c>
    </row>
    <row r="420" ht="12.75">
      <c r="A420">
        <v>1</v>
      </c>
    </row>
    <row r="421" ht="12.75">
      <c r="A421">
        <v>8</v>
      </c>
    </row>
    <row r="422" ht="12.75">
      <c r="A422">
        <v>7</v>
      </c>
    </row>
    <row r="423" ht="12.75">
      <c r="A423">
        <v>5</v>
      </c>
    </row>
    <row r="424" ht="12.75">
      <c r="A424">
        <v>4</v>
      </c>
    </row>
    <row r="425" ht="12.75">
      <c r="A425">
        <v>4.8</v>
      </c>
    </row>
    <row r="426" ht="12.75">
      <c r="A426">
        <v>0.3</v>
      </c>
    </row>
    <row r="427" ht="12.75">
      <c r="A427" t="s">
        <v>98</v>
      </c>
    </row>
    <row r="428" ht="12.75">
      <c r="A428">
        <v>1</v>
      </c>
    </row>
    <row r="429" ht="12.75">
      <c r="A429">
        <v>1</v>
      </c>
    </row>
    <row r="430" ht="12.75">
      <c r="A430">
        <v>7</v>
      </c>
    </row>
    <row r="431" ht="12.75">
      <c r="A431">
        <v>3</v>
      </c>
    </row>
    <row r="432" ht="12.75">
      <c r="A432">
        <v>5</v>
      </c>
    </row>
    <row r="433" ht="12.75">
      <c r="A433">
        <v>3</v>
      </c>
    </row>
    <row r="434" ht="12.75">
      <c r="A434">
        <v>1.5</v>
      </c>
    </row>
    <row r="435" ht="12.75">
      <c r="A435">
        <v>4.9</v>
      </c>
    </row>
    <row r="436" ht="12.75">
      <c r="A436">
        <v>8.7</v>
      </c>
    </row>
    <row r="437" ht="12.75">
      <c r="A437">
        <v>1</v>
      </c>
    </row>
    <row r="438" ht="12.75">
      <c r="A438">
        <v>7.5</v>
      </c>
    </row>
    <row r="439" ht="12.75">
      <c r="A439">
        <v>7</v>
      </c>
    </row>
    <row r="440" ht="12.75">
      <c r="A440">
        <v>10.3</v>
      </c>
    </row>
    <row r="441" ht="12.75">
      <c r="A441">
        <v>8</v>
      </c>
    </row>
    <row r="442" ht="12.75">
      <c r="A442">
        <v>10</v>
      </c>
    </row>
    <row r="443" ht="12.75">
      <c r="A443" t="s">
        <v>99</v>
      </c>
    </row>
    <row r="444" ht="12.75">
      <c r="A444">
        <v>1.4</v>
      </c>
    </row>
    <row r="445" ht="12.75">
      <c r="A445" t="s">
        <v>77</v>
      </c>
    </row>
    <row r="446" ht="12.75">
      <c r="A446">
        <v>5</v>
      </c>
    </row>
    <row r="447" ht="12.75">
      <c r="A447">
        <v>13</v>
      </c>
    </row>
    <row r="448" ht="12.75">
      <c r="A448">
        <v>1</v>
      </c>
    </row>
    <row r="449" ht="12.75">
      <c r="A449" t="s">
        <v>100</v>
      </c>
    </row>
    <row r="450" ht="12.75">
      <c r="A450">
        <v>21</v>
      </c>
    </row>
    <row r="451" ht="12.75">
      <c r="A451">
        <v>7</v>
      </c>
    </row>
    <row r="452" ht="12.75">
      <c r="A452">
        <v>4</v>
      </c>
    </row>
    <row r="453" ht="12.75">
      <c r="A453">
        <v>12</v>
      </c>
    </row>
    <row r="454" ht="12.75">
      <c r="A454" t="s">
        <v>83</v>
      </c>
    </row>
    <row r="455" ht="12.75">
      <c r="A455">
        <v>25</v>
      </c>
    </row>
    <row r="456" ht="12.75">
      <c r="A456">
        <v>4</v>
      </c>
    </row>
    <row r="457" ht="12.75">
      <c r="A457" t="s">
        <v>101</v>
      </c>
    </row>
    <row r="458" ht="12.75">
      <c r="A458" t="s">
        <v>102</v>
      </c>
    </row>
    <row r="459" ht="12.75">
      <c r="A459">
        <v>7</v>
      </c>
    </row>
    <row r="460" ht="12.75">
      <c r="A460">
        <v>0</v>
      </c>
    </row>
    <row r="461" ht="12.75">
      <c r="A461">
        <v>1.5</v>
      </c>
    </row>
    <row r="462" ht="12.75">
      <c r="A462">
        <v>55</v>
      </c>
    </row>
    <row r="463" ht="12.75">
      <c r="A463">
        <v>0.5</v>
      </c>
    </row>
    <row r="464" ht="12.75">
      <c r="A464">
        <v>5.2</v>
      </c>
    </row>
    <row r="465" ht="12.75">
      <c r="A465">
        <v>2</v>
      </c>
    </row>
    <row r="466" ht="12.75">
      <c r="A466">
        <v>5</v>
      </c>
    </row>
    <row r="467" ht="12.75">
      <c r="A467">
        <v>1</v>
      </c>
    </row>
    <row r="468" ht="12.75">
      <c r="A468" t="s">
        <v>103</v>
      </c>
    </row>
    <row r="469" ht="12.75">
      <c r="A469" t="s">
        <v>104</v>
      </c>
    </row>
    <row r="470" ht="12.75">
      <c r="A470">
        <v>15</v>
      </c>
    </row>
    <row r="471" ht="12.75">
      <c r="A471">
        <v>10</v>
      </c>
    </row>
    <row r="472" ht="12.75">
      <c r="A472">
        <v>1.8</v>
      </c>
    </row>
    <row r="473" ht="12.75">
      <c r="A473">
        <v>4</v>
      </c>
    </row>
    <row r="474" ht="12.75">
      <c r="A474">
        <v>2</v>
      </c>
    </row>
    <row r="475" ht="12.75">
      <c r="A475">
        <v>3</v>
      </c>
    </row>
    <row r="476" ht="12.75">
      <c r="A476">
        <v>1.5</v>
      </c>
    </row>
    <row r="477" ht="12.75">
      <c r="A477">
        <v>5.5</v>
      </c>
    </row>
    <row r="478" ht="12.75">
      <c r="A478">
        <v>5</v>
      </c>
    </row>
    <row r="479" ht="12.75">
      <c r="A479" t="s">
        <v>65</v>
      </c>
    </row>
    <row r="480" ht="12.75">
      <c r="A480">
        <v>6</v>
      </c>
    </row>
    <row r="481" ht="12.75">
      <c r="A481">
        <v>0.7</v>
      </c>
    </row>
    <row r="482" ht="12.75">
      <c r="A482">
        <v>2</v>
      </c>
    </row>
    <row r="483" ht="12.75">
      <c r="A483">
        <v>3</v>
      </c>
    </row>
    <row r="484" ht="12.75">
      <c r="A484">
        <v>8</v>
      </c>
    </row>
    <row r="485" ht="12.75">
      <c r="A485">
        <v>3</v>
      </c>
    </row>
    <row r="486" ht="12.75">
      <c r="A486">
        <v>1</v>
      </c>
    </row>
    <row r="487" ht="12.75">
      <c r="A487">
        <v>20</v>
      </c>
    </row>
    <row r="488" ht="12.75">
      <c r="A488">
        <v>16.5</v>
      </c>
    </row>
    <row r="489" ht="12.75">
      <c r="A489">
        <v>15</v>
      </c>
    </row>
    <row r="490" ht="12.75">
      <c r="A490">
        <v>10</v>
      </c>
    </row>
    <row r="491" ht="12.75">
      <c r="A491">
        <v>1.5</v>
      </c>
    </row>
    <row r="492" ht="12.75">
      <c r="A492" t="s">
        <v>105</v>
      </c>
    </row>
    <row r="493" ht="12.75">
      <c r="A493">
        <v>3</v>
      </c>
    </row>
    <row r="494" ht="12.75">
      <c r="A494">
        <v>1</v>
      </c>
    </row>
    <row r="495" ht="12.75">
      <c r="A495" t="s">
        <v>106</v>
      </c>
    </row>
    <row r="496" ht="12.75">
      <c r="A496">
        <v>3</v>
      </c>
    </row>
    <row r="497" ht="12.75">
      <c r="A497">
        <v>30</v>
      </c>
    </row>
    <row r="498" ht="12.75">
      <c r="A498">
        <v>10</v>
      </c>
    </row>
    <row r="499" ht="12.75">
      <c r="A499">
        <v>30</v>
      </c>
    </row>
    <row r="500" ht="12.75">
      <c r="A500" s="8">
        <v>42375</v>
      </c>
    </row>
    <row r="501" ht="12.75">
      <c r="A501">
        <v>1</v>
      </c>
    </row>
    <row r="502" ht="12.75">
      <c r="A502" t="s">
        <v>107</v>
      </c>
    </row>
    <row r="503" ht="12.75">
      <c r="A503">
        <v>6</v>
      </c>
    </row>
    <row r="504" ht="12.75">
      <c r="A504" t="s">
        <v>108</v>
      </c>
    </row>
    <row r="505" ht="12.75">
      <c r="A505">
        <v>16</v>
      </c>
    </row>
    <row r="506" ht="12.75">
      <c r="A506" t="s">
        <v>109</v>
      </c>
    </row>
    <row r="507" ht="12.75">
      <c r="A507">
        <v>4</v>
      </c>
    </row>
    <row r="508" ht="12.75">
      <c r="A508" t="s">
        <v>110</v>
      </c>
    </row>
    <row r="509" ht="12.75">
      <c r="A509">
        <v>13</v>
      </c>
    </row>
    <row r="510" ht="12.75">
      <c r="A510">
        <v>0.5</v>
      </c>
    </row>
    <row r="511" ht="12.75">
      <c r="A511">
        <v>2.7</v>
      </c>
    </row>
    <row r="512" ht="12.75">
      <c r="A512">
        <v>3</v>
      </c>
    </row>
    <row r="513" ht="12.75">
      <c r="A513">
        <v>15</v>
      </c>
    </row>
    <row r="514" ht="12.75">
      <c r="A514" t="s">
        <v>53</v>
      </c>
    </row>
    <row r="515" ht="12.75">
      <c r="A515">
        <v>19</v>
      </c>
    </row>
    <row r="516" ht="12.75">
      <c r="A516" t="s">
        <v>111</v>
      </c>
    </row>
    <row r="517" ht="12.75">
      <c r="A517">
        <v>7</v>
      </c>
    </row>
    <row r="518" ht="12.75">
      <c r="A518">
        <v>5</v>
      </c>
    </row>
    <row r="519" ht="12.75">
      <c r="A519">
        <v>1.2</v>
      </c>
    </row>
    <row r="520" ht="12.75">
      <c r="A520">
        <v>10</v>
      </c>
    </row>
    <row r="521" ht="12.75">
      <c r="A521" t="s">
        <v>112</v>
      </c>
    </row>
    <row r="522" ht="12.75">
      <c r="A522">
        <v>4</v>
      </c>
    </row>
    <row r="523" ht="12.75">
      <c r="A523">
        <v>18</v>
      </c>
    </row>
    <row r="524" ht="12.75">
      <c r="A524">
        <v>7</v>
      </c>
    </row>
    <row r="525" ht="12.75">
      <c r="A525">
        <v>5</v>
      </c>
    </row>
    <row r="526" ht="12.75">
      <c r="A526">
        <v>17.2</v>
      </c>
    </row>
    <row r="527" ht="12.75">
      <c r="A527">
        <v>3</v>
      </c>
    </row>
    <row r="528" ht="12.75">
      <c r="A528">
        <v>5</v>
      </c>
    </row>
    <row r="529" ht="12.75">
      <c r="A529">
        <v>0.6</v>
      </c>
    </row>
    <row r="530" ht="12.75">
      <c r="A530">
        <v>7</v>
      </c>
    </row>
    <row r="531" ht="12.75">
      <c r="A531">
        <v>1.7</v>
      </c>
    </row>
    <row r="532" ht="12.75">
      <c r="A532" t="s">
        <v>113</v>
      </c>
    </row>
    <row r="533" ht="12.75">
      <c r="A533">
        <v>10</v>
      </c>
    </row>
    <row r="534" ht="12.75">
      <c r="A534" t="s">
        <v>83</v>
      </c>
    </row>
    <row r="535" ht="12.75">
      <c r="A535">
        <v>1</v>
      </c>
    </row>
    <row r="536" ht="12.75">
      <c r="A536">
        <v>2</v>
      </c>
    </row>
    <row r="537" ht="12.75">
      <c r="A537">
        <v>18</v>
      </c>
    </row>
    <row r="538" ht="12.75">
      <c r="A538">
        <v>4</v>
      </c>
    </row>
    <row r="539" ht="12.75">
      <c r="A539">
        <v>11</v>
      </c>
    </row>
    <row r="540" ht="12.75">
      <c r="A540" t="s">
        <v>36</v>
      </c>
    </row>
    <row r="541" ht="12.75">
      <c r="A541" t="s">
        <v>114</v>
      </c>
    </row>
    <row r="542" ht="12.75">
      <c r="A542">
        <v>7.7</v>
      </c>
    </row>
    <row r="543" ht="12.75">
      <c r="A543">
        <v>0.5</v>
      </c>
    </row>
    <row r="544" ht="12.75">
      <c r="A544">
        <v>1.5</v>
      </c>
    </row>
    <row r="545" ht="12.75">
      <c r="A545" t="s">
        <v>115</v>
      </c>
    </row>
    <row r="546" ht="12.75">
      <c r="A546">
        <v>7.3</v>
      </c>
    </row>
    <row r="547" ht="12.75">
      <c r="A547">
        <v>15</v>
      </c>
    </row>
    <row r="548" ht="12.75">
      <c r="A548" t="s">
        <v>87</v>
      </c>
    </row>
    <row r="549" ht="12.75">
      <c r="A549">
        <v>5</v>
      </c>
    </row>
    <row r="550" ht="12.75">
      <c r="A550">
        <v>1</v>
      </c>
    </row>
    <row r="551" ht="12.75">
      <c r="A551">
        <v>8</v>
      </c>
    </row>
    <row r="552" ht="12.75">
      <c r="A552">
        <v>8</v>
      </c>
    </row>
    <row r="553" ht="12.75">
      <c r="A553">
        <v>4</v>
      </c>
    </row>
    <row r="554" ht="12.75">
      <c r="A554">
        <v>2</v>
      </c>
    </row>
    <row r="555" ht="12.75">
      <c r="A555">
        <v>8</v>
      </c>
    </row>
    <row r="556" ht="12.75">
      <c r="A556">
        <v>12</v>
      </c>
    </row>
    <row r="557" ht="12.75">
      <c r="A557">
        <v>1</v>
      </c>
    </row>
    <row r="558" ht="12.75">
      <c r="A558">
        <v>2.5</v>
      </c>
    </row>
    <row r="559" ht="12.75">
      <c r="A559">
        <v>122</v>
      </c>
    </row>
    <row r="560" ht="12.75">
      <c r="A560">
        <v>41</v>
      </c>
    </row>
    <row r="561" ht="12.75">
      <c r="A561">
        <v>6</v>
      </c>
    </row>
    <row r="562" ht="12.75">
      <c r="A562" t="s">
        <v>116</v>
      </c>
    </row>
    <row r="563" ht="12.75">
      <c r="A563">
        <v>6</v>
      </c>
    </row>
    <row r="564" ht="12.75">
      <c r="A564">
        <v>1</v>
      </c>
    </row>
    <row r="565" ht="12.75">
      <c r="A565">
        <v>4</v>
      </c>
    </row>
    <row r="566" ht="12.75">
      <c r="A566">
        <v>2.5</v>
      </c>
    </row>
    <row r="567" ht="12.75">
      <c r="A567" t="s">
        <v>117</v>
      </c>
    </row>
    <row r="568" ht="12.75">
      <c r="A568">
        <v>7</v>
      </c>
    </row>
    <row r="569" ht="12.75">
      <c r="A569" t="s">
        <v>118</v>
      </c>
    </row>
    <row r="570" ht="12.75">
      <c r="A570">
        <v>1.5</v>
      </c>
    </row>
    <row r="571" ht="12.75">
      <c r="A571">
        <v>4.5</v>
      </c>
    </row>
    <row r="572" ht="12.75">
      <c r="A572">
        <v>1</v>
      </c>
    </row>
    <row r="573" ht="12.75">
      <c r="A573">
        <v>1</v>
      </c>
    </row>
    <row r="574" ht="12.75">
      <c r="A574">
        <v>0.25</v>
      </c>
    </row>
    <row r="575" ht="12.75">
      <c r="A575">
        <v>3.6</v>
      </c>
    </row>
    <row r="576" ht="12.75">
      <c r="A576" t="s">
        <v>65</v>
      </c>
    </row>
    <row r="577" ht="12.75">
      <c r="A577">
        <v>10.9</v>
      </c>
    </row>
    <row r="578" ht="12.75">
      <c r="A578">
        <v>3.5</v>
      </c>
    </row>
    <row r="579" ht="12.75">
      <c r="A579">
        <v>3</v>
      </c>
    </row>
    <row r="580" ht="12.75">
      <c r="A580" t="s">
        <v>119</v>
      </c>
    </row>
    <row r="581" ht="12.75">
      <c r="A581">
        <v>10</v>
      </c>
    </row>
    <row r="582" ht="12.75">
      <c r="A582">
        <v>5.6</v>
      </c>
    </row>
    <row r="583" ht="12.75">
      <c r="A583">
        <v>2</v>
      </c>
    </row>
    <row r="584" ht="12.75">
      <c r="A584">
        <v>5</v>
      </c>
    </row>
    <row r="585" ht="12.75">
      <c r="A585" t="s">
        <v>120</v>
      </c>
    </row>
    <row r="586" ht="12.75">
      <c r="A586">
        <v>5.8</v>
      </c>
    </row>
    <row r="587" ht="12.75">
      <c r="A587">
        <v>1</v>
      </c>
    </row>
    <row r="588" ht="12.75">
      <c r="A588" t="s">
        <v>121</v>
      </c>
    </row>
    <row r="589" ht="12.75">
      <c r="A589">
        <v>20</v>
      </c>
    </row>
    <row r="590" ht="12.75">
      <c r="A590">
        <v>500</v>
      </c>
    </row>
    <row r="591" ht="12.75">
      <c r="A591" t="s">
        <v>122</v>
      </c>
    </row>
    <row r="592" ht="12.75">
      <c r="A592" t="s">
        <v>27</v>
      </c>
    </row>
    <row r="593" ht="12.75">
      <c r="A593">
        <v>26.6</v>
      </c>
    </row>
    <row r="594" ht="12.75">
      <c r="A594" s="8">
        <v>42371</v>
      </c>
    </row>
    <row r="595" ht="12.75">
      <c r="A595">
        <v>5.5</v>
      </c>
    </row>
    <row r="596" ht="12.75">
      <c r="A596">
        <v>1</v>
      </c>
    </row>
    <row r="597" ht="12.75">
      <c r="A597">
        <v>6.8</v>
      </c>
    </row>
    <row r="598" ht="12.75">
      <c r="A598">
        <v>13</v>
      </c>
    </row>
    <row r="599" ht="12.75">
      <c r="A599">
        <v>4</v>
      </c>
    </row>
    <row r="600" ht="12.75">
      <c r="A600">
        <v>5</v>
      </c>
    </row>
    <row r="601" ht="12.75">
      <c r="A601">
        <v>5</v>
      </c>
    </row>
    <row r="602" ht="12.75">
      <c r="A602">
        <v>10</v>
      </c>
    </row>
    <row r="603" ht="12.75">
      <c r="A603">
        <v>5.3</v>
      </c>
    </row>
    <row r="604" ht="12.75">
      <c r="A604">
        <v>2</v>
      </c>
    </row>
    <row r="605" ht="12.75">
      <c r="A605">
        <v>10.6</v>
      </c>
    </row>
    <row r="606" ht="12.75">
      <c r="A606">
        <v>1</v>
      </c>
    </row>
    <row r="607" ht="12.75">
      <c r="A607">
        <v>9.9</v>
      </c>
    </row>
    <row r="608" ht="12.75">
      <c r="A608">
        <v>60</v>
      </c>
    </row>
    <row r="609" ht="12.75">
      <c r="A609">
        <v>0</v>
      </c>
    </row>
    <row r="610" ht="12.75">
      <c r="A610">
        <v>5</v>
      </c>
    </row>
    <row r="611" ht="12.75">
      <c r="A611">
        <v>8</v>
      </c>
    </row>
    <row r="612" ht="12.75">
      <c r="A612">
        <v>6</v>
      </c>
    </row>
    <row r="613" ht="12.75">
      <c r="A613">
        <v>1.5</v>
      </c>
    </row>
    <row r="614" ht="12.75">
      <c r="A614">
        <v>0.5</v>
      </c>
    </row>
    <row r="615" ht="12.75">
      <c r="A615" t="s">
        <v>123</v>
      </c>
    </row>
    <row r="616" ht="12.75">
      <c r="A616">
        <v>6</v>
      </c>
    </row>
    <row r="617" ht="12.75">
      <c r="A617">
        <v>5</v>
      </c>
    </row>
    <row r="618" ht="12.75">
      <c r="A618">
        <v>5</v>
      </c>
    </row>
    <row r="619" ht="12.75">
      <c r="A619">
        <v>11</v>
      </c>
    </row>
    <row r="620" ht="12.75">
      <c r="A620" t="s">
        <v>124</v>
      </c>
    </row>
    <row r="621" ht="12.75">
      <c r="A621">
        <v>6</v>
      </c>
    </row>
    <row r="622" ht="12.75">
      <c r="A622">
        <v>0.25</v>
      </c>
    </row>
    <row r="623" ht="12.75">
      <c r="A623">
        <v>10</v>
      </c>
    </row>
    <row r="624" ht="12.75">
      <c r="A624" t="s">
        <v>88</v>
      </c>
    </row>
    <row r="625" ht="12.75">
      <c r="A625">
        <v>28.6</v>
      </c>
    </row>
    <row r="626" ht="12.75">
      <c r="A626">
        <v>4</v>
      </c>
    </row>
    <row r="627" ht="12.75">
      <c r="A627">
        <v>4.7</v>
      </c>
    </row>
    <row r="628" ht="12.75">
      <c r="A628">
        <v>6</v>
      </c>
    </row>
    <row r="629" ht="12.75">
      <c r="A629">
        <v>4.8</v>
      </c>
    </row>
    <row r="630" ht="12.75">
      <c r="A630">
        <v>0.2</v>
      </c>
    </row>
    <row r="631" ht="12.75">
      <c r="A631" t="s">
        <v>125</v>
      </c>
    </row>
    <row r="632" ht="12.75">
      <c r="A632">
        <v>3</v>
      </c>
    </row>
    <row r="633" ht="12.75">
      <c r="A633">
        <v>4</v>
      </c>
    </row>
    <row r="634" ht="12.75">
      <c r="A634">
        <v>4</v>
      </c>
    </row>
    <row r="635" ht="12.75">
      <c r="A635">
        <v>15</v>
      </c>
    </row>
    <row r="636" ht="12.75">
      <c r="A636">
        <v>1.3</v>
      </c>
    </row>
    <row r="637" ht="12.75">
      <c r="A637">
        <v>4</v>
      </c>
    </row>
    <row r="638" ht="12.75">
      <c r="A638">
        <v>8</v>
      </c>
    </row>
    <row r="639" ht="12.75">
      <c r="A639">
        <v>3</v>
      </c>
    </row>
    <row r="640" ht="12.75">
      <c r="A640">
        <v>1.5</v>
      </c>
    </row>
    <row r="641" ht="12.75">
      <c r="A641">
        <v>6</v>
      </c>
    </row>
    <row r="642" ht="12.75">
      <c r="A642" t="s">
        <v>126</v>
      </c>
    </row>
    <row r="643" ht="12.75">
      <c r="A643">
        <v>1.3</v>
      </c>
    </row>
    <row r="644" ht="12.75">
      <c r="A644">
        <v>10</v>
      </c>
    </row>
    <row r="645" ht="12.75">
      <c r="A645">
        <v>4</v>
      </c>
    </row>
    <row r="646" ht="12.75">
      <c r="A646" t="s">
        <v>83</v>
      </c>
    </row>
    <row r="647" ht="12.75">
      <c r="A647">
        <v>5</v>
      </c>
    </row>
    <row r="648" ht="12.75">
      <c r="A648">
        <v>2</v>
      </c>
    </row>
    <row r="649" ht="12.75">
      <c r="A649">
        <v>3.5</v>
      </c>
    </row>
    <row r="650" ht="12.75">
      <c r="A650" t="s">
        <v>127</v>
      </c>
    </row>
    <row r="651" ht="12.75">
      <c r="A651">
        <v>7</v>
      </c>
    </row>
    <row r="652" ht="12.75">
      <c r="A652">
        <v>0.8</v>
      </c>
    </row>
    <row r="653" ht="12.75">
      <c r="A653">
        <v>0.2</v>
      </c>
    </row>
    <row r="654" ht="12.75">
      <c r="A654">
        <v>20</v>
      </c>
    </row>
    <row r="655" ht="12.75">
      <c r="A655">
        <v>7</v>
      </c>
    </row>
    <row r="656" ht="12.75">
      <c r="A656" t="s">
        <v>128</v>
      </c>
    </row>
    <row r="657" ht="12.75">
      <c r="A657">
        <v>4</v>
      </c>
    </row>
    <row r="658" ht="12.75">
      <c r="A658">
        <v>5</v>
      </c>
    </row>
    <row r="659" ht="12.75">
      <c r="A659">
        <v>4.4</v>
      </c>
    </row>
    <row r="660" ht="12.75">
      <c r="A660">
        <v>0.25</v>
      </c>
    </row>
    <row r="661" ht="12.75">
      <c r="A661" t="s">
        <v>129</v>
      </c>
    </row>
    <row r="662" ht="12.75">
      <c r="A662">
        <v>10</v>
      </c>
    </row>
    <row r="663" ht="12.75">
      <c r="A663">
        <v>7</v>
      </c>
    </row>
    <row r="664" ht="12.75">
      <c r="A664">
        <v>2</v>
      </c>
    </row>
    <row r="665" ht="12.75">
      <c r="A665" t="s">
        <v>130</v>
      </c>
    </row>
    <row r="666" ht="12.75">
      <c r="A666">
        <v>14</v>
      </c>
    </row>
    <row r="667" ht="12.75">
      <c r="A667">
        <v>3.6</v>
      </c>
    </row>
    <row r="668" ht="12.75">
      <c r="A668">
        <v>10</v>
      </c>
    </row>
    <row r="669" ht="12.75">
      <c r="A669" t="s">
        <v>77</v>
      </c>
    </row>
    <row r="670" ht="12.75">
      <c r="A670">
        <v>18</v>
      </c>
    </row>
    <row r="671" ht="12.75">
      <c r="A671" t="s">
        <v>131</v>
      </c>
    </row>
    <row r="672" ht="12.75">
      <c r="A672">
        <v>4</v>
      </c>
    </row>
    <row r="673" ht="12.75">
      <c r="A673" t="s">
        <v>65</v>
      </c>
    </row>
    <row r="674" ht="12.75">
      <c r="A674">
        <v>20</v>
      </c>
    </row>
    <row r="675" ht="12.75">
      <c r="A675">
        <v>0.25</v>
      </c>
    </row>
    <row r="676" ht="12.75">
      <c r="A676" t="s">
        <v>132</v>
      </c>
    </row>
    <row r="677" ht="12.75">
      <c r="A677">
        <v>5</v>
      </c>
    </row>
    <row r="678" ht="12.75">
      <c r="A678">
        <v>6.5</v>
      </c>
    </row>
    <row r="679" ht="12.75">
      <c r="A679">
        <v>1.6</v>
      </c>
    </row>
    <row r="680" ht="12.75">
      <c r="A680" t="s">
        <v>133</v>
      </c>
    </row>
    <row r="681" ht="12.75">
      <c r="A681">
        <v>2</v>
      </c>
    </row>
    <row r="682" ht="12.75">
      <c r="A682">
        <v>20</v>
      </c>
    </row>
    <row r="683" ht="12.75">
      <c r="A683">
        <v>25</v>
      </c>
    </row>
    <row r="684" ht="12.75">
      <c r="A684">
        <v>6</v>
      </c>
    </row>
    <row r="685" ht="12.75">
      <c r="A685">
        <v>1</v>
      </c>
    </row>
    <row r="686" ht="12.75">
      <c r="A686">
        <v>3</v>
      </c>
    </row>
    <row r="687" ht="12.75">
      <c r="A687">
        <v>-1</v>
      </c>
    </row>
    <row r="688" ht="12.75">
      <c r="A688">
        <v>5</v>
      </c>
    </row>
    <row r="689" ht="12.75">
      <c r="A689" t="s">
        <v>134</v>
      </c>
    </row>
    <row r="690" ht="12.75">
      <c r="A690">
        <v>6</v>
      </c>
    </row>
    <row r="691" ht="12.75">
      <c r="A691" t="s">
        <v>135</v>
      </c>
    </row>
    <row r="692" ht="12.75">
      <c r="A692">
        <v>5</v>
      </c>
    </row>
    <row r="693" ht="12.75">
      <c r="A693" t="s">
        <v>136</v>
      </c>
    </row>
    <row r="694" ht="12.75">
      <c r="A694">
        <v>2</v>
      </c>
    </row>
    <row r="695" ht="12.75">
      <c r="A695">
        <v>8</v>
      </c>
    </row>
    <row r="696" ht="12.75">
      <c r="A696">
        <v>3.7</v>
      </c>
    </row>
    <row r="697" ht="12.75">
      <c r="A697">
        <v>0</v>
      </c>
    </row>
    <row r="698" ht="12.75">
      <c r="A698">
        <v>4.5</v>
      </c>
    </row>
    <row r="699" ht="12.75">
      <c r="A699">
        <v>7.9</v>
      </c>
    </row>
    <row r="700" ht="12.75">
      <c r="A700">
        <v>10</v>
      </c>
    </row>
    <row r="701" ht="12.75">
      <c r="A701" t="s">
        <v>87</v>
      </c>
    </row>
    <row r="702" ht="12.75">
      <c r="A702">
        <v>6</v>
      </c>
    </row>
    <row r="703" ht="12.75">
      <c r="A703">
        <v>5.5</v>
      </c>
    </row>
    <row r="704" ht="12.75">
      <c r="A704">
        <v>12</v>
      </c>
    </row>
    <row r="705" ht="12.75">
      <c r="A705">
        <v>1.8</v>
      </c>
    </row>
    <row r="706" ht="12.75">
      <c r="A706">
        <v>5</v>
      </c>
    </row>
    <row r="707" ht="12.75">
      <c r="A707">
        <v>16</v>
      </c>
    </row>
    <row r="708" ht="12.75">
      <c r="A708" t="s">
        <v>36</v>
      </c>
    </row>
    <row r="709" ht="12.75">
      <c r="A709" t="s">
        <v>76</v>
      </c>
    </row>
    <row r="710" ht="12.75">
      <c r="A710">
        <v>1</v>
      </c>
    </row>
    <row r="711" ht="12.75">
      <c r="A711">
        <v>0.2</v>
      </c>
    </row>
    <row r="712" ht="12.75">
      <c r="A712">
        <v>5</v>
      </c>
    </row>
    <row r="713" ht="12.75">
      <c r="A713">
        <v>2.5</v>
      </c>
    </row>
    <row r="714" ht="12.75">
      <c r="A714">
        <v>10</v>
      </c>
    </row>
    <row r="715" ht="12.75">
      <c r="A715">
        <v>2.8</v>
      </c>
    </row>
    <row r="716" ht="12.75">
      <c r="A716" t="s">
        <v>137</v>
      </c>
    </row>
    <row r="717" ht="12.75">
      <c r="A717">
        <v>7.5</v>
      </c>
    </row>
    <row r="718" ht="12.75">
      <c r="A718" t="s">
        <v>83</v>
      </c>
    </row>
    <row r="719" ht="12.75">
      <c r="A719">
        <v>3</v>
      </c>
    </row>
    <row r="720" ht="12.75">
      <c r="A720">
        <v>6</v>
      </c>
    </row>
    <row r="721" ht="12.75">
      <c r="A721">
        <v>20</v>
      </c>
    </row>
    <row r="722" ht="12.75">
      <c r="A722">
        <v>4.5</v>
      </c>
    </row>
    <row r="723" ht="12.75">
      <c r="A723">
        <v>20</v>
      </c>
    </row>
    <row r="724" ht="12.75">
      <c r="A724">
        <v>4</v>
      </c>
    </row>
    <row r="725" ht="12.75">
      <c r="A725">
        <v>8</v>
      </c>
    </row>
    <row r="726" ht="12.75">
      <c r="A726">
        <v>22</v>
      </c>
    </row>
    <row r="727" ht="12.75">
      <c r="A727">
        <v>25</v>
      </c>
    </row>
    <row r="728" ht="12.75">
      <c r="A728" t="s">
        <v>76</v>
      </c>
    </row>
    <row r="729" ht="12.75">
      <c r="A729">
        <v>1.6</v>
      </c>
    </row>
    <row r="730" ht="12.75">
      <c r="A730">
        <v>4.5</v>
      </c>
    </row>
    <row r="731" ht="12.75">
      <c r="A731" s="8">
        <v>42379</v>
      </c>
    </row>
    <row r="732" ht="12.75">
      <c r="A732">
        <v>6</v>
      </c>
    </row>
    <row r="733" ht="12.75">
      <c r="A733">
        <v>4.4</v>
      </c>
    </row>
    <row r="734" ht="12.75">
      <c r="A734">
        <v>21</v>
      </c>
    </row>
    <row r="735" ht="12.75">
      <c r="A735" t="s">
        <v>27</v>
      </c>
    </row>
    <row r="736" ht="12.75">
      <c r="A736" t="s">
        <v>138</v>
      </c>
    </row>
    <row r="737" ht="12.75">
      <c r="A737">
        <v>5</v>
      </c>
    </row>
    <row r="738" ht="12.75">
      <c r="A738">
        <v>4</v>
      </c>
    </row>
    <row r="739" ht="12.75">
      <c r="A739">
        <v>20</v>
      </c>
    </row>
    <row r="740" ht="12.75">
      <c r="A740">
        <v>3</v>
      </c>
    </row>
    <row r="741" ht="12.75">
      <c r="A741" t="s">
        <v>139</v>
      </c>
    </row>
    <row r="742" ht="12.75">
      <c r="A742">
        <v>1</v>
      </c>
    </row>
    <row r="743" ht="12.75">
      <c r="A743">
        <v>2</v>
      </c>
    </row>
    <row r="744" ht="12.75">
      <c r="A744">
        <v>500</v>
      </c>
    </row>
    <row r="745" ht="12.75">
      <c r="A745">
        <v>0.1</v>
      </c>
    </row>
    <row r="746" ht="12.75">
      <c r="A746">
        <v>13</v>
      </c>
    </row>
    <row r="747" ht="12.75">
      <c r="A747">
        <v>5</v>
      </c>
    </row>
    <row r="748" ht="12.75">
      <c r="A748">
        <v>9</v>
      </c>
    </row>
    <row r="749" ht="12.75">
      <c r="A749">
        <v>4</v>
      </c>
    </row>
    <row r="750" ht="12.75">
      <c r="A750">
        <v>1.5</v>
      </c>
    </row>
    <row r="751" ht="12.75">
      <c r="A751" t="s">
        <v>140</v>
      </c>
    </row>
    <row r="752" ht="12.75">
      <c r="A752">
        <v>1</v>
      </c>
    </row>
    <row r="753" ht="12.75">
      <c r="A753">
        <v>3</v>
      </c>
    </row>
    <row r="754" ht="12.75">
      <c r="A754">
        <v>9</v>
      </c>
    </row>
    <row r="755" ht="12.75">
      <c r="A755">
        <v>3</v>
      </c>
    </row>
    <row r="756" ht="12.75">
      <c r="A756" t="s">
        <v>141</v>
      </c>
    </row>
    <row r="757" ht="12.75">
      <c r="A757" t="s">
        <v>142</v>
      </c>
    </row>
    <row r="758" ht="12.75">
      <c r="A758">
        <v>5</v>
      </c>
    </row>
    <row r="759" ht="12.75">
      <c r="A759">
        <v>6.5</v>
      </c>
    </row>
    <row r="760" ht="12.75">
      <c r="A760">
        <v>9</v>
      </c>
    </row>
    <row r="761" ht="12.75">
      <c r="A761">
        <v>5</v>
      </c>
    </row>
    <row r="762" ht="12.75">
      <c r="A762">
        <v>4.3</v>
      </c>
    </row>
    <row r="763" ht="12.75">
      <c r="A763">
        <v>2</v>
      </c>
    </row>
    <row r="764" ht="12.75">
      <c r="A764">
        <v>7</v>
      </c>
    </row>
    <row r="765" ht="12.75">
      <c r="A765" t="s">
        <v>27</v>
      </c>
    </row>
    <row r="766" ht="12.75">
      <c r="A766">
        <v>25</v>
      </c>
    </row>
    <row r="767" ht="12.75">
      <c r="A767">
        <v>9</v>
      </c>
    </row>
    <row r="768" ht="12.75">
      <c r="A768">
        <v>7</v>
      </c>
    </row>
    <row r="769" ht="12.75">
      <c r="A769">
        <v>6</v>
      </c>
    </row>
    <row r="770" ht="12.75">
      <c r="A770">
        <v>12</v>
      </c>
    </row>
    <row r="771" ht="12.75">
      <c r="A771">
        <v>10</v>
      </c>
    </row>
    <row r="772" ht="12.75">
      <c r="A772" s="8">
        <v>42500</v>
      </c>
    </row>
    <row r="773" ht="12.75">
      <c r="A773">
        <v>6</v>
      </c>
    </row>
    <row r="774" ht="12.75">
      <c r="A774">
        <v>7</v>
      </c>
    </row>
    <row r="775" ht="12.75">
      <c r="A775">
        <v>2</v>
      </c>
    </row>
    <row r="776" ht="12.75">
      <c r="A776">
        <v>5</v>
      </c>
    </row>
    <row r="777" ht="12.75">
      <c r="A777">
        <v>35</v>
      </c>
    </row>
    <row r="778" ht="12.75">
      <c r="A778">
        <v>3</v>
      </c>
    </row>
    <row r="779" ht="12.75">
      <c r="A779" t="s">
        <v>143</v>
      </c>
    </row>
    <row r="780" ht="12.75">
      <c r="A780">
        <v>12</v>
      </c>
    </row>
    <row r="781" ht="12.75">
      <c r="A781">
        <v>0</v>
      </c>
    </row>
    <row r="782" ht="12.75">
      <c r="A782">
        <v>6</v>
      </c>
    </row>
    <row r="783" ht="12.75">
      <c r="A783">
        <v>4</v>
      </c>
    </row>
    <row r="784" ht="12.75">
      <c r="A784">
        <v>5.3</v>
      </c>
    </row>
    <row r="785" ht="12.75">
      <c r="A785" t="s">
        <v>114</v>
      </c>
    </row>
    <row r="786" ht="12.75">
      <c r="A786">
        <v>6</v>
      </c>
    </row>
    <row r="787" ht="12.75">
      <c r="A787" t="s">
        <v>144</v>
      </c>
    </row>
    <row r="788" ht="12.75">
      <c r="A788">
        <v>2.5</v>
      </c>
    </row>
    <row r="789" ht="12.75">
      <c r="A789">
        <v>9</v>
      </c>
    </row>
    <row r="790" ht="12.75">
      <c r="A790">
        <v>27</v>
      </c>
    </row>
    <row r="791" ht="12.75">
      <c r="A791">
        <v>16</v>
      </c>
    </row>
    <row r="792" ht="12.75">
      <c r="A792">
        <v>2</v>
      </c>
    </row>
    <row r="793" ht="12.75">
      <c r="A793">
        <v>3</v>
      </c>
    </row>
    <row r="794" ht="12.75">
      <c r="A794">
        <v>10</v>
      </c>
    </row>
    <row r="795" ht="12.75">
      <c r="A795">
        <v>2</v>
      </c>
    </row>
    <row r="796" ht="12.75">
      <c r="A796">
        <v>4.2</v>
      </c>
    </row>
    <row r="797" ht="12.75">
      <c r="A797">
        <v>4</v>
      </c>
    </row>
    <row r="798" ht="12.75">
      <c r="A798">
        <v>15</v>
      </c>
    </row>
    <row r="799" ht="12.75">
      <c r="A799">
        <v>13.4</v>
      </c>
    </row>
    <row r="800" ht="12.75">
      <c r="A800">
        <v>1.5</v>
      </c>
    </row>
    <row r="801" ht="12.75">
      <c r="A801">
        <v>15</v>
      </c>
    </row>
    <row r="802" ht="12.75">
      <c r="A802">
        <v>3.8</v>
      </c>
    </row>
    <row r="803" ht="12.75">
      <c r="A803">
        <v>8</v>
      </c>
    </row>
    <row r="804" ht="12.75">
      <c r="A804">
        <v>10</v>
      </c>
    </row>
    <row r="805" ht="12.75">
      <c r="A805">
        <v>2.4</v>
      </c>
    </row>
    <row r="806" ht="12.75">
      <c r="A806">
        <v>11.5</v>
      </c>
    </row>
    <row r="807" ht="12.75">
      <c r="A807">
        <v>6</v>
      </c>
    </row>
    <row r="808" ht="12.75">
      <c r="A808">
        <v>10</v>
      </c>
    </row>
    <row r="809" ht="12.75">
      <c r="A809">
        <v>8</v>
      </c>
    </row>
    <row r="810" ht="12.75">
      <c r="A810" t="s">
        <v>109</v>
      </c>
    </row>
    <row r="811" ht="12.75">
      <c r="A811">
        <v>2.6</v>
      </c>
    </row>
    <row r="812" ht="12.75">
      <c r="A812">
        <v>1</v>
      </c>
    </row>
    <row r="813" ht="12.75">
      <c r="A813">
        <v>10</v>
      </c>
    </row>
    <row r="814" ht="12.75">
      <c r="A814">
        <v>0.1</v>
      </c>
    </row>
    <row r="815" ht="12.75">
      <c r="A815">
        <v>1</v>
      </c>
    </row>
    <row r="816" ht="12.75">
      <c r="A816">
        <v>15</v>
      </c>
    </row>
    <row r="817" ht="12.75">
      <c r="A817">
        <v>5.8</v>
      </c>
    </row>
    <row r="818" ht="12.75">
      <c r="A818" t="s">
        <v>89</v>
      </c>
    </row>
    <row r="819" ht="12.75">
      <c r="A819">
        <v>2.2</v>
      </c>
    </row>
    <row r="820" ht="12.75">
      <c r="A820">
        <v>1</v>
      </c>
    </row>
    <row r="821" ht="12.75">
      <c r="A821" t="s">
        <v>145</v>
      </c>
    </row>
    <row r="822" ht="12.75">
      <c r="A822">
        <v>12</v>
      </c>
    </row>
    <row r="823" ht="12.75">
      <c r="A823" t="s">
        <v>146</v>
      </c>
    </row>
    <row r="824" ht="12.75">
      <c r="A824">
        <v>4.3</v>
      </c>
    </row>
    <row r="825" ht="12.75">
      <c r="A825">
        <v>20</v>
      </c>
    </row>
    <row r="826" ht="12.75">
      <c r="A826">
        <v>23</v>
      </c>
    </row>
    <row r="827" ht="12.75">
      <c r="A827">
        <v>15</v>
      </c>
    </row>
    <row r="828" ht="12.75">
      <c r="A828" t="s">
        <v>87</v>
      </c>
    </row>
    <row r="829" ht="12.75">
      <c r="A829" t="s">
        <v>147</v>
      </c>
    </row>
    <row r="830" ht="12.75">
      <c r="A830">
        <v>10</v>
      </c>
    </row>
    <row r="831" ht="12.75">
      <c r="A831" t="s">
        <v>60</v>
      </c>
    </row>
    <row r="832" ht="12.75">
      <c r="A832">
        <v>3</v>
      </c>
    </row>
    <row r="833" ht="12.75">
      <c r="A833">
        <v>9</v>
      </c>
    </row>
    <row r="834" ht="12.75">
      <c r="A834">
        <v>16</v>
      </c>
    </row>
    <row r="835" ht="12.75">
      <c r="A835">
        <v>4</v>
      </c>
    </row>
    <row r="836" ht="12.75">
      <c r="A836">
        <v>20</v>
      </c>
    </row>
    <row r="837" ht="12.75">
      <c r="A837" t="s">
        <v>148</v>
      </c>
    </row>
    <row r="838" ht="12.75">
      <c r="A838">
        <v>34</v>
      </c>
    </row>
    <row r="839" ht="12.75">
      <c r="A839" t="s">
        <v>53</v>
      </c>
    </row>
    <row r="840" ht="12.75">
      <c r="A840">
        <v>8</v>
      </c>
    </row>
    <row r="841" ht="12.75">
      <c r="A841" t="s">
        <v>149</v>
      </c>
    </row>
    <row r="842" ht="12.75">
      <c r="A842">
        <v>2.8</v>
      </c>
    </row>
    <row r="843" ht="12.75">
      <c r="A843">
        <v>5.7</v>
      </c>
    </row>
    <row r="844" ht="12.75">
      <c r="A844">
        <v>12</v>
      </c>
    </row>
    <row r="845" ht="12.75">
      <c r="A845">
        <v>8</v>
      </c>
    </row>
    <row r="846" ht="12.75">
      <c r="A846">
        <v>6</v>
      </c>
    </row>
    <row r="847" ht="12.75">
      <c r="A847">
        <v>6.3</v>
      </c>
    </row>
    <row r="848" ht="12.75">
      <c r="A848" t="s">
        <v>150</v>
      </c>
    </row>
    <row r="849" ht="12.75">
      <c r="A849">
        <v>1.5</v>
      </c>
    </row>
    <row r="850" ht="12.75">
      <c r="A850">
        <v>7.2</v>
      </c>
    </row>
    <row r="851" ht="12.75">
      <c r="A851">
        <v>11</v>
      </c>
    </row>
    <row r="852" ht="12.75">
      <c r="A852">
        <v>0.5</v>
      </c>
    </row>
    <row r="853" ht="12.75">
      <c r="A853">
        <v>2.2</v>
      </c>
    </row>
    <row r="854" ht="12.75">
      <c r="A854" t="s">
        <v>148</v>
      </c>
    </row>
    <row r="855" ht="12.75">
      <c r="A855" t="s">
        <v>151</v>
      </c>
    </row>
    <row r="856" ht="12.75">
      <c r="A856">
        <v>6</v>
      </c>
    </row>
    <row r="857" ht="12.75">
      <c r="A857">
        <v>40</v>
      </c>
    </row>
    <row r="858" ht="12.75">
      <c r="A858">
        <v>3</v>
      </c>
    </row>
    <row r="859" ht="12.75">
      <c r="A859">
        <v>8.5</v>
      </c>
    </row>
    <row r="860" ht="12.75">
      <c r="A860">
        <v>0.8</v>
      </c>
    </row>
    <row r="861" ht="12.75">
      <c r="A861">
        <v>10</v>
      </c>
    </row>
    <row r="862" ht="12.75">
      <c r="A862">
        <v>1</v>
      </c>
    </row>
    <row r="863" ht="12.75">
      <c r="A863">
        <v>10</v>
      </c>
    </row>
    <row r="864" ht="12.75">
      <c r="A864">
        <v>30</v>
      </c>
    </row>
    <row r="865" ht="12.75">
      <c r="A865">
        <v>2</v>
      </c>
    </row>
    <row r="866" ht="12.75">
      <c r="A866">
        <v>10</v>
      </c>
    </row>
    <row r="867" ht="12.75">
      <c r="A867" t="s">
        <v>152</v>
      </c>
    </row>
    <row r="868" ht="12.75">
      <c r="A868">
        <v>24</v>
      </c>
    </row>
    <row r="869" ht="12.75">
      <c r="A869">
        <v>22</v>
      </c>
    </row>
    <row r="870" ht="12.75">
      <c r="A870">
        <v>15</v>
      </c>
    </row>
    <row r="871" ht="12.75">
      <c r="A871" t="s">
        <v>153</v>
      </c>
    </row>
    <row r="872" ht="12.75">
      <c r="A872">
        <v>13</v>
      </c>
    </row>
    <row r="873" ht="12.75">
      <c r="A873">
        <v>7</v>
      </c>
    </row>
    <row r="874" ht="12.75">
      <c r="A874">
        <v>2</v>
      </c>
    </row>
    <row r="875" ht="12.75">
      <c r="A875">
        <v>16</v>
      </c>
    </row>
    <row r="876" ht="12.75">
      <c r="A876" t="s">
        <v>154</v>
      </c>
    </row>
    <row r="877" ht="12.75">
      <c r="A877">
        <v>14</v>
      </c>
    </row>
    <row r="878" ht="12.75">
      <c r="A878">
        <v>8</v>
      </c>
    </row>
    <row r="879" ht="12.75">
      <c r="A879" t="s">
        <v>143</v>
      </c>
    </row>
    <row r="880" ht="12.75">
      <c r="A880">
        <v>12</v>
      </c>
    </row>
    <row r="881" ht="12.75">
      <c r="A881">
        <v>15</v>
      </c>
    </row>
    <row r="882" ht="12.75">
      <c r="A882" t="s">
        <v>148</v>
      </c>
    </row>
    <row r="883" ht="12.75">
      <c r="A883">
        <v>1</v>
      </c>
    </row>
    <row r="884" ht="12.75">
      <c r="A884">
        <v>8</v>
      </c>
    </row>
    <row r="885" ht="12.75">
      <c r="A885">
        <v>2</v>
      </c>
    </row>
    <row r="886" ht="12.75">
      <c r="A886" t="s">
        <v>155</v>
      </c>
    </row>
    <row r="887" ht="12.75">
      <c r="A887">
        <v>7</v>
      </c>
    </row>
    <row r="888" ht="12.75">
      <c r="A888">
        <v>6</v>
      </c>
    </row>
    <row r="889" ht="12.75">
      <c r="A889">
        <v>5.5</v>
      </c>
    </row>
    <row r="890" ht="12.75">
      <c r="A890">
        <v>2</v>
      </c>
    </row>
    <row r="891" ht="12.75">
      <c r="A891">
        <v>18</v>
      </c>
    </row>
    <row r="892" ht="12.75">
      <c r="A892">
        <v>16</v>
      </c>
    </row>
    <row r="893" ht="12.75">
      <c r="A893">
        <v>2</v>
      </c>
    </row>
    <row r="894" ht="12.75">
      <c r="A894">
        <v>8</v>
      </c>
    </row>
    <row r="895" ht="12.75">
      <c r="A895">
        <v>8</v>
      </c>
    </row>
    <row r="896" ht="12.75">
      <c r="A896">
        <v>2</v>
      </c>
    </row>
    <row r="897" ht="12.75">
      <c r="A897">
        <v>1.6</v>
      </c>
    </row>
    <row r="898" ht="12.75">
      <c r="A898">
        <v>7</v>
      </c>
    </row>
    <row r="899" ht="12.75">
      <c r="A899" t="s">
        <v>156</v>
      </c>
    </row>
    <row r="900" ht="12.75">
      <c r="A900">
        <v>5</v>
      </c>
    </row>
    <row r="901" ht="12.75">
      <c r="A901">
        <v>6</v>
      </c>
    </row>
    <row r="902" ht="12.75">
      <c r="A902">
        <v>1</v>
      </c>
    </row>
    <row r="903" ht="12.75">
      <c r="A903">
        <v>2</v>
      </c>
    </row>
    <row r="904" ht="12.75">
      <c r="A904">
        <v>6.2</v>
      </c>
    </row>
    <row r="905" ht="12.75">
      <c r="A905">
        <v>3</v>
      </c>
    </row>
    <row r="906" ht="12.75">
      <c r="A906">
        <v>0</v>
      </c>
    </row>
    <row r="907" ht="12.75">
      <c r="A907">
        <v>1.5</v>
      </c>
    </row>
    <row r="908" ht="12.75">
      <c r="A908">
        <v>0.1</v>
      </c>
    </row>
    <row r="909" ht="12.75">
      <c r="A909">
        <v>20</v>
      </c>
    </row>
    <row r="910" ht="12.75">
      <c r="A910">
        <v>10</v>
      </c>
    </row>
    <row r="911" ht="12.75">
      <c r="A911">
        <v>4</v>
      </c>
    </row>
    <row r="912" ht="12.75">
      <c r="A912" t="s">
        <v>157</v>
      </c>
    </row>
    <row r="913" ht="12.75">
      <c r="A913">
        <v>0.02</v>
      </c>
    </row>
    <row r="914" ht="12.75">
      <c r="A914">
        <v>0.5</v>
      </c>
    </row>
    <row r="915" ht="12.75">
      <c r="A915">
        <v>7</v>
      </c>
    </row>
    <row r="916" ht="12.75">
      <c r="A916" t="s">
        <v>158</v>
      </c>
    </row>
    <row r="917" ht="12.75">
      <c r="A917">
        <v>2</v>
      </c>
    </row>
    <row r="918" ht="12.75">
      <c r="A918">
        <v>1</v>
      </c>
    </row>
    <row r="919" ht="12.75">
      <c r="A919" t="s">
        <v>66</v>
      </c>
    </row>
    <row r="920" ht="12.75">
      <c r="A920" t="s">
        <v>159</v>
      </c>
    </row>
    <row r="921" ht="12.75">
      <c r="A921">
        <v>10</v>
      </c>
    </row>
    <row r="922" ht="12.75">
      <c r="A922">
        <v>8</v>
      </c>
    </row>
    <row r="923" ht="12.75">
      <c r="A923">
        <v>9</v>
      </c>
    </row>
    <row r="924" ht="12.75">
      <c r="A924">
        <v>8</v>
      </c>
    </row>
    <row r="925" ht="12.75">
      <c r="A925">
        <v>20</v>
      </c>
    </row>
    <row r="926" ht="12.75">
      <c r="A926" t="s">
        <v>69</v>
      </c>
    </row>
    <row r="927" ht="12.75">
      <c r="A927">
        <v>12</v>
      </c>
    </row>
    <row r="928" ht="12.75">
      <c r="A928" t="s">
        <v>87</v>
      </c>
    </row>
    <row r="929" ht="12.75">
      <c r="A929">
        <v>15</v>
      </c>
    </row>
    <row r="930" ht="12.75">
      <c r="A930">
        <v>7</v>
      </c>
    </row>
    <row r="931" ht="12.75">
      <c r="A931">
        <v>6</v>
      </c>
    </row>
    <row r="932" ht="12.75">
      <c r="A932">
        <v>11</v>
      </c>
    </row>
    <row r="933" ht="12.75">
      <c r="A933">
        <v>2</v>
      </c>
    </row>
    <row r="934" ht="12.75">
      <c r="A934">
        <v>2</v>
      </c>
    </row>
    <row r="935" ht="12.75">
      <c r="A935">
        <v>10</v>
      </c>
    </row>
    <row r="936" ht="12.75">
      <c r="A936">
        <v>10.1</v>
      </c>
    </row>
    <row r="937" ht="12.75">
      <c r="A937">
        <v>1.5</v>
      </c>
    </row>
    <row r="938" ht="12.75">
      <c r="A938">
        <v>0.5</v>
      </c>
    </row>
    <row r="939" ht="12.75">
      <c r="A939">
        <v>6</v>
      </c>
    </row>
    <row r="940" ht="12.75">
      <c r="A940">
        <v>1</v>
      </c>
    </row>
    <row r="941" ht="12.75">
      <c r="A941" t="s">
        <v>160</v>
      </c>
    </row>
    <row r="942" ht="12.75">
      <c r="A942">
        <v>6</v>
      </c>
    </row>
    <row r="943" ht="12.75">
      <c r="A943" t="s">
        <v>161</v>
      </c>
    </row>
    <row r="944" ht="12.75">
      <c r="A944">
        <v>35</v>
      </c>
    </row>
    <row r="945" ht="12.75">
      <c r="A945">
        <v>8</v>
      </c>
    </row>
    <row r="946" ht="12.75">
      <c r="A946" t="s">
        <v>162</v>
      </c>
    </row>
    <row r="947" ht="12.75">
      <c r="A947">
        <v>14</v>
      </c>
    </row>
    <row r="948" ht="12.75">
      <c r="A948">
        <v>6</v>
      </c>
    </row>
    <row r="949" ht="12.75">
      <c r="A949" t="s">
        <v>163</v>
      </c>
    </row>
    <row r="950" ht="12.75">
      <c r="A950">
        <v>11</v>
      </c>
    </row>
    <row r="951" ht="12.75">
      <c r="A951">
        <v>6.3</v>
      </c>
    </row>
    <row r="952" ht="12.75">
      <c r="A952">
        <v>11</v>
      </c>
    </row>
    <row r="953" ht="12.75">
      <c r="A953">
        <v>3</v>
      </c>
    </row>
    <row r="954" ht="12.75">
      <c r="A954">
        <v>6</v>
      </c>
    </row>
    <row r="955" ht="12.75">
      <c r="A955">
        <v>0.1</v>
      </c>
    </row>
    <row r="956" ht="12.75">
      <c r="A956" t="s">
        <v>164</v>
      </c>
    </row>
    <row r="957" ht="12.75">
      <c r="A957" t="s">
        <v>45</v>
      </c>
    </row>
    <row r="958" ht="12.75">
      <c r="A958">
        <v>2</v>
      </c>
    </row>
    <row r="959" ht="12.75">
      <c r="A959">
        <v>4</v>
      </c>
    </row>
    <row r="960" ht="12.75">
      <c r="A960">
        <v>3</v>
      </c>
    </row>
    <row r="961" ht="12.75">
      <c r="A961">
        <v>15</v>
      </c>
    </row>
    <row r="962" ht="12.75">
      <c r="A962" t="s">
        <v>165</v>
      </c>
    </row>
    <row r="963" ht="12.75">
      <c r="A963" t="s">
        <v>148</v>
      </c>
    </row>
    <row r="964" ht="12.75">
      <c r="A964" t="s">
        <v>166</v>
      </c>
    </row>
    <row r="965" ht="12.75">
      <c r="A965" t="s">
        <v>167</v>
      </c>
    </row>
    <row r="966" ht="12.75">
      <c r="A966">
        <v>12</v>
      </c>
    </row>
    <row r="967" ht="12.75">
      <c r="A967">
        <v>15</v>
      </c>
    </row>
    <row r="968" ht="12.75">
      <c r="A968" t="s">
        <v>168</v>
      </c>
    </row>
    <row r="969" ht="12.75">
      <c r="A969">
        <v>0.5</v>
      </c>
    </row>
    <row r="970" ht="12.75">
      <c r="A970">
        <v>5</v>
      </c>
    </row>
    <row r="971" ht="12.75">
      <c r="A971">
        <v>1.3</v>
      </c>
    </row>
    <row r="972" ht="12.75">
      <c r="A972">
        <v>6</v>
      </c>
    </row>
    <row r="973" ht="12.75">
      <c r="A973">
        <v>0.5</v>
      </c>
    </row>
    <row r="974" ht="12.75">
      <c r="A974">
        <v>14</v>
      </c>
    </row>
    <row r="975" ht="12.75">
      <c r="A975">
        <v>2</v>
      </c>
    </row>
    <row r="976" ht="12.75">
      <c r="A976" t="s">
        <v>128</v>
      </c>
    </row>
    <row r="977" ht="12.75">
      <c r="A977">
        <v>1</v>
      </c>
    </row>
    <row r="978" ht="12.75">
      <c r="A978">
        <v>3</v>
      </c>
    </row>
    <row r="979" ht="12.75">
      <c r="A979">
        <v>0.8</v>
      </c>
    </row>
    <row r="980" ht="12.75">
      <c r="A980">
        <v>10.9</v>
      </c>
    </row>
    <row r="981" ht="12.75">
      <c r="A981" t="s">
        <v>169</v>
      </c>
    </row>
    <row r="982" ht="12.75">
      <c r="A982">
        <v>5</v>
      </c>
    </row>
    <row r="983" ht="12.75">
      <c r="A983">
        <v>0.7</v>
      </c>
    </row>
    <row r="984" ht="12.75">
      <c r="A984">
        <v>8.1</v>
      </c>
    </row>
    <row r="985" ht="12.75">
      <c r="A985">
        <v>3</v>
      </c>
    </row>
    <row r="986" ht="12.75">
      <c r="A986">
        <v>3.1</v>
      </c>
    </row>
    <row r="987" ht="12.75">
      <c r="A987">
        <v>0.5</v>
      </c>
    </row>
    <row r="988" ht="12.75">
      <c r="A988">
        <v>39</v>
      </c>
    </row>
    <row r="989" ht="12.75">
      <c r="A989">
        <v>1</v>
      </c>
    </row>
    <row r="990" ht="12.75">
      <c r="A990">
        <v>14</v>
      </c>
    </row>
    <row r="991" ht="12.75">
      <c r="A991" t="s">
        <v>83</v>
      </c>
    </row>
    <row r="992" ht="12.75">
      <c r="A992">
        <v>1</v>
      </c>
    </row>
    <row r="993" ht="12.75">
      <c r="A993">
        <v>1</v>
      </c>
    </row>
    <row r="994" ht="12.75">
      <c r="A994">
        <v>1.4</v>
      </c>
    </row>
    <row r="995" ht="12.75">
      <c r="A995">
        <v>7</v>
      </c>
    </row>
    <row r="996" ht="12.75">
      <c r="A996">
        <v>13</v>
      </c>
    </row>
    <row r="997" ht="12.75">
      <c r="A997">
        <v>1.5</v>
      </c>
    </row>
    <row r="998" ht="12.75">
      <c r="A998" t="s">
        <v>59</v>
      </c>
    </row>
    <row r="999" ht="12.75">
      <c r="A999">
        <v>3</v>
      </c>
    </row>
    <row r="1000" ht="12.75">
      <c r="A1000" t="s">
        <v>45</v>
      </c>
    </row>
    <row r="1001" ht="12.75">
      <c r="A1001">
        <v>8</v>
      </c>
    </row>
    <row r="1002" ht="12.75">
      <c r="A1002">
        <v>15</v>
      </c>
    </row>
    <row r="1003" ht="12.75">
      <c r="A1003">
        <v>0.7</v>
      </c>
    </row>
    <row r="1004" ht="12.75">
      <c r="A1004">
        <v>6</v>
      </c>
    </row>
    <row r="1005" ht="12.75">
      <c r="A1005" t="s">
        <v>89</v>
      </c>
    </row>
    <row r="1006" ht="12.75">
      <c r="A1006" t="s">
        <v>170</v>
      </c>
    </row>
    <row r="1007" ht="12.75">
      <c r="A1007">
        <v>3</v>
      </c>
    </row>
    <row r="1008" ht="12.75">
      <c r="A1008">
        <v>7</v>
      </c>
    </row>
    <row r="1009" ht="12.75">
      <c r="A1009">
        <v>5</v>
      </c>
    </row>
    <row r="1010" ht="12.75">
      <c r="A1010">
        <v>1</v>
      </c>
    </row>
    <row r="1011" ht="12.75">
      <c r="A1011" t="s">
        <v>72</v>
      </c>
    </row>
    <row r="1012" ht="12.75">
      <c r="A1012">
        <v>1</v>
      </c>
    </row>
    <row r="1013" ht="12.75">
      <c r="A1013">
        <v>1</v>
      </c>
    </row>
    <row r="1014" ht="12.75">
      <c r="A1014" s="8">
        <v>42434</v>
      </c>
    </row>
    <row r="1015" ht="12.75">
      <c r="A1015">
        <v>3</v>
      </c>
    </row>
    <row r="1016" ht="12.75">
      <c r="A1016">
        <v>8</v>
      </c>
    </row>
    <row r="1017" ht="12.75">
      <c r="A1017">
        <v>5</v>
      </c>
    </row>
    <row r="1018" ht="12.75">
      <c r="A1018">
        <v>10</v>
      </c>
    </row>
    <row r="1019" ht="12.75">
      <c r="A1019">
        <v>9</v>
      </c>
    </row>
    <row r="1020" ht="12.75">
      <c r="A1020">
        <v>3</v>
      </c>
    </row>
    <row r="1021" ht="12.75">
      <c r="A1021">
        <v>2</v>
      </c>
    </row>
    <row r="1022" ht="12.75">
      <c r="A1022">
        <v>1.5</v>
      </c>
    </row>
    <row r="1023" ht="12.75">
      <c r="A1023">
        <v>5</v>
      </c>
    </row>
    <row r="1024" ht="12.75">
      <c r="A1024">
        <v>0</v>
      </c>
    </row>
    <row r="1025" ht="12.75">
      <c r="A1025">
        <v>15</v>
      </c>
    </row>
    <row r="1026" ht="12.75">
      <c r="A1026">
        <v>2.5</v>
      </c>
    </row>
    <row r="1027" ht="12.75">
      <c r="A1027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31">
      <selection activeCell="A27" sqref="A27:O2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  <col min="9" max="9" width="24.7109375" style="0" customWidth="1"/>
    <col min="10" max="10" width="13.7109375" style="0" customWidth="1"/>
    <col min="11" max="11" width="22.8515625" style="0" customWidth="1"/>
    <col min="12" max="16" width="13.7109375" style="0" customWidth="1"/>
  </cols>
  <sheetData>
    <row r="1" spans="1:16" ht="34.5" customHeight="1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42" t="s">
        <v>0</v>
      </c>
      <c r="H1" s="42" t="s">
        <v>0</v>
      </c>
      <c r="I1" s="42" t="s">
        <v>0</v>
      </c>
      <c r="J1" s="42" t="s">
        <v>0</v>
      </c>
      <c r="K1" s="42" t="s">
        <v>0</v>
      </c>
      <c r="L1" s="42" t="s">
        <v>0</v>
      </c>
      <c r="M1" s="42" t="s">
        <v>0</v>
      </c>
      <c r="N1" s="42" t="s">
        <v>0</v>
      </c>
      <c r="O1" s="42" t="s">
        <v>0</v>
      </c>
      <c r="P1" s="42" t="s">
        <v>0</v>
      </c>
    </row>
    <row r="2" spans="1:16" ht="24.75" customHeight="1">
      <c r="A2" s="39" t="s">
        <v>171</v>
      </c>
      <c r="B2" s="39" t="s">
        <v>171</v>
      </c>
      <c r="C2" s="39" t="s">
        <v>171</v>
      </c>
      <c r="D2" s="39" t="s">
        <v>171</v>
      </c>
      <c r="E2" s="39" t="s">
        <v>171</v>
      </c>
      <c r="F2" s="39" t="s">
        <v>171</v>
      </c>
      <c r="G2" s="39" t="s">
        <v>171</v>
      </c>
      <c r="H2" s="39" t="s">
        <v>171</v>
      </c>
      <c r="I2" s="39" t="s">
        <v>171</v>
      </c>
      <c r="J2" s="39" t="s">
        <v>171</v>
      </c>
      <c r="K2" s="39" t="s">
        <v>171</v>
      </c>
      <c r="L2" s="39" t="s">
        <v>171</v>
      </c>
      <c r="M2" s="39" t="s">
        <v>171</v>
      </c>
      <c r="N2" s="39" t="s">
        <v>171</v>
      </c>
      <c r="O2" s="39" t="s">
        <v>171</v>
      </c>
      <c r="P2" s="39" t="s">
        <v>171</v>
      </c>
    </row>
    <row r="3" spans="1:16" ht="12.75">
      <c r="A3" s="45" t="s">
        <v>172</v>
      </c>
      <c r="B3" s="45" t="s">
        <v>172</v>
      </c>
      <c r="C3" s="45" t="s">
        <v>172</v>
      </c>
      <c r="D3" s="45" t="s">
        <v>172</v>
      </c>
      <c r="E3" s="45" t="s">
        <v>172</v>
      </c>
      <c r="F3" s="45" t="s">
        <v>172</v>
      </c>
      <c r="G3" s="45" t="s">
        <v>172</v>
      </c>
      <c r="H3" s="45" t="s">
        <v>172</v>
      </c>
      <c r="I3" s="45" t="s">
        <v>172</v>
      </c>
      <c r="J3" s="45" t="s">
        <v>172</v>
      </c>
      <c r="K3" s="45" t="s">
        <v>172</v>
      </c>
      <c r="L3" s="45" t="s">
        <v>172</v>
      </c>
      <c r="M3" s="45" t="s">
        <v>172</v>
      </c>
      <c r="N3" s="45" t="s">
        <v>172</v>
      </c>
      <c r="O3" s="45" t="s">
        <v>172</v>
      </c>
      <c r="P3" s="45" t="s">
        <v>172</v>
      </c>
    </row>
    <row r="4" spans="1:16" ht="30" customHeight="1">
      <c r="A4" s="43" t="s">
        <v>2</v>
      </c>
      <c r="B4" s="43" t="s">
        <v>2</v>
      </c>
      <c r="C4" s="10" t="s">
        <v>173</v>
      </c>
      <c r="D4" s="10" t="s">
        <v>174</v>
      </c>
      <c r="E4" s="10" t="s">
        <v>175</v>
      </c>
      <c r="F4" s="10" t="s">
        <v>176</v>
      </c>
      <c r="G4" s="10" t="s">
        <v>177</v>
      </c>
      <c r="H4" s="10" t="s">
        <v>178</v>
      </c>
      <c r="I4" s="10" t="s">
        <v>179</v>
      </c>
      <c r="J4" s="10" t="s">
        <v>180</v>
      </c>
      <c r="K4" s="10" t="s">
        <v>181</v>
      </c>
      <c r="L4" s="10" t="s">
        <v>182</v>
      </c>
      <c r="M4" s="10" t="s">
        <v>183</v>
      </c>
      <c r="N4" s="10" t="s">
        <v>184</v>
      </c>
      <c r="O4" s="10" t="s">
        <v>185</v>
      </c>
      <c r="P4" s="1" t="s">
        <v>4</v>
      </c>
    </row>
    <row r="5" spans="1:16" ht="12.75">
      <c r="A5" s="40" t="s">
        <v>186</v>
      </c>
      <c r="B5" s="40" t="s">
        <v>186</v>
      </c>
      <c r="C5" s="11">
        <v>147</v>
      </c>
      <c r="D5" s="11">
        <v>42</v>
      </c>
      <c r="E5" s="11">
        <v>1</v>
      </c>
      <c r="F5" s="11">
        <v>1</v>
      </c>
      <c r="G5" s="11">
        <v>0</v>
      </c>
      <c r="H5" s="11">
        <v>383</v>
      </c>
      <c r="I5" s="11">
        <v>21</v>
      </c>
      <c r="J5" s="11">
        <v>134</v>
      </c>
      <c r="K5" s="11">
        <v>172</v>
      </c>
      <c r="L5" s="11">
        <v>13</v>
      </c>
      <c r="M5" s="11">
        <v>2</v>
      </c>
      <c r="N5" s="11">
        <v>1</v>
      </c>
      <c r="O5" s="11">
        <v>45</v>
      </c>
      <c r="P5" s="3">
        <v>962</v>
      </c>
    </row>
    <row r="7" spans="1:16" ht="12.75">
      <c r="A7" s="45" t="s">
        <v>187</v>
      </c>
      <c r="B7" s="45" t="s">
        <v>187</v>
      </c>
      <c r="C7" s="45" t="s">
        <v>187</v>
      </c>
      <c r="D7" s="45" t="s">
        <v>187</v>
      </c>
      <c r="E7" s="45" t="s">
        <v>187</v>
      </c>
      <c r="F7" s="45" t="s">
        <v>187</v>
      </c>
      <c r="G7" s="45" t="s">
        <v>187</v>
      </c>
      <c r="H7" s="45" t="s">
        <v>187</v>
      </c>
      <c r="I7" s="45" t="s">
        <v>187</v>
      </c>
      <c r="J7" s="45" t="s">
        <v>187</v>
      </c>
      <c r="K7" s="45" t="s">
        <v>187</v>
      </c>
      <c r="L7" s="45" t="s">
        <v>187</v>
      </c>
      <c r="M7" s="45" t="s">
        <v>187</v>
      </c>
      <c r="N7" s="45" t="s">
        <v>187</v>
      </c>
      <c r="O7" s="45" t="s">
        <v>187</v>
      </c>
      <c r="P7" s="45" t="s">
        <v>187</v>
      </c>
    </row>
    <row r="8" spans="1:16" ht="30" customHeight="1">
      <c r="A8" s="43" t="s">
        <v>2</v>
      </c>
      <c r="B8" s="43" t="s">
        <v>2</v>
      </c>
      <c r="C8" s="10" t="s">
        <v>173</v>
      </c>
      <c r="D8" s="10" t="s">
        <v>174</v>
      </c>
      <c r="E8" s="10" t="s">
        <v>175</v>
      </c>
      <c r="F8" s="10" t="s">
        <v>176</v>
      </c>
      <c r="G8" s="10" t="s">
        <v>177</v>
      </c>
      <c r="H8" s="10" t="s">
        <v>178</v>
      </c>
      <c r="I8" s="10" t="s">
        <v>179</v>
      </c>
      <c r="J8" s="10" t="s">
        <v>180</v>
      </c>
      <c r="K8" s="10" t="s">
        <v>181</v>
      </c>
      <c r="L8" s="10" t="s">
        <v>182</v>
      </c>
      <c r="M8" s="10" t="s">
        <v>183</v>
      </c>
      <c r="N8" s="10" t="s">
        <v>184</v>
      </c>
      <c r="O8" s="10" t="s">
        <v>185</v>
      </c>
      <c r="P8" s="1" t="s">
        <v>4</v>
      </c>
    </row>
    <row r="9" spans="1:16" ht="12.75">
      <c r="A9" s="40" t="s">
        <v>186</v>
      </c>
      <c r="B9" s="40" t="s">
        <v>186</v>
      </c>
      <c r="C9" s="11">
        <v>95</v>
      </c>
      <c r="D9" s="11">
        <v>27</v>
      </c>
      <c r="E9" s="11">
        <v>0</v>
      </c>
      <c r="F9" s="11">
        <v>2</v>
      </c>
      <c r="G9" s="11">
        <v>1</v>
      </c>
      <c r="H9" s="11">
        <v>285</v>
      </c>
      <c r="I9" s="11">
        <v>19</v>
      </c>
      <c r="J9" s="11">
        <v>103</v>
      </c>
      <c r="K9" s="11">
        <v>135</v>
      </c>
      <c r="L9" s="11">
        <v>12</v>
      </c>
      <c r="M9" s="11">
        <v>1</v>
      </c>
      <c r="N9" s="11">
        <v>1</v>
      </c>
      <c r="O9" s="11">
        <v>43</v>
      </c>
      <c r="P9" s="3">
        <v>724</v>
      </c>
    </row>
    <row r="11" spans="1:16" ht="12.75">
      <c r="A11" s="45" t="s">
        <v>188</v>
      </c>
      <c r="B11" s="45" t="s">
        <v>188</v>
      </c>
      <c r="C11" s="45" t="s">
        <v>188</v>
      </c>
      <c r="D11" s="45" t="s">
        <v>188</v>
      </c>
      <c r="E11" s="45" t="s">
        <v>188</v>
      </c>
      <c r="F11" s="45" t="s">
        <v>188</v>
      </c>
      <c r="G11" s="45" t="s">
        <v>188</v>
      </c>
      <c r="H11" s="45" t="s">
        <v>188</v>
      </c>
      <c r="I11" s="45" t="s">
        <v>188</v>
      </c>
      <c r="J11" s="45" t="s">
        <v>188</v>
      </c>
      <c r="K11" s="45" t="s">
        <v>188</v>
      </c>
      <c r="L11" s="45" t="s">
        <v>188</v>
      </c>
      <c r="M11" s="45" t="s">
        <v>188</v>
      </c>
      <c r="N11" s="45" t="s">
        <v>188</v>
      </c>
      <c r="O11" s="45" t="s">
        <v>188</v>
      </c>
      <c r="P11" s="45" t="s">
        <v>188</v>
      </c>
    </row>
    <row r="12" spans="1:16" ht="30" customHeight="1">
      <c r="A12" s="43" t="s">
        <v>2</v>
      </c>
      <c r="B12" s="43" t="s">
        <v>2</v>
      </c>
      <c r="C12" s="10" t="s">
        <v>173</v>
      </c>
      <c r="D12" s="10" t="s">
        <v>174</v>
      </c>
      <c r="E12" s="10" t="s">
        <v>175</v>
      </c>
      <c r="F12" s="10" t="s">
        <v>176</v>
      </c>
      <c r="G12" s="10" t="s">
        <v>177</v>
      </c>
      <c r="H12" s="10" t="s">
        <v>178</v>
      </c>
      <c r="I12" s="10" t="s">
        <v>179</v>
      </c>
      <c r="J12" s="10" t="s">
        <v>180</v>
      </c>
      <c r="K12" s="10" t="s">
        <v>181</v>
      </c>
      <c r="L12" s="10" t="s">
        <v>182</v>
      </c>
      <c r="M12" s="10" t="s">
        <v>183</v>
      </c>
      <c r="N12" s="10" t="s">
        <v>184</v>
      </c>
      <c r="O12" s="10" t="s">
        <v>185</v>
      </c>
      <c r="P12" s="1" t="s">
        <v>4</v>
      </c>
    </row>
    <row r="13" spans="1:16" ht="12.75">
      <c r="A13" s="40" t="s">
        <v>186</v>
      </c>
      <c r="B13" s="40" t="s">
        <v>186</v>
      </c>
      <c r="C13" s="11">
        <v>100</v>
      </c>
      <c r="D13" s="11">
        <v>31</v>
      </c>
      <c r="E13" s="11">
        <v>0</v>
      </c>
      <c r="F13" s="11">
        <v>1</v>
      </c>
      <c r="G13" s="11">
        <v>0</v>
      </c>
      <c r="H13" s="11">
        <v>286</v>
      </c>
      <c r="I13" s="11">
        <v>21</v>
      </c>
      <c r="J13" s="11">
        <v>93</v>
      </c>
      <c r="K13" s="11">
        <v>134</v>
      </c>
      <c r="L13" s="11">
        <v>10</v>
      </c>
      <c r="M13" s="11">
        <v>0</v>
      </c>
      <c r="N13" s="11">
        <v>1</v>
      </c>
      <c r="O13" s="11">
        <v>39</v>
      </c>
      <c r="P13" s="3">
        <v>716</v>
      </c>
    </row>
    <row r="15" spans="1:16" ht="12.75">
      <c r="A15" s="45" t="s">
        <v>189</v>
      </c>
      <c r="B15" s="45" t="s">
        <v>189</v>
      </c>
      <c r="C15" s="45" t="s">
        <v>189</v>
      </c>
      <c r="D15" s="45" t="s">
        <v>189</v>
      </c>
      <c r="E15" s="45" t="s">
        <v>189</v>
      </c>
      <c r="F15" s="45" t="s">
        <v>189</v>
      </c>
      <c r="G15" s="45" t="s">
        <v>189</v>
      </c>
      <c r="H15" s="45" t="s">
        <v>189</v>
      </c>
      <c r="I15" s="45" t="s">
        <v>189</v>
      </c>
      <c r="J15" s="45" t="s">
        <v>189</v>
      </c>
      <c r="K15" s="45" t="s">
        <v>189</v>
      </c>
      <c r="L15" s="45" t="s">
        <v>189</v>
      </c>
      <c r="M15" s="45" t="s">
        <v>189</v>
      </c>
      <c r="N15" s="45" t="s">
        <v>189</v>
      </c>
      <c r="O15" s="45" t="s">
        <v>189</v>
      </c>
      <c r="P15" s="45" t="s">
        <v>189</v>
      </c>
    </row>
    <row r="16" spans="1:16" ht="30" customHeight="1">
      <c r="A16" s="43" t="s">
        <v>2</v>
      </c>
      <c r="B16" s="43" t="s">
        <v>2</v>
      </c>
      <c r="C16" s="10" t="s">
        <v>173</v>
      </c>
      <c r="D16" s="10" t="s">
        <v>174</v>
      </c>
      <c r="E16" s="10" t="s">
        <v>175</v>
      </c>
      <c r="F16" s="10" t="s">
        <v>176</v>
      </c>
      <c r="G16" s="10" t="s">
        <v>177</v>
      </c>
      <c r="H16" s="10" t="s">
        <v>178</v>
      </c>
      <c r="I16" s="10" t="s">
        <v>179</v>
      </c>
      <c r="J16" s="10" t="s">
        <v>180</v>
      </c>
      <c r="K16" s="10" t="s">
        <v>181</v>
      </c>
      <c r="L16" s="10" t="s">
        <v>182</v>
      </c>
      <c r="M16" s="10" t="s">
        <v>183</v>
      </c>
      <c r="N16" s="10" t="s">
        <v>184</v>
      </c>
      <c r="O16" s="10" t="s">
        <v>185</v>
      </c>
      <c r="P16" s="1" t="s">
        <v>4</v>
      </c>
    </row>
    <row r="17" spans="1:16" ht="12.75">
      <c r="A17" s="40" t="s">
        <v>186</v>
      </c>
      <c r="B17" s="40" t="s">
        <v>186</v>
      </c>
      <c r="C17" s="11">
        <v>94</v>
      </c>
      <c r="D17" s="11">
        <v>28</v>
      </c>
      <c r="E17" s="11">
        <v>0</v>
      </c>
      <c r="F17" s="11">
        <v>4</v>
      </c>
      <c r="G17" s="11">
        <v>0</v>
      </c>
      <c r="H17" s="11">
        <v>286</v>
      </c>
      <c r="I17" s="11">
        <v>17</v>
      </c>
      <c r="J17" s="11">
        <v>95</v>
      </c>
      <c r="K17" s="11">
        <v>130</v>
      </c>
      <c r="L17" s="11">
        <v>10</v>
      </c>
      <c r="M17" s="11">
        <v>0</v>
      </c>
      <c r="N17" s="11">
        <v>1</v>
      </c>
      <c r="O17" s="11">
        <v>37</v>
      </c>
      <c r="P17" s="3">
        <v>702</v>
      </c>
    </row>
    <row r="19" spans="1:16" ht="12.75">
      <c r="A19" s="45" t="s">
        <v>190</v>
      </c>
      <c r="B19" s="45" t="s">
        <v>190</v>
      </c>
      <c r="C19" s="45" t="s">
        <v>190</v>
      </c>
      <c r="D19" s="45" t="s">
        <v>190</v>
      </c>
      <c r="E19" s="45" t="s">
        <v>190</v>
      </c>
      <c r="F19" s="45" t="s">
        <v>190</v>
      </c>
      <c r="G19" s="45" t="s">
        <v>190</v>
      </c>
      <c r="H19" s="45" t="s">
        <v>190</v>
      </c>
      <c r="I19" s="45" t="s">
        <v>190</v>
      </c>
      <c r="J19" s="45" t="s">
        <v>190</v>
      </c>
      <c r="K19" s="45" t="s">
        <v>190</v>
      </c>
      <c r="L19" s="45" t="s">
        <v>190</v>
      </c>
      <c r="M19" s="45" t="s">
        <v>190</v>
      </c>
      <c r="N19" s="45" t="s">
        <v>190</v>
      </c>
      <c r="O19" s="45" t="s">
        <v>190</v>
      </c>
      <c r="P19" s="45" t="s">
        <v>190</v>
      </c>
    </row>
    <row r="20" spans="1:16" ht="30" customHeight="1">
      <c r="A20" s="43" t="s">
        <v>2</v>
      </c>
      <c r="B20" s="43" t="s">
        <v>2</v>
      </c>
      <c r="C20" s="10" t="s">
        <v>173</v>
      </c>
      <c r="D20" s="10" t="s">
        <v>174</v>
      </c>
      <c r="E20" s="10" t="s">
        <v>175</v>
      </c>
      <c r="F20" s="10" t="s">
        <v>176</v>
      </c>
      <c r="G20" s="10" t="s">
        <v>177</v>
      </c>
      <c r="H20" s="10" t="s">
        <v>178</v>
      </c>
      <c r="I20" s="10" t="s">
        <v>179</v>
      </c>
      <c r="J20" s="10" t="s">
        <v>180</v>
      </c>
      <c r="K20" s="10" t="s">
        <v>181</v>
      </c>
      <c r="L20" s="10" t="s">
        <v>182</v>
      </c>
      <c r="M20" s="10" t="s">
        <v>183</v>
      </c>
      <c r="N20" s="10" t="s">
        <v>184</v>
      </c>
      <c r="O20" s="10" t="s">
        <v>185</v>
      </c>
      <c r="P20" s="1" t="s">
        <v>4</v>
      </c>
    </row>
    <row r="21" spans="1:16" ht="12.75">
      <c r="A21" s="40" t="s">
        <v>186</v>
      </c>
      <c r="B21" s="40" t="s">
        <v>186</v>
      </c>
      <c r="C21" s="11">
        <v>74</v>
      </c>
      <c r="D21" s="11">
        <v>27</v>
      </c>
      <c r="E21" s="11">
        <v>0</v>
      </c>
      <c r="F21" s="11">
        <v>2</v>
      </c>
      <c r="G21" s="11">
        <v>0</v>
      </c>
      <c r="H21" s="11">
        <v>243</v>
      </c>
      <c r="I21" s="11">
        <v>13</v>
      </c>
      <c r="J21" s="11">
        <v>79</v>
      </c>
      <c r="K21" s="11">
        <v>112</v>
      </c>
      <c r="L21" s="11">
        <v>12</v>
      </c>
      <c r="M21" s="11">
        <v>0</v>
      </c>
      <c r="N21" s="11">
        <v>1</v>
      </c>
      <c r="O21" s="11">
        <v>41</v>
      </c>
      <c r="P21" s="3">
        <v>604</v>
      </c>
    </row>
    <row r="23" spans="1:16" ht="12.75">
      <c r="A23" s="45" t="s">
        <v>191</v>
      </c>
      <c r="B23" s="45" t="s">
        <v>191</v>
      </c>
      <c r="C23" s="45" t="s">
        <v>191</v>
      </c>
      <c r="D23" s="45" t="s">
        <v>191</v>
      </c>
      <c r="E23" s="45" t="s">
        <v>191</v>
      </c>
      <c r="F23" s="45" t="s">
        <v>191</v>
      </c>
      <c r="G23" s="45" t="s">
        <v>191</v>
      </c>
      <c r="H23" s="45" t="s">
        <v>191</v>
      </c>
      <c r="I23" s="45" t="s">
        <v>191</v>
      </c>
      <c r="J23" s="45" t="s">
        <v>191</v>
      </c>
      <c r="K23" s="45" t="s">
        <v>191</v>
      </c>
      <c r="L23" s="45" t="s">
        <v>191</v>
      </c>
      <c r="M23" s="45" t="s">
        <v>191</v>
      </c>
      <c r="N23" s="45" t="s">
        <v>191</v>
      </c>
      <c r="O23" s="45" t="s">
        <v>191</v>
      </c>
      <c r="P23" s="45" t="s">
        <v>191</v>
      </c>
    </row>
    <row r="24" spans="1:16" ht="30" customHeight="1">
      <c r="A24" s="43" t="s">
        <v>2</v>
      </c>
      <c r="B24" s="43" t="s">
        <v>2</v>
      </c>
      <c r="C24" s="10" t="s">
        <v>173</v>
      </c>
      <c r="D24" s="10" t="s">
        <v>174</v>
      </c>
      <c r="E24" s="10" t="s">
        <v>175</v>
      </c>
      <c r="F24" s="10" t="s">
        <v>176</v>
      </c>
      <c r="G24" s="10" t="s">
        <v>177</v>
      </c>
      <c r="H24" s="10" t="s">
        <v>178</v>
      </c>
      <c r="I24" s="10" t="s">
        <v>179</v>
      </c>
      <c r="J24" s="10" t="s">
        <v>180</v>
      </c>
      <c r="K24" s="10" t="s">
        <v>181</v>
      </c>
      <c r="L24" s="10" t="s">
        <v>182</v>
      </c>
      <c r="M24" s="10" t="s">
        <v>183</v>
      </c>
      <c r="N24" s="10" t="s">
        <v>184</v>
      </c>
      <c r="O24" s="10" t="s">
        <v>185</v>
      </c>
      <c r="P24" s="1" t="s">
        <v>4</v>
      </c>
    </row>
    <row r="25" spans="1:16" ht="12.75">
      <c r="A25" s="40" t="s">
        <v>186</v>
      </c>
      <c r="B25" s="40" t="s">
        <v>186</v>
      </c>
      <c r="C25" s="11">
        <v>40</v>
      </c>
      <c r="D25" s="11">
        <v>14</v>
      </c>
      <c r="E25" s="11">
        <v>1</v>
      </c>
      <c r="F25" s="11">
        <v>0</v>
      </c>
      <c r="G25" s="11">
        <v>0</v>
      </c>
      <c r="H25" s="11">
        <v>114</v>
      </c>
      <c r="I25" s="11">
        <v>3</v>
      </c>
      <c r="J25" s="11">
        <v>41</v>
      </c>
      <c r="K25" s="11">
        <v>40</v>
      </c>
      <c r="L25" s="11">
        <v>1</v>
      </c>
      <c r="M25" s="11">
        <v>0</v>
      </c>
      <c r="N25" s="11">
        <v>1</v>
      </c>
      <c r="O25" s="11">
        <v>39</v>
      </c>
      <c r="P25" s="3">
        <v>294</v>
      </c>
    </row>
    <row r="27" spans="1:16" ht="30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 t="s">
        <v>192</v>
      </c>
      <c r="P27" s="1" t="s">
        <v>192</v>
      </c>
    </row>
    <row r="28" spans="1:16" ht="12.75">
      <c r="A28" s="40" t="s">
        <v>193</v>
      </c>
      <c r="B28" s="40" t="s">
        <v>193</v>
      </c>
      <c r="C28" s="40" t="s">
        <v>193</v>
      </c>
      <c r="D28" s="40" t="s">
        <v>193</v>
      </c>
      <c r="E28" s="40" t="s">
        <v>193</v>
      </c>
      <c r="F28" s="40" t="s">
        <v>193</v>
      </c>
      <c r="G28" s="40" t="s">
        <v>193</v>
      </c>
      <c r="H28" s="40" t="s">
        <v>193</v>
      </c>
      <c r="I28" s="40" t="s">
        <v>193</v>
      </c>
      <c r="J28" s="40" t="s">
        <v>193</v>
      </c>
      <c r="K28" s="40" t="s">
        <v>193</v>
      </c>
      <c r="L28" s="40" t="s">
        <v>193</v>
      </c>
      <c r="M28" s="40" t="s">
        <v>193</v>
      </c>
      <c r="N28" s="40" t="s">
        <v>193</v>
      </c>
      <c r="O28" s="46">
        <v>133</v>
      </c>
      <c r="P28" s="12">
        <v>133</v>
      </c>
    </row>
    <row r="29" spans="1:16" ht="12.75">
      <c r="A29" s="44" t="s">
        <v>9</v>
      </c>
      <c r="B29" s="44" t="s">
        <v>9</v>
      </c>
      <c r="C29" s="44" t="s">
        <v>9</v>
      </c>
      <c r="D29" s="44" t="s">
        <v>9</v>
      </c>
      <c r="E29" s="44" t="s">
        <v>9</v>
      </c>
      <c r="F29" s="44" t="s">
        <v>9</v>
      </c>
      <c r="G29" s="44" t="s">
        <v>9</v>
      </c>
      <c r="H29" s="44" t="s">
        <v>9</v>
      </c>
      <c r="I29" s="44" t="s">
        <v>9</v>
      </c>
      <c r="J29" s="44" t="s">
        <v>9</v>
      </c>
      <c r="K29" s="44" t="s">
        <v>9</v>
      </c>
      <c r="L29" s="44" t="s">
        <v>9</v>
      </c>
      <c r="M29" s="44" t="s">
        <v>9</v>
      </c>
      <c r="N29" s="44" t="s">
        <v>9</v>
      </c>
      <c r="O29" s="44">
        <v>1042</v>
      </c>
      <c r="P29" s="4">
        <v>1042</v>
      </c>
    </row>
    <row r="30" spans="1:16" ht="12.75">
      <c r="A30" s="41" t="s">
        <v>10</v>
      </c>
      <c r="B30" s="41" t="s">
        <v>10</v>
      </c>
      <c r="C30" s="41" t="s">
        <v>10</v>
      </c>
      <c r="D30" s="41" t="s">
        <v>10</v>
      </c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J30" s="41" t="s">
        <v>10</v>
      </c>
      <c r="K30" s="41" t="s">
        <v>10</v>
      </c>
      <c r="L30" s="41" t="s">
        <v>10</v>
      </c>
      <c r="M30" s="41" t="s">
        <v>10</v>
      </c>
      <c r="N30" s="41" t="s">
        <v>10</v>
      </c>
      <c r="O30" s="41">
        <v>8</v>
      </c>
      <c r="P30" s="5">
        <v>8</v>
      </c>
    </row>
    <row r="32" spans="1:4" ht="140.25">
      <c r="A32" s="6" t="s">
        <v>16</v>
      </c>
      <c r="B32" s="6" t="s">
        <v>17</v>
      </c>
      <c r="C32" s="6" t="s">
        <v>193</v>
      </c>
      <c r="D32" s="6" t="s">
        <v>19</v>
      </c>
    </row>
    <row r="33" spans="1:3" ht="12.75">
      <c r="A33" s="7">
        <v>1</v>
      </c>
      <c r="B33" s="9">
        <v>42697.751388888886</v>
      </c>
      <c r="C33" t="s">
        <v>194</v>
      </c>
    </row>
    <row r="34" spans="1:3" ht="12.75">
      <c r="A34" s="7">
        <v>2</v>
      </c>
      <c r="B34" s="9">
        <v>42696.82986111111</v>
      </c>
      <c r="C34" t="s">
        <v>195</v>
      </c>
    </row>
    <row r="35" spans="1:11" ht="12.75">
      <c r="A35" s="7">
        <v>3</v>
      </c>
      <c r="B35" s="9">
        <v>42696.63611111111</v>
      </c>
      <c r="C35" t="s">
        <v>196</v>
      </c>
      <c r="I35" s="32" t="s">
        <v>757</v>
      </c>
      <c r="J35" s="32"/>
      <c r="K35" s="32"/>
    </row>
    <row r="36" spans="1:11" ht="12.75">
      <c r="A36" s="7">
        <v>4</v>
      </c>
      <c r="B36" s="9">
        <v>42696.13611111111</v>
      </c>
      <c r="C36" t="s">
        <v>197</v>
      </c>
      <c r="I36" s="32" t="s">
        <v>758</v>
      </c>
      <c r="J36" s="32" t="s">
        <v>759</v>
      </c>
      <c r="K36" s="32" t="s">
        <v>778</v>
      </c>
    </row>
    <row r="37" spans="1:11" ht="12.75">
      <c r="A37" s="7">
        <v>5</v>
      </c>
      <c r="B37" s="9">
        <v>42695.8</v>
      </c>
      <c r="C37" t="s">
        <v>198</v>
      </c>
      <c r="I37" s="33" t="s">
        <v>760</v>
      </c>
      <c r="J37" s="34">
        <f>C5+C9+C13+C17+C21+C25</f>
        <v>550</v>
      </c>
      <c r="K37" s="35">
        <f>J37/J52</f>
        <v>0.14208214931542237</v>
      </c>
    </row>
    <row r="38" spans="1:11" ht="12.75">
      <c r="A38" s="7">
        <v>6</v>
      </c>
      <c r="B38" s="9">
        <v>42695.78125</v>
      </c>
      <c r="C38" t="s">
        <v>199</v>
      </c>
      <c r="I38" s="33" t="s">
        <v>761</v>
      </c>
      <c r="J38" s="34">
        <f>D5+D9+D13+D17+D21+D25</f>
        <v>169</v>
      </c>
      <c r="K38" s="35">
        <f>J38/J52</f>
        <v>0.04365796951692069</v>
      </c>
    </row>
    <row r="39" spans="1:11" ht="12.75">
      <c r="A39" s="7">
        <v>7</v>
      </c>
      <c r="B39" s="9">
        <v>42695.586805555555</v>
      </c>
      <c r="C39" t="s">
        <v>200</v>
      </c>
      <c r="I39" s="33" t="s">
        <v>762</v>
      </c>
      <c r="J39" s="34">
        <f>E5+E25</f>
        <v>2</v>
      </c>
      <c r="K39" s="35">
        <f>J39/J52</f>
        <v>0.0005166623611469904</v>
      </c>
    </row>
    <row r="40" spans="1:11" ht="12.75">
      <c r="A40" s="7">
        <v>8</v>
      </c>
      <c r="B40" s="9">
        <v>42695.26875</v>
      </c>
      <c r="C40" t="s">
        <v>201</v>
      </c>
      <c r="I40" s="33" t="s">
        <v>779</v>
      </c>
      <c r="J40" s="34">
        <f>F5+F9+F13+F17+F21</f>
        <v>10</v>
      </c>
      <c r="K40" s="35">
        <f>J40/J52</f>
        <v>0.0025833118057349523</v>
      </c>
    </row>
    <row r="41" spans="1:11" ht="12.75">
      <c r="A41" s="7">
        <v>9</v>
      </c>
      <c r="B41" s="9">
        <v>42695.10972222222</v>
      </c>
      <c r="C41" t="s">
        <v>202</v>
      </c>
      <c r="I41" s="33" t="s">
        <v>780</v>
      </c>
      <c r="J41" s="34">
        <f>G9</f>
        <v>1</v>
      </c>
      <c r="K41" s="35">
        <f>J41/J52</f>
        <v>0.0002583311805734952</v>
      </c>
    </row>
    <row r="42" spans="1:11" ht="12.75">
      <c r="A42" s="7">
        <v>10</v>
      </c>
      <c r="B42" s="9">
        <v>42695.106944444444</v>
      </c>
      <c r="C42" t="s">
        <v>203</v>
      </c>
      <c r="I42" s="33" t="s">
        <v>765</v>
      </c>
      <c r="J42" s="34">
        <f>H5+H9+H13+H17+H21+H25</f>
        <v>1597</v>
      </c>
      <c r="K42" s="35">
        <f>J42/J52</f>
        <v>0.41255489537587187</v>
      </c>
    </row>
    <row r="43" spans="1:11" ht="12.75">
      <c r="A43" s="7">
        <v>11</v>
      </c>
      <c r="B43" s="9">
        <v>42695.103472222225</v>
      </c>
      <c r="C43" t="s">
        <v>204</v>
      </c>
      <c r="I43" s="33" t="s">
        <v>766</v>
      </c>
      <c r="J43" s="34">
        <f>I5+I9+I13+I17+I21+I25</f>
        <v>94</v>
      </c>
      <c r="K43" s="35">
        <f>J43/J52</f>
        <v>0.02428313097390855</v>
      </c>
    </row>
    <row r="44" spans="1:11" ht="12.75">
      <c r="A44" s="7">
        <v>12</v>
      </c>
      <c r="B44" s="9">
        <v>42695.02638888889</v>
      </c>
      <c r="C44" t="s">
        <v>205</v>
      </c>
      <c r="I44" s="33" t="s">
        <v>767</v>
      </c>
      <c r="J44" s="34">
        <f>J5+J9+J13+J17+J21+J25</f>
        <v>545</v>
      </c>
      <c r="K44" s="35">
        <f>J44/J52</f>
        <v>0.1407904934125549</v>
      </c>
    </row>
    <row r="45" spans="1:11" ht="12.75">
      <c r="A45" s="7">
        <v>13</v>
      </c>
      <c r="B45" s="9">
        <v>42695.01458333333</v>
      </c>
      <c r="C45" t="s">
        <v>206</v>
      </c>
      <c r="I45" s="33" t="s">
        <v>768</v>
      </c>
      <c r="J45" s="34">
        <f>K5+K9+K13+K17+K21+K25</f>
        <v>723</v>
      </c>
      <c r="K45" s="35">
        <f>J45/J52</f>
        <v>0.18677344355463704</v>
      </c>
    </row>
    <row r="46" spans="1:11" ht="12.75">
      <c r="A46" s="7">
        <v>14</v>
      </c>
      <c r="B46" s="9">
        <v>42695.00625</v>
      </c>
      <c r="C46" t="s">
        <v>207</v>
      </c>
      <c r="I46" s="33" t="s">
        <v>769</v>
      </c>
      <c r="J46" s="34">
        <f>L5+L9+L13+L17+L21+L25</f>
        <v>58</v>
      </c>
      <c r="K46" s="35">
        <f>J46/J52</f>
        <v>0.014983208473262722</v>
      </c>
    </row>
    <row r="47" spans="1:11" ht="12.75">
      <c r="A47" s="7">
        <v>15</v>
      </c>
      <c r="B47" s="9">
        <v>42695</v>
      </c>
      <c r="C47" t="s">
        <v>208</v>
      </c>
      <c r="I47" s="33" t="s">
        <v>781</v>
      </c>
      <c r="J47" s="34">
        <f>M5+M9</f>
        <v>3</v>
      </c>
      <c r="K47" s="35">
        <f>J47/J52</f>
        <v>0.0007749935417204857</v>
      </c>
    </row>
    <row r="48" spans="1:11" ht="12.75">
      <c r="A48" s="7">
        <v>16</v>
      </c>
      <c r="B48" s="9">
        <v>42694.99444444444</v>
      </c>
      <c r="C48" t="s">
        <v>209</v>
      </c>
      <c r="I48" s="33" t="s">
        <v>782</v>
      </c>
      <c r="J48" s="34">
        <f>N5+N9+N13+N17+N21+N25</f>
        <v>6</v>
      </c>
      <c r="K48" s="35">
        <f>J48/J52</f>
        <v>0.0015499870834409714</v>
      </c>
    </row>
    <row r="49" spans="1:11" ht="12.75">
      <c r="A49" s="7">
        <v>17</v>
      </c>
      <c r="B49" s="9">
        <v>42694.96041666667</v>
      </c>
      <c r="C49" t="s">
        <v>210</v>
      </c>
      <c r="I49" s="33" t="s">
        <v>783</v>
      </c>
      <c r="J49" s="34">
        <v>15</v>
      </c>
      <c r="K49" s="35">
        <f>J49/J52</f>
        <v>0.0038749677086024285</v>
      </c>
    </row>
    <row r="50" spans="1:11" ht="12.75">
      <c r="A50" s="7">
        <v>18</v>
      </c>
      <c r="B50" s="9">
        <v>42694.89166666667</v>
      </c>
      <c r="C50" t="s">
        <v>211</v>
      </c>
      <c r="I50" s="33" t="s">
        <v>773</v>
      </c>
      <c r="J50" s="34">
        <v>95</v>
      </c>
      <c r="K50" s="35">
        <f>J50/J52</f>
        <v>0.024541462154482045</v>
      </c>
    </row>
    <row r="51" spans="1:11" ht="12.75">
      <c r="A51" s="7">
        <v>19</v>
      </c>
      <c r="B51" s="9">
        <v>42694.87708333333</v>
      </c>
      <c r="C51" t="s">
        <v>212</v>
      </c>
      <c r="I51" s="33" t="s">
        <v>775</v>
      </c>
      <c r="J51" s="34">
        <v>3</v>
      </c>
      <c r="K51" s="35">
        <f>J51/J52</f>
        <v>0.0007749935417204857</v>
      </c>
    </row>
    <row r="52" spans="1:11" ht="12.75">
      <c r="A52" s="7">
        <v>20</v>
      </c>
      <c r="B52" s="9">
        <v>42694.875</v>
      </c>
      <c r="C52" t="s">
        <v>213</v>
      </c>
      <c r="I52" s="32" t="s">
        <v>784</v>
      </c>
      <c r="J52" s="32">
        <f>SUM(J37:J51)</f>
        <v>3871</v>
      </c>
      <c r="K52" s="34"/>
    </row>
    <row r="53" spans="1:3" ht="12.75">
      <c r="A53" s="7">
        <v>21</v>
      </c>
      <c r="B53" s="9">
        <v>42694.86319444444</v>
      </c>
      <c r="C53" t="s">
        <v>214</v>
      </c>
    </row>
    <row r="54" spans="1:3" ht="12.75">
      <c r="A54" s="7">
        <v>22</v>
      </c>
      <c r="B54" s="9">
        <v>42694.82777777778</v>
      </c>
      <c r="C54" t="s">
        <v>215</v>
      </c>
    </row>
    <row r="55" spans="1:3" ht="12.75">
      <c r="A55" s="7">
        <v>23</v>
      </c>
      <c r="B55" s="9">
        <v>42694.82152777778</v>
      </c>
      <c r="C55" t="s">
        <v>216</v>
      </c>
    </row>
    <row r="56" spans="1:3" ht="12.75">
      <c r="A56" s="7">
        <v>24</v>
      </c>
      <c r="B56" s="9">
        <v>42694.81875</v>
      </c>
      <c r="C56" t="s">
        <v>217</v>
      </c>
    </row>
    <row r="57" spans="1:3" ht="12.75">
      <c r="A57" s="7">
        <v>25</v>
      </c>
      <c r="B57" s="9">
        <v>42694.799305555556</v>
      </c>
      <c r="C57" t="s">
        <v>218</v>
      </c>
    </row>
    <row r="58" spans="1:3" ht="12.75">
      <c r="A58" s="7">
        <v>26</v>
      </c>
      <c r="B58" s="9">
        <v>42694.75902777778</v>
      </c>
      <c r="C58" t="s">
        <v>219</v>
      </c>
    </row>
    <row r="59" spans="1:3" ht="12.75">
      <c r="A59" s="7">
        <v>27</v>
      </c>
      <c r="B59" s="9">
        <v>42694.740277777775</v>
      </c>
      <c r="C59" t="s">
        <v>210</v>
      </c>
    </row>
    <row r="60" spans="1:3" ht="12.75">
      <c r="A60" s="7">
        <v>28</v>
      </c>
      <c r="B60" s="9">
        <v>42694.7375</v>
      </c>
      <c r="C60" t="s">
        <v>220</v>
      </c>
    </row>
    <row r="61" spans="1:3" ht="12.75">
      <c r="A61" s="7">
        <v>29</v>
      </c>
      <c r="B61" s="9">
        <v>42694.705555555556</v>
      </c>
      <c r="C61" t="s">
        <v>221</v>
      </c>
    </row>
    <row r="62" spans="1:3" ht="12.75">
      <c r="A62" s="7">
        <v>30</v>
      </c>
      <c r="B62" s="9">
        <v>42694.69861111111</v>
      </c>
      <c r="C62" t="s">
        <v>222</v>
      </c>
    </row>
    <row r="63" spans="1:3" ht="12.75">
      <c r="A63" s="7">
        <v>31</v>
      </c>
      <c r="B63" s="9">
        <v>42694.669444444444</v>
      </c>
      <c r="C63" t="s">
        <v>223</v>
      </c>
    </row>
    <row r="64" spans="1:3" ht="12.75">
      <c r="A64" s="7">
        <v>32</v>
      </c>
      <c r="B64" s="9">
        <v>42694.65138888889</v>
      </c>
      <c r="C64" t="s">
        <v>224</v>
      </c>
    </row>
    <row r="65" spans="1:3" ht="12.75">
      <c r="A65" s="7">
        <v>33</v>
      </c>
      <c r="B65" s="9">
        <v>42694.649305555555</v>
      </c>
      <c r="C65" t="s">
        <v>225</v>
      </c>
    </row>
    <row r="66" spans="1:3" ht="12.75">
      <c r="A66" s="7">
        <v>34</v>
      </c>
      <c r="B66" s="9">
        <v>42694.60972222222</v>
      </c>
      <c r="C66" t="s">
        <v>226</v>
      </c>
    </row>
    <row r="67" spans="1:3" ht="12.75">
      <c r="A67" s="7">
        <v>35</v>
      </c>
      <c r="B67" s="9">
        <v>42694.59305555555</v>
      </c>
      <c r="C67" t="s">
        <v>227</v>
      </c>
    </row>
    <row r="68" spans="1:3" ht="12.75">
      <c r="A68" s="7">
        <v>36</v>
      </c>
      <c r="B68" s="9">
        <v>42694.52569444444</v>
      </c>
      <c r="C68" t="s">
        <v>167</v>
      </c>
    </row>
    <row r="69" spans="1:3" ht="12.75">
      <c r="A69" s="7">
        <v>37</v>
      </c>
      <c r="B69" s="9">
        <v>42694.36666666667</v>
      </c>
      <c r="C69" t="s">
        <v>228</v>
      </c>
    </row>
    <row r="70" spans="1:3" ht="12.75">
      <c r="A70" s="7">
        <v>38</v>
      </c>
      <c r="B70" s="9">
        <v>42694.322916666664</v>
      </c>
      <c r="C70" t="s">
        <v>229</v>
      </c>
    </row>
    <row r="71" spans="1:3" ht="12.75">
      <c r="A71" s="7">
        <v>39</v>
      </c>
      <c r="B71" s="9">
        <v>42694.31458333333</v>
      </c>
      <c r="C71" t="s">
        <v>230</v>
      </c>
    </row>
    <row r="72" spans="1:3" ht="12.75">
      <c r="A72" s="7">
        <v>40</v>
      </c>
      <c r="B72" s="9">
        <v>42694.30486111111</v>
      </c>
      <c r="C72" t="s">
        <v>231</v>
      </c>
    </row>
    <row r="73" spans="1:3" ht="12.75">
      <c r="A73" s="7">
        <v>41</v>
      </c>
      <c r="B73" s="9">
        <v>42694.3</v>
      </c>
      <c r="C73" t="s">
        <v>232</v>
      </c>
    </row>
    <row r="74" spans="1:3" ht="12.75">
      <c r="A74" s="7">
        <v>42</v>
      </c>
      <c r="B74" s="9">
        <v>42694.29236111111</v>
      </c>
      <c r="C74" t="s">
        <v>233</v>
      </c>
    </row>
    <row r="75" spans="1:3" ht="12.75">
      <c r="A75" s="7">
        <v>43</v>
      </c>
      <c r="B75" s="9">
        <v>42694.290972222225</v>
      </c>
      <c r="C75" t="s">
        <v>234</v>
      </c>
    </row>
    <row r="76" spans="1:3" ht="12.75">
      <c r="A76" s="7">
        <v>44</v>
      </c>
      <c r="B76" s="9">
        <v>42694.28611111111</v>
      </c>
      <c r="C76" t="s">
        <v>235</v>
      </c>
    </row>
    <row r="77" spans="1:3" ht="12.75">
      <c r="A77" s="7">
        <v>45</v>
      </c>
      <c r="B77" s="9">
        <v>42694.285416666666</v>
      </c>
      <c r="C77" t="s">
        <v>236</v>
      </c>
    </row>
    <row r="78" spans="1:3" ht="12.75">
      <c r="A78" s="7">
        <v>46</v>
      </c>
      <c r="B78" s="9">
        <v>42694.28333333333</v>
      </c>
      <c r="C78" t="s">
        <v>237</v>
      </c>
    </row>
    <row r="79" spans="1:3" ht="12.75">
      <c r="A79" s="7">
        <v>47</v>
      </c>
      <c r="B79" s="9">
        <v>42694.26944444444</v>
      </c>
      <c r="C79" t="s">
        <v>238</v>
      </c>
    </row>
    <row r="80" spans="1:3" ht="12.75">
      <c r="A80" s="7">
        <v>48</v>
      </c>
      <c r="B80" s="9">
        <v>42694.26527777778</v>
      </c>
      <c r="C80" t="s">
        <v>239</v>
      </c>
    </row>
    <row r="81" spans="1:3" ht="12.75">
      <c r="A81" s="7">
        <v>49</v>
      </c>
      <c r="B81" s="9">
        <v>42694.26180555556</v>
      </c>
      <c r="C81" t="s">
        <v>240</v>
      </c>
    </row>
    <row r="82" spans="1:3" ht="12.75">
      <c r="A82" s="7">
        <v>50</v>
      </c>
      <c r="B82" s="9">
        <v>42694.26180555556</v>
      </c>
      <c r="C82" t="s">
        <v>241</v>
      </c>
    </row>
    <row r="83" spans="1:3" ht="12.75">
      <c r="A83" s="7">
        <v>51</v>
      </c>
      <c r="B83" s="9">
        <v>42692.03055555555</v>
      </c>
      <c r="C83" t="s">
        <v>242</v>
      </c>
    </row>
    <row r="84" spans="1:3" ht="12.75">
      <c r="A84" s="7">
        <v>52</v>
      </c>
      <c r="B84" s="9">
        <v>42690.68125</v>
      </c>
      <c r="C84" t="s">
        <v>243</v>
      </c>
    </row>
    <row r="85" spans="1:3" ht="12.75">
      <c r="A85" s="7">
        <v>53</v>
      </c>
      <c r="B85" s="9">
        <v>42689.95416666667</v>
      </c>
      <c r="C85" t="s">
        <v>244</v>
      </c>
    </row>
    <row r="86" spans="1:3" ht="12.75">
      <c r="A86" s="7">
        <v>54</v>
      </c>
      <c r="B86" s="9">
        <v>42687.96111111111</v>
      </c>
      <c r="C86" t="s">
        <v>245</v>
      </c>
    </row>
    <row r="87" spans="1:3" ht="12.75">
      <c r="A87" s="7">
        <v>55</v>
      </c>
      <c r="B87" s="9">
        <v>42687.91736111111</v>
      </c>
      <c r="C87" t="s">
        <v>246</v>
      </c>
    </row>
    <row r="88" spans="1:3" ht="12.75">
      <c r="A88" s="7">
        <v>56</v>
      </c>
      <c r="B88" s="9">
        <v>42687.41388888889</v>
      </c>
      <c r="C88" t="s">
        <v>247</v>
      </c>
    </row>
    <row r="89" spans="1:3" ht="12.75">
      <c r="A89" s="7">
        <v>57</v>
      </c>
      <c r="B89" s="9">
        <v>42687.32916666667</v>
      </c>
      <c r="C89" t="s">
        <v>248</v>
      </c>
    </row>
    <row r="90" spans="1:3" ht="12.75">
      <c r="A90" s="7">
        <v>58</v>
      </c>
      <c r="B90" s="9">
        <v>42687.21805555555</v>
      </c>
      <c r="C90" t="s">
        <v>249</v>
      </c>
    </row>
    <row r="91" spans="1:3" ht="12.75">
      <c r="A91" s="7">
        <v>59</v>
      </c>
      <c r="B91" s="9">
        <v>42686.81458333333</v>
      </c>
      <c r="C91" t="s">
        <v>250</v>
      </c>
    </row>
    <row r="92" spans="1:3" ht="12.75">
      <c r="A92" s="7">
        <v>60</v>
      </c>
      <c r="B92" s="9">
        <v>42685.94097222222</v>
      </c>
      <c r="C92" t="s">
        <v>251</v>
      </c>
    </row>
    <row r="93" spans="1:3" ht="12.75">
      <c r="A93" s="7">
        <v>61</v>
      </c>
      <c r="B93" s="9">
        <v>42685.87986111111</v>
      </c>
      <c r="C93" t="s">
        <v>252</v>
      </c>
    </row>
    <row r="94" spans="1:3" ht="12.75">
      <c r="A94" s="7">
        <v>62</v>
      </c>
      <c r="B94" s="9">
        <v>42685.71597222222</v>
      </c>
      <c r="C94" t="s">
        <v>253</v>
      </c>
    </row>
    <row r="95" spans="1:3" ht="12.75">
      <c r="A95" s="7">
        <v>63</v>
      </c>
      <c r="B95" s="9">
        <v>42685.697222222225</v>
      </c>
      <c r="C95" t="s">
        <v>254</v>
      </c>
    </row>
    <row r="96" spans="1:3" ht="12.75">
      <c r="A96" s="7">
        <v>64</v>
      </c>
      <c r="B96" s="9">
        <v>42684.78680555556</v>
      </c>
      <c r="C96" t="s">
        <v>255</v>
      </c>
    </row>
    <row r="97" spans="1:3" ht="12.75">
      <c r="A97" s="7">
        <v>65</v>
      </c>
      <c r="B97" s="9">
        <v>42684.75625</v>
      </c>
      <c r="C97" t="s">
        <v>256</v>
      </c>
    </row>
    <row r="98" spans="1:3" ht="12.75">
      <c r="A98" s="7">
        <v>66</v>
      </c>
      <c r="B98" s="9">
        <v>42684.49236111111</v>
      </c>
      <c r="C98" t="s">
        <v>257</v>
      </c>
    </row>
    <row r="99" spans="1:3" ht="12.75">
      <c r="A99" s="7">
        <v>67</v>
      </c>
      <c r="B99" s="9">
        <v>42684.27847222222</v>
      </c>
      <c r="C99" t="s">
        <v>258</v>
      </c>
    </row>
    <row r="100" spans="1:3" ht="12.75">
      <c r="A100" s="7">
        <v>68</v>
      </c>
      <c r="B100" s="9">
        <v>42684.27222222222</v>
      </c>
      <c r="C100" t="s">
        <v>259</v>
      </c>
    </row>
    <row r="101" spans="1:3" ht="12.75">
      <c r="A101" s="7">
        <v>69</v>
      </c>
      <c r="B101" s="9">
        <v>42684.16180555556</v>
      </c>
      <c r="C101" t="s">
        <v>260</v>
      </c>
    </row>
    <row r="102" spans="1:3" ht="12.75">
      <c r="A102" s="7">
        <v>70</v>
      </c>
      <c r="B102" s="9">
        <v>42684.15902777778</v>
      </c>
      <c r="C102" t="s">
        <v>261</v>
      </c>
    </row>
    <row r="103" spans="1:3" ht="12.75">
      <c r="A103" s="7">
        <v>71</v>
      </c>
      <c r="B103" s="9">
        <v>42684.0625</v>
      </c>
      <c r="C103" t="s">
        <v>207</v>
      </c>
    </row>
    <row r="104" spans="1:3" ht="12.75">
      <c r="A104" s="7">
        <v>72</v>
      </c>
      <c r="B104" s="9">
        <v>42684.05902777778</v>
      </c>
      <c r="C104" t="s">
        <v>262</v>
      </c>
    </row>
    <row r="105" spans="1:3" ht="12.75">
      <c r="A105" s="7">
        <v>73</v>
      </c>
      <c r="B105" s="9">
        <v>42684.05</v>
      </c>
      <c r="C105" t="s">
        <v>263</v>
      </c>
    </row>
    <row r="106" spans="1:3" ht="12.75">
      <c r="A106" s="7">
        <v>74</v>
      </c>
      <c r="B106" s="9">
        <v>42684.02847222222</v>
      </c>
      <c r="C106" t="s">
        <v>264</v>
      </c>
    </row>
    <row r="107" spans="1:3" ht="12.75">
      <c r="A107" s="7">
        <v>75</v>
      </c>
      <c r="B107" s="9">
        <v>42684.018055555556</v>
      </c>
      <c r="C107" t="s">
        <v>265</v>
      </c>
    </row>
    <row r="108" spans="1:3" ht="12.75">
      <c r="A108" s="7">
        <v>76</v>
      </c>
      <c r="B108" s="9">
        <v>42684.01180555556</v>
      </c>
      <c r="C108" t="s">
        <v>266</v>
      </c>
    </row>
    <row r="109" spans="1:3" ht="12.75">
      <c r="A109" s="7">
        <v>77</v>
      </c>
      <c r="B109" s="9">
        <v>42683.995833333334</v>
      </c>
      <c r="C109" t="s">
        <v>242</v>
      </c>
    </row>
    <row r="110" spans="1:3" ht="12.75">
      <c r="A110" s="7">
        <v>78</v>
      </c>
      <c r="B110" s="9">
        <v>42683.95208333333</v>
      </c>
      <c r="C110" t="s">
        <v>267</v>
      </c>
    </row>
    <row r="111" spans="1:3" ht="12.75">
      <c r="A111" s="7">
        <v>79</v>
      </c>
      <c r="B111" s="9">
        <v>42683.94305555556</v>
      </c>
      <c r="C111" t="s">
        <v>205</v>
      </c>
    </row>
    <row r="112" spans="1:3" ht="12.75">
      <c r="A112" s="7">
        <v>80</v>
      </c>
      <c r="B112" s="9">
        <v>42683.9375</v>
      </c>
      <c r="C112" t="s">
        <v>268</v>
      </c>
    </row>
    <row r="113" spans="1:3" ht="12.75">
      <c r="A113" s="7">
        <v>81</v>
      </c>
      <c r="B113" s="9">
        <v>42683.913194444445</v>
      </c>
      <c r="C113" t="s">
        <v>269</v>
      </c>
    </row>
    <row r="114" spans="1:3" ht="12.75">
      <c r="A114" s="7">
        <v>82</v>
      </c>
      <c r="B114" s="9">
        <v>42683.90833333333</v>
      </c>
      <c r="C114" t="s">
        <v>270</v>
      </c>
    </row>
    <row r="115" spans="1:3" ht="12.75">
      <c r="A115" s="7">
        <v>83</v>
      </c>
      <c r="B115" s="9">
        <v>42683.873611111114</v>
      </c>
      <c r="C115" t="s">
        <v>271</v>
      </c>
    </row>
    <row r="116" spans="1:3" ht="12.75">
      <c r="A116" s="7">
        <v>84</v>
      </c>
      <c r="B116" s="9">
        <v>42683.86666666667</v>
      </c>
      <c r="C116" t="s">
        <v>178</v>
      </c>
    </row>
    <row r="117" spans="1:3" ht="12.75">
      <c r="A117" s="7">
        <v>85</v>
      </c>
      <c r="B117" s="9">
        <v>42683.82430555556</v>
      </c>
      <c r="C117" t="s">
        <v>272</v>
      </c>
    </row>
    <row r="118" spans="1:3" ht="12.75">
      <c r="A118" s="7">
        <v>86</v>
      </c>
      <c r="B118" s="9">
        <v>42683.82361111111</v>
      </c>
      <c r="C118" t="s">
        <v>205</v>
      </c>
    </row>
    <row r="119" spans="1:3" ht="12.75">
      <c r="A119" s="7">
        <v>87</v>
      </c>
      <c r="B119" s="9">
        <v>42683.80347222222</v>
      </c>
      <c r="C119" t="s">
        <v>273</v>
      </c>
    </row>
    <row r="120" spans="1:3" ht="12.75">
      <c r="A120" s="7">
        <v>88</v>
      </c>
      <c r="B120" s="9">
        <v>42683.802777777775</v>
      </c>
      <c r="C120" t="s">
        <v>260</v>
      </c>
    </row>
    <row r="121" spans="1:3" ht="12.75">
      <c r="A121" s="7">
        <v>89</v>
      </c>
      <c r="B121" s="9">
        <v>42683.79236111111</v>
      </c>
      <c r="C121" t="s">
        <v>274</v>
      </c>
    </row>
    <row r="122" spans="1:3" ht="12.75">
      <c r="A122" s="7">
        <v>90</v>
      </c>
      <c r="B122" s="9">
        <v>42683.78958333333</v>
      </c>
      <c r="C122" t="s">
        <v>275</v>
      </c>
    </row>
    <row r="123" spans="1:3" ht="12.75">
      <c r="A123" s="7">
        <v>91</v>
      </c>
      <c r="B123" s="9">
        <v>42683.78125</v>
      </c>
      <c r="C123" t="s">
        <v>276</v>
      </c>
    </row>
    <row r="124" spans="1:3" ht="12.75">
      <c r="A124" s="7">
        <v>92</v>
      </c>
      <c r="B124" s="9">
        <v>42683.78125</v>
      </c>
      <c r="C124" t="s">
        <v>277</v>
      </c>
    </row>
    <row r="125" spans="1:3" ht="12.75">
      <c r="A125" s="7">
        <v>93</v>
      </c>
      <c r="B125" s="9">
        <v>42683.77361111111</v>
      </c>
      <c r="C125" t="s">
        <v>212</v>
      </c>
    </row>
    <row r="126" spans="1:3" ht="12.75">
      <c r="A126" s="7">
        <v>94</v>
      </c>
      <c r="B126" s="9">
        <v>42683.77222222222</v>
      </c>
      <c r="C126" t="s">
        <v>278</v>
      </c>
    </row>
    <row r="127" spans="1:3" ht="12.75">
      <c r="A127" s="7">
        <v>95</v>
      </c>
      <c r="B127" s="9">
        <v>42683.763194444444</v>
      </c>
      <c r="C127" t="s">
        <v>279</v>
      </c>
    </row>
    <row r="128" spans="1:3" ht="12.75">
      <c r="A128" s="7">
        <v>96</v>
      </c>
      <c r="B128" s="9">
        <v>42683.74930555555</v>
      </c>
      <c r="C128" t="s">
        <v>280</v>
      </c>
    </row>
    <row r="129" spans="1:3" ht="12.75">
      <c r="A129" s="7">
        <v>97</v>
      </c>
      <c r="B129" s="9">
        <v>42683.74444444444</v>
      </c>
      <c r="C129" t="s">
        <v>281</v>
      </c>
    </row>
    <row r="130" spans="1:3" ht="12.75">
      <c r="A130" s="7">
        <v>98</v>
      </c>
      <c r="B130" s="9">
        <v>42683.728472222225</v>
      </c>
      <c r="C130" t="s">
        <v>282</v>
      </c>
    </row>
    <row r="131" spans="1:3" ht="12.75">
      <c r="A131" s="7">
        <v>99</v>
      </c>
      <c r="B131" s="9">
        <v>42683.72152777778</v>
      </c>
      <c r="C131" t="s">
        <v>283</v>
      </c>
    </row>
    <row r="132" spans="1:3" ht="12.75">
      <c r="A132" s="7">
        <v>100</v>
      </c>
      <c r="B132" s="9">
        <v>42683.71805555555</v>
      </c>
      <c r="C132" t="s">
        <v>284</v>
      </c>
    </row>
    <row r="133" spans="1:3" ht="12.75">
      <c r="A133" s="7">
        <v>101</v>
      </c>
      <c r="B133" s="9">
        <v>42683.71805555555</v>
      </c>
      <c r="C133" t="s">
        <v>285</v>
      </c>
    </row>
    <row r="134" spans="1:3" ht="12.75">
      <c r="A134" s="7">
        <v>102</v>
      </c>
      <c r="B134" s="9">
        <v>42683.67291666667</v>
      </c>
      <c r="C134" t="s">
        <v>286</v>
      </c>
    </row>
    <row r="135" spans="1:3" ht="12.75">
      <c r="A135" s="7">
        <v>103</v>
      </c>
      <c r="B135" s="9">
        <v>42683.66805555556</v>
      </c>
      <c r="C135" t="s">
        <v>287</v>
      </c>
    </row>
    <row r="136" spans="1:3" ht="12.75">
      <c r="A136" s="7">
        <v>104</v>
      </c>
      <c r="B136" s="9">
        <v>42683.657638888886</v>
      </c>
      <c r="C136" t="s">
        <v>288</v>
      </c>
    </row>
    <row r="137" spans="1:3" ht="12.75">
      <c r="A137" s="7">
        <v>105</v>
      </c>
      <c r="B137" s="9">
        <v>42683.65277777778</v>
      </c>
      <c r="C137" t="s">
        <v>289</v>
      </c>
    </row>
    <row r="138" spans="1:3" ht="12.75">
      <c r="A138" s="7">
        <v>106</v>
      </c>
      <c r="B138" s="9">
        <v>42683.64513888889</v>
      </c>
      <c r="C138" t="s">
        <v>195</v>
      </c>
    </row>
    <row r="139" spans="1:3" ht="12.75">
      <c r="A139" s="7">
        <v>107</v>
      </c>
      <c r="B139" s="9">
        <v>42683.64097222222</v>
      </c>
      <c r="C139" t="s">
        <v>290</v>
      </c>
    </row>
    <row r="140" spans="1:3" ht="12.75">
      <c r="A140" s="7">
        <v>108</v>
      </c>
      <c r="B140" s="9">
        <v>42683.64027777778</v>
      </c>
      <c r="C140" t="s">
        <v>291</v>
      </c>
    </row>
    <row r="141" spans="1:3" ht="12.75">
      <c r="A141" s="7">
        <v>109</v>
      </c>
      <c r="B141" s="9">
        <v>42683.625</v>
      </c>
      <c r="C141" t="s">
        <v>292</v>
      </c>
    </row>
    <row r="142" spans="1:3" ht="12.75">
      <c r="A142" s="7">
        <v>110</v>
      </c>
      <c r="B142" s="9">
        <v>42683.62291666667</v>
      </c>
      <c r="C142" t="s">
        <v>290</v>
      </c>
    </row>
    <row r="143" spans="1:3" ht="12.75">
      <c r="A143" s="7">
        <v>111</v>
      </c>
      <c r="B143" s="9">
        <v>42683.62013888889</v>
      </c>
      <c r="C143" t="s">
        <v>293</v>
      </c>
    </row>
    <row r="144" spans="1:3" ht="12.75">
      <c r="A144" s="7">
        <v>112</v>
      </c>
      <c r="B144" s="9">
        <v>42683.61319444444</v>
      </c>
      <c r="C144" t="s">
        <v>294</v>
      </c>
    </row>
    <row r="145" spans="1:3" ht="12.75">
      <c r="A145" s="7">
        <v>113</v>
      </c>
      <c r="B145" s="9">
        <v>42683.60833333333</v>
      </c>
      <c r="C145" t="s">
        <v>295</v>
      </c>
    </row>
    <row r="146" spans="1:3" ht="12.75">
      <c r="A146" s="7">
        <v>114</v>
      </c>
      <c r="B146" s="9">
        <v>42683.60208333333</v>
      </c>
      <c r="C146" t="s">
        <v>296</v>
      </c>
    </row>
    <row r="147" spans="1:3" ht="12.75">
      <c r="A147" s="7">
        <v>115</v>
      </c>
      <c r="B147" s="9">
        <v>42683.59305555555</v>
      </c>
      <c r="C147" t="s">
        <v>269</v>
      </c>
    </row>
    <row r="148" spans="1:3" ht="12.75">
      <c r="A148" s="7">
        <v>116</v>
      </c>
      <c r="B148" s="9">
        <v>42683.55694444444</v>
      </c>
      <c r="C148" t="s">
        <v>297</v>
      </c>
    </row>
    <row r="149" spans="1:3" ht="12.75">
      <c r="A149" s="7">
        <v>117</v>
      </c>
      <c r="B149" s="9">
        <v>42683.549305555556</v>
      </c>
      <c r="C149" t="s">
        <v>298</v>
      </c>
    </row>
    <row r="150" spans="1:3" ht="12.75">
      <c r="A150" s="7">
        <v>118</v>
      </c>
      <c r="B150" s="9">
        <v>42683.54305555556</v>
      </c>
      <c r="C150" t="s">
        <v>299</v>
      </c>
    </row>
    <row r="151" spans="1:3" ht="12.75">
      <c r="A151" s="7">
        <v>119</v>
      </c>
      <c r="B151" s="9">
        <v>42683.52638888889</v>
      </c>
      <c r="C151" t="s">
        <v>300</v>
      </c>
    </row>
    <row r="152" spans="1:3" ht="12.75">
      <c r="A152" s="7">
        <v>120</v>
      </c>
      <c r="B152" s="9">
        <v>42683.51388888889</v>
      </c>
      <c r="C152" t="s">
        <v>301</v>
      </c>
    </row>
    <row r="153" spans="1:3" ht="12.75">
      <c r="A153" s="7">
        <v>121</v>
      </c>
      <c r="B153" s="9">
        <v>42683.43194444444</v>
      </c>
      <c r="C153" t="s">
        <v>302</v>
      </c>
    </row>
    <row r="154" spans="1:3" ht="12.75">
      <c r="A154" s="7">
        <v>122</v>
      </c>
      <c r="B154" s="9">
        <v>42683.40902777778</v>
      </c>
      <c r="C154" t="s">
        <v>303</v>
      </c>
    </row>
    <row r="155" spans="1:3" ht="12.75">
      <c r="A155" s="7">
        <v>123</v>
      </c>
      <c r="B155" s="9">
        <v>42683.35763888889</v>
      </c>
      <c r="C155" t="s">
        <v>304</v>
      </c>
    </row>
    <row r="156" spans="1:3" ht="12.75">
      <c r="A156" s="7">
        <v>124</v>
      </c>
      <c r="B156" s="9">
        <v>42683.35555555556</v>
      </c>
      <c r="C156" t="s">
        <v>305</v>
      </c>
    </row>
    <row r="157" spans="1:3" ht="12.75">
      <c r="A157" s="7">
        <v>125</v>
      </c>
      <c r="B157" s="9">
        <v>42683.35</v>
      </c>
      <c r="C157" t="s">
        <v>306</v>
      </c>
    </row>
    <row r="158" spans="1:3" ht="12.75">
      <c r="A158" s="7">
        <v>126</v>
      </c>
      <c r="B158" s="9">
        <v>42683.34930555556</v>
      </c>
      <c r="C158" t="s">
        <v>307</v>
      </c>
    </row>
    <row r="159" spans="1:3" ht="12.75">
      <c r="A159" s="7">
        <v>127</v>
      </c>
      <c r="B159" s="9">
        <v>42683.34444444445</v>
      </c>
      <c r="C159" t="s">
        <v>308</v>
      </c>
    </row>
    <row r="160" spans="1:3" ht="12.75">
      <c r="A160" s="7">
        <v>128</v>
      </c>
      <c r="B160" s="9">
        <v>42683.336805555555</v>
      </c>
      <c r="C160" t="s">
        <v>309</v>
      </c>
    </row>
    <row r="161" spans="1:3" ht="12.75">
      <c r="A161" s="7">
        <v>129</v>
      </c>
      <c r="B161" s="9">
        <v>42683.33125</v>
      </c>
      <c r="C161" t="s">
        <v>260</v>
      </c>
    </row>
    <row r="162" spans="1:3" ht="12.75">
      <c r="A162" s="7">
        <v>130</v>
      </c>
      <c r="B162" s="9">
        <v>42683.33125</v>
      </c>
      <c r="C162" t="s">
        <v>310</v>
      </c>
    </row>
    <row r="163" spans="1:3" ht="12.75">
      <c r="A163" s="7">
        <v>131</v>
      </c>
      <c r="B163" s="9">
        <v>42683.32986111111</v>
      </c>
      <c r="C163" t="s">
        <v>311</v>
      </c>
    </row>
    <row r="164" spans="1:3" ht="12.75">
      <c r="A164" s="7">
        <v>132</v>
      </c>
      <c r="B164" s="9">
        <v>42683.32847222222</v>
      </c>
      <c r="C164" t="s">
        <v>312</v>
      </c>
    </row>
    <row r="165" spans="1:3" ht="12.75">
      <c r="A165" s="7">
        <v>133</v>
      </c>
      <c r="B165" s="9">
        <v>42683.32708333333</v>
      </c>
      <c r="C165" t="s">
        <v>313</v>
      </c>
    </row>
  </sheetData>
  <sheetProtection/>
  <mergeCells count="24">
    <mergeCell ref="A25:B25"/>
    <mergeCell ref="A4:B4"/>
    <mergeCell ref="A1:P1"/>
    <mergeCell ref="A2:P2"/>
    <mergeCell ref="A19:P19"/>
    <mergeCell ref="A11:P11"/>
    <mergeCell ref="A24:B24"/>
    <mergeCell ref="A3:P3"/>
    <mergeCell ref="A16:B16"/>
    <mergeCell ref="A5:B5"/>
    <mergeCell ref="A23:P23"/>
    <mergeCell ref="A7:P7"/>
    <mergeCell ref="A20:B20"/>
    <mergeCell ref="A12:B12"/>
    <mergeCell ref="A29:O29"/>
    <mergeCell ref="A8:B8"/>
    <mergeCell ref="A21:B21"/>
    <mergeCell ref="A13:B13"/>
    <mergeCell ref="A17:B17"/>
    <mergeCell ref="A30:O30"/>
    <mergeCell ref="A9:B9"/>
    <mergeCell ref="A15:P15"/>
    <mergeCell ref="A28:O28"/>
    <mergeCell ref="A27:O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8" width="25.57421875" style="0" customWidth="1"/>
    <col min="9" max="9" width="13.7109375" style="0" customWidth="1"/>
    <col min="10" max="10" width="19.28125" style="0" customWidth="1"/>
    <col min="11" max="16" width="13.7109375" style="0" customWidth="1"/>
  </cols>
  <sheetData>
    <row r="1" spans="1:16" ht="34.5" customHeight="1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42" t="s">
        <v>0</v>
      </c>
      <c r="H1" s="42" t="s">
        <v>0</v>
      </c>
      <c r="I1" s="42" t="s">
        <v>0</v>
      </c>
      <c r="J1" s="42" t="s">
        <v>0</v>
      </c>
      <c r="K1" s="42" t="s">
        <v>0</v>
      </c>
      <c r="L1" s="42" t="s">
        <v>0</v>
      </c>
      <c r="M1" s="42" t="s">
        <v>0</v>
      </c>
      <c r="N1" s="42" t="s">
        <v>0</v>
      </c>
      <c r="O1" s="42" t="s">
        <v>0</v>
      </c>
      <c r="P1" s="42" t="s">
        <v>0</v>
      </c>
    </row>
    <row r="2" spans="1:16" ht="24.75" customHeight="1">
      <c r="A2" s="39" t="s">
        <v>314</v>
      </c>
      <c r="B2" s="39" t="s">
        <v>314</v>
      </c>
      <c r="C2" s="39" t="s">
        <v>314</v>
      </c>
      <c r="D2" s="39" t="s">
        <v>314</v>
      </c>
      <c r="E2" s="39" t="s">
        <v>314</v>
      </c>
      <c r="F2" s="39" t="s">
        <v>314</v>
      </c>
      <c r="G2" s="39" t="s">
        <v>314</v>
      </c>
      <c r="H2" s="39" t="s">
        <v>314</v>
      </c>
      <c r="I2" s="39" t="s">
        <v>314</v>
      </c>
      <c r="J2" s="39" t="s">
        <v>314</v>
      </c>
      <c r="K2" s="39" t="s">
        <v>314</v>
      </c>
      <c r="L2" s="39" t="s">
        <v>314</v>
      </c>
      <c r="M2" s="39" t="s">
        <v>314</v>
      </c>
      <c r="N2" s="39" t="s">
        <v>314</v>
      </c>
      <c r="O2" s="39" t="s">
        <v>314</v>
      </c>
      <c r="P2" s="39" t="s">
        <v>314</v>
      </c>
    </row>
    <row r="3" spans="1:16" ht="12.75">
      <c r="A3" s="45" t="s">
        <v>172</v>
      </c>
      <c r="B3" s="45" t="s">
        <v>172</v>
      </c>
      <c r="C3" s="45" t="s">
        <v>172</v>
      </c>
      <c r="D3" s="45" t="s">
        <v>172</v>
      </c>
      <c r="E3" s="45" t="s">
        <v>172</v>
      </c>
      <c r="F3" s="45" t="s">
        <v>172</v>
      </c>
      <c r="G3" s="45" t="s">
        <v>172</v>
      </c>
      <c r="H3" s="45" t="s">
        <v>172</v>
      </c>
      <c r="I3" s="45" t="s">
        <v>172</v>
      </c>
      <c r="J3" s="45" t="s">
        <v>172</v>
      </c>
      <c r="K3" s="45" t="s">
        <v>172</v>
      </c>
      <c r="L3" s="45" t="s">
        <v>172</v>
      </c>
      <c r="M3" s="45" t="s">
        <v>172</v>
      </c>
      <c r="N3" s="45" t="s">
        <v>172</v>
      </c>
      <c r="O3" s="45" t="s">
        <v>172</v>
      </c>
      <c r="P3" s="45" t="s">
        <v>172</v>
      </c>
    </row>
    <row r="4" spans="1:16" ht="30" customHeight="1">
      <c r="A4" s="43" t="s">
        <v>2</v>
      </c>
      <c r="B4" s="43" t="s">
        <v>2</v>
      </c>
      <c r="C4" s="10" t="s">
        <v>173</v>
      </c>
      <c r="D4" s="10" t="s">
        <v>174</v>
      </c>
      <c r="E4" s="10" t="s">
        <v>175</v>
      </c>
      <c r="F4" s="10" t="s">
        <v>176</v>
      </c>
      <c r="G4" s="10" t="s">
        <v>177</v>
      </c>
      <c r="H4" s="10" t="s">
        <v>178</v>
      </c>
      <c r="I4" s="10" t="s">
        <v>179</v>
      </c>
      <c r="J4" s="10" t="s">
        <v>180</v>
      </c>
      <c r="K4" s="10" t="s">
        <v>181</v>
      </c>
      <c r="L4" s="10" t="s">
        <v>182</v>
      </c>
      <c r="M4" s="10" t="s">
        <v>183</v>
      </c>
      <c r="N4" s="10" t="s">
        <v>184</v>
      </c>
      <c r="O4" s="10" t="s">
        <v>185</v>
      </c>
      <c r="P4" s="1" t="s">
        <v>4</v>
      </c>
    </row>
    <row r="5" spans="1:16" ht="12.75">
      <c r="A5" s="40" t="s">
        <v>186</v>
      </c>
      <c r="B5" s="40" t="s">
        <v>186</v>
      </c>
      <c r="C5" s="11">
        <v>145</v>
      </c>
      <c r="D5" s="11">
        <v>33</v>
      </c>
      <c r="E5" s="11">
        <v>1</v>
      </c>
      <c r="F5" s="11">
        <v>1</v>
      </c>
      <c r="G5" s="11">
        <v>0</v>
      </c>
      <c r="H5" s="11">
        <v>382</v>
      </c>
      <c r="I5" s="11">
        <v>22</v>
      </c>
      <c r="J5" s="11">
        <v>140</v>
      </c>
      <c r="K5" s="11">
        <v>164</v>
      </c>
      <c r="L5" s="11">
        <v>12</v>
      </c>
      <c r="M5" s="11">
        <v>1</v>
      </c>
      <c r="N5" s="11">
        <v>2</v>
      </c>
      <c r="O5" s="11">
        <v>39</v>
      </c>
      <c r="P5" s="3">
        <v>942</v>
      </c>
    </row>
    <row r="7" spans="1:16" ht="12.75">
      <c r="A7" s="45" t="s">
        <v>187</v>
      </c>
      <c r="B7" s="45" t="s">
        <v>187</v>
      </c>
      <c r="C7" s="45" t="s">
        <v>187</v>
      </c>
      <c r="D7" s="45" t="s">
        <v>187</v>
      </c>
      <c r="E7" s="45" t="s">
        <v>187</v>
      </c>
      <c r="F7" s="45" t="s">
        <v>187</v>
      </c>
      <c r="G7" s="45" t="s">
        <v>187</v>
      </c>
      <c r="H7" s="45" t="s">
        <v>187</v>
      </c>
      <c r="I7" s="45" t="s">
        <v>187</v>
      </c>
      <c r="J7" s="45" t="s">
        <v>187</v>
      </c>
      <c r="K7" s="45" t="s">
        <v>187</v>
      </c>
      <c r="L7" s="45" t="s">
        <v>187</v>
      </c>
      <c r="M7" s="45" t="s">
        <v>187</v>
      </c>
      <c r="N7" s="45" t="s">
        <v>187</v>
      </c>
      <c r="O7" s="45" t="s">
        <v>187</v>
      </c>
      <c r="P7" s="45" t="s">
        <v>187</v>
      </c>
    </row>
    <row r="8" spans="1:16" ht="30" customHeight="1">
      <c r="A8" s="43" t="s">
        <v>2</v>
      </c>
      <c r="B8" s="43" t="s">
        <v>2</v>
      </c>
      <c r="C8" s="10" t="s">
        <v>173</v>
      </c>
      <c r="D8" s="10" t="s">
        <v>174</v>
      </c>
      <c r="E8" s="10" t="s">
        <v>175</v>
      </c>
      <c r="F8" s="10" t="s">
        <v>176</v>
      </c>
      <c r="G8" s="10" t="s">
        <v>177</v>
      </c>
      <c r="H8" s="10" t="s">
        <v>178</v>
      </c>
      <c r="I8" s="10" t="s">
        <v>179</v>
      </c>
      <c r="J8" s="10" t="s">
        <v>180</v>
      </c>
      <c r="K8" s="10" t="s">
        <v>181</v>
      </c>
      <c r="L8" s="10" t="s">
        <v>182</v>
      </c>
      <c r="M8" s="10" t="s">
        <v>183</v>
      </c>
      <c r="N8" s="10" t="s">
        <v>184</v>
      </c>
      <c r="O8" s="10" t="s">
        <v>185</v>
      </c>
      <c r="P8" s="1" t="s">
        <v>4</v>
      </c>
    </row>
    <row r="9" spans="1:16" ht="12.75">
      <c r="A9" s="40" t="s">
        <v>186</v>
      </c>
      <c r="B9" s="40" t="s">
        <v>186</v>
      </c>
      <c r="C9" s="11">
        <v>94</v>
      </c>
      <c r="D9" s="11">
        <v>29</v>
      </c>
      <c r="E9" s="11">
        <v>0</v>
      </c>
      <c r="F9" s="11">
        <v>2</v>
      </c>
      <c r="G9" s="11">
        <v>1</v>
      </c>
      <c r="H9" s="11">
        <v>291</v>
      </c>
      <c r="I9" s="11">
        <v>16</v>
      </c>
      <c r="J9" s="11">
        <v>109</v>
      </c>
      <c r="K9" s="11">
        <v>126</v>
      </c>
      <c r="L9" s="11">
        <v>11</v>
      </c>
      <c r="M9" s="11">
        <v>0</v>
      </c>
      <c r="N9" s="11">
        <v>1</v>
      </c>
      <c r="O9" s="11">
        <v>33</v>
      </c>
      <c r="P9" s="3">
        <v>713</v>
      </c>
    </row>
    <row r="11" spans="1:16" ht="12.75">
      <c r="A11" s="45" t="s">
        <v>188</v>
      </c>
      <c r="B11" s="45" t="s">
        <v>188</v>
      </c>
      <c r="C11" s="45" t="s">
        <v>188</v>
      </c>
      <c r="D11" s="45" t="s">
        <v>188</v>
      </c>
      <c r="E11" s="45" t="s">
        <v>188</v>
      </c>
      <c r="F11" s="45" t="s">
        <v>188</v>
      </c>
      <c r="G11" s="45" t="s">
        <v>188</v>
      </c>
      <c r="H11" s="45" t="s">
        <v>188</v>
      </c>
      <c r="I11" s="45" t="s">
        <v>188</v>
      </c>
      <c r="J11" s="45" t="s">
        <v>188</v>
      </c>
      <c r="K11" s="45" t="s">
        <v>188</v>
      </c>
      <c r="L11" s="45" t="s">
        <v>188</v>
      </c>
      <c r="M11" s="45" t="s">
        <v>188</v>
      </c>
      <c r="N11" s="45" t="s">
        <v>188</v>
      </c>
      <c r="O11" s="45" t="s">
        <v>188</v>
      </c>
      <c r="P11" s="45" t="s">
        <v>188</v>
      </c>
    </row>
    <row r="12" spans="1:16" ht="30" customHeight="1">
      <c r="A12" s="43" t="s">
        <v>2</v>
      </c>
      <c r="B12" s="43" t="s">
        <v>2</v>
      </c>
      <c r="C12" s="10" t="s">
        <v>173</v>
      </c>
      <c r="D12" s="10" t="s">
        <v>174</v>
      </c>
      <c r="E12" s="10" t="s">
        <v>175</v>
      </c>
      <c r="F12" s="10" t="s">
        <v>176</v>
      </c>
      <c r="G12" s="10" t="s">
        <v>177</v>
      </c>
      <c r="H12" s="10" t="s">
        <v>178</v>
      </c>
      <c r="I12" s="10" t="s">
        <v>179</v>
      </c>
      <c r="J12" s="10" t="s">
        <v>180</v>
      </c>
      <c r="K12" s="10" t="s">
        <v>181</v>
      </c>
      <c r="L12" s="10" t="s">
        <v>182</v>
      </c>
      <c r="M12" s="10" t="s">
        <v>183</v>
      </c>
      <c r="N12" s="10" t="s">
        <v>184</v>
      </c>
      <c r="O12" s="10" t="s">
        <v>185</v>
      </c>
      <c r="P12" s="1" t="s">
        <v>4</v>
      </c>
    </row>
    <row r="13" spans="1:16" ht="12.75">
      <c r="A13" s="40" t="s">
        <v>186</v>
      </c>
      <c r="B13" s="40" t="s">
        <v>186</v>
      </c>
      <c r="C13" s="11">
        <v>102</v>
      </c>
      <c r="D13" s="11">
        <v>33</v>
      </c>
      <c r="E13" s="11">
        <v>0</v>
      </c>
      <c r="F13" s="11">
        <v>1</v>
      </c>
      <c r="G13" s="11">
        <v>2</v>
      </c>
      <c r="H13" s="11">
        <v>267</v>
      </c>
      <c r="I13" s="11">
        <v>19</v>
      </c>
      <c r="J13" s="11">
        <v>105</v>
      </c>
      <c r="K13" s="11">
        <v>131</v>
      </c>
      <c r="L13" s="11">
        <v>10</v>
      </c>
      <c r="M13" s="11">
        <v>1</v>
      </c>
      <c r="N13" s="11">
        <v>0</v>
      </c>
      <c r="O13" s="11">
        <v>33</v>
      </c>
      <c r="P13" s="3">
        <v>704</v>
      </c>
    </row>
    <row r="15" spans="1:16" ht="12.75">
      <c r="A15" s="45" t="s">
        <v>189</v>
      </c>
      <c r="B15" s="45" t="s">
        <v>189</v>
      </c>
      <c r="C15" s="45" t="s">
        <v>189</v>
      </c>
      <c r="D15" s="45" t="s">
        <v>189</v>
      </c>
      <c r="E15" s="45" t="s">
        <v>189</v>
      </c>
      <c r="F15" s="45" t="s">
        <v>189</v>
      </c>
      <c r="G15" s="45" t="s">
        <v>189</v>
      </c>
      <c r="H15" s="45" t="s">
        <v>189</v>
      </c>
      <c r="I15" s="45" t="s">
        <v>189</v>
      </c>
      <c r="J15" s="45" t="s">
        <v>189</v>
      </c>
      <c r="K15" s="45" t="s">
        <v>189</v>
      </c>
      <c r="L15" s="45" t="s">
        <v>189</v>
      </c>
      <c r="M15" s="45" t="s">
        <v>189</v>
      </c>
      <c r="N15" s="45" t="s">
        <v>189</v>
      </c>
      <c r="O15" s="45" t="s">
        <v>189</v>
      </c>
      <c r="P15" s="45" t="s">
        <v>189</v>
      </c>
    </row>
    <row r="16" spans="1:16" ht="30" customHeight="1">
      <c r="A16" s="43" t="s">
        <v>2</v>
      </c>
      <c r="B16" s="43" t="s">
        <v>2</v>
      </c>
      <c r="C16" s="10" t="s">
        <v>173</v>
      </c>
      <c r="D16" s="10" t="s">
        <v>174</v>
      </c>
      <c r="E16" s="10" t="s">
        <v>175</v>
      </c>
      <c r="F16" s="10" t="s">
        <v>176</v>
      </c>
      <c r="G16" s="10" t="s">
        <v>177</v>
      </c>
      <c r="H16" s="10" t="s">
        <v>178</v>
      </c>
      <c r="I16" s="10" t="s">
        <v>179</v>
      </c>
      <c r="J16" s="10" t="s">
        <v>180</v>
      </c>
      <c r="K16" s="10" t="s">
        <v>181</v>
      </c>
      <c r="L16" s="10" t="s">
        <v>182</v>
      </c>
      <c r="M16" s="10" t="s">
        <v>183</v>
      </c>
      <c r="N16" s="10" t="s">
        <v>184</v>
      </c>
      <c r="O16" s="10" t="s">
        <v>185</v>
      </c>
      <c r="P16" s="1" t="s">
        <v>4</v>
      </c>
    </row>
    <row r="17" spans="1:16" ht="12.75">
      <c r="A17" s="40" t="s">
        <v>186</v>
      </c>
      <c r="B17" s="40" t="s">
        <v>186</v>
      </c>
      <c r="C17" s="11">
        <v>90</v>
      </c>
      <c r="D17" s="11">
        <v>31</v>
      </c>
      <c r="E17" s="11">
        <v>0</v>
      </c>
      <c r="F17" s="11">
        <v>3</v>
      </c>
      <c r="G17" s="11">
        <v>1</v>
      </c>
      <c r="H17" s="11">
        <v>280</v>
      </c>
      <c r="I17" s="11">
        <v>17</v>
      </c>
      <c r="J17" s="11">
        <v>100</v>
      </c>
      <c r="K17" s="11">
        <v>128</v>
      </c>
      <c r="L17" s="11">
        <v>10</v>
      </c>
      <c r="M17" s="11">
        <v>0</v>
      </c>
      <c r="N17" s="11">
        <v>0</v>
      </c>
      <c r="O17" s="11">
        <v>29</v>
      </c>
      <c r="P17" s="3">
        <v>689</v>
      </c>
    </row>
    <row r="19" spans="1:16" ht="12.75">
      <c r="A19" s="45" t="s">
        <v>190</v>
      </c>
      <c r="B19" s="45" t="s">
        <v>190</v>
      </c>
      <c r="C19" s="45" t="s">
        <v>190</v>
      </c>
      <c r="D19" s="45" t="s">
        <v>190</v>
      </c>
      <c r="E19" s="45" t="s">
        <v>190</v>
      </c>
      <c r="F19" s="45" t="s">
        <v>190</v>
      </c>
      <c r="G19" s="45" t="s">
        <v>190</v>
      </c>
      <c r="H19" s="45" t="s">
        <v>190</v>
      </c>
      <c r="I19" s="45" t="s">
        <v>190</v>
      </c>
      <c r="J19" s="45" t="s">
        <v>190</v>
      </c>
      <c r="K19" s="45" t="s">
        <v>190</v>
      </c>
      <c r="L19" s="45" t="s">
        <v>190</v>
      </c>
      <c r="M19" s="45" t="s">
        <v>190</v>
      </c>
      <c r="N19" s="45" t="s">
        <v>190</v>
      </c>
      <c r="O19" s="45" t="s">
        <v>190</v>
      </c>
      <c r="P19" s="45" t="s">
        <v>190</v>
      </c>
    </row>
    <row r="20" spans="1:16" ht="30" customHeight="1">
      <c r="A20" s="43" t="s">
        <v>2</v>
      </c>
      <c r="B20" s="43" t="s">
        <v>2</v>
      </c>
      <c r="C20" s="10" t="s">
        <v>173</v>
      </c>
      <c r="D20" s="10" t="s">
        <v>174</v>
      </c>
      <c r="E20" s="10" t="s">
        <v>175</v>
      </c>
      <c r="F20" s="10" t="s">
        <v>176</v>
      </c>
      <c r="G20" s="10" t="s">
        <v>177</v>
      </c>
      <c r="H20" s="10" t="s">
        <v>178</v>
      </c>
      <c r="I20" s="10" t="s">
        <v>179</v>
      </c>
      <c r="J20" s="10" t="s">
        <v>180</v>
      </c>
      <c r="K20" s="10" t="s">
        <v>181</v>
      </c>
      <c r="L20" s="10" t="s">
        <v>182</v>
      </c>
      <c r="M20" s="10" t="s">
        <v>183</v>
      </c>
      <c r="N20" s="10" t="s">
        <v>184</v>
      </c>
      <c r="O20" s="10" t="s">
        <v>185</v>
      </c>
      <c r="P20" s="1" t="s">
        <v>4</v>
      </c>
    </row>
    <row r="21" spans="1:16" ht="12.75">
      <c r="A21" s="40" t="s">
        <v>186</v>
      </c>
      <c r="B21" s="40" t="s">
        <v>186</v>
      </c>
      <c r="C21" s="11">
        <v>68</v>
      </c>
      <c r="D21" s="11">
        <v>28</v>
      </c>
      <c r="E21" s="11">
        <v>0</v>
      </c>
      <c r="F21" s="11">
        <v>1</v>
      </c>
      <c r="G21" s="11">
        <v>1</v>
      </c>
      <c r="H21" s="11">
        <v>237</v>
      </c>
      <c r="I21" s="11">
        <v>11</v>
      </c>
      <c r="J21" s="11">
        <v>79</v>
      </c>
      <c r="K21" s="11">
        <v>116</v>
      </c>
      <c r="L21" s="11">
        <v>11</v>
      </c>
      <c r="M21" s="11">
        <v>0</v>
      </c>
      <c r="N21" s="11">
        <v>0</v>
      </c>
      <c r="O21" s="11">
        <v>34</v>
      </c>
      <c r="P21" s="3">
        <v>586</v>
      </c>
    </row>
    <row r="23" spans="1:16" ht="12.75">
      <c r="A23" s="45" t="s">
        <v>191</v>
      </c>
      <c r="B23" s="45" t="s">
        <v>191</v>
      </c>
      <c r="C23" s="45" t="s">
        <v>191</v>
      </c>
      <c r="D23" s="45" t="s">
        <v>191</v>
      </c>
      <c r="E23" s="45" t="s">
        <v>191</v>
      </c>
      <c r="F23" s="45" t="s">
        <v>191</v>
      </c>
      <c r="G23" s="45" t="s">
        <v>191</v>
      </c>
      <c r="H23" s="45" t="s">
        <v>191</v>
      </c>
      <c r="I23" s="45" t="s">
        <v>191</v>
      </c>
      <c r="J23" s="45" t="s">
        <v>191</v>
      </c>
      <c r="K23" s="45" t="s">
        <v>191</v>
      </c>
      <c r="L23" s="45" t="s">
        <v>191</v>
      </c>
      <c r="M23" s="45" t="s">
        <v>191</v>
      </c>
      <c r="N23" s="45" t="s">
        <v>191</v>
      </c>
      <c r="O23" s="45" t="s">
        <v>191</v>
      </c>
      <c r="P23" s="45" t="s">
        <v>191</v>
      </c>
    </row>
    <row r="24" spans="1:16" ht="30" customHeight="1">
      <c r="A24" s="43" t="s">
        <v>2</v>
      </c>
      <c r="B24" s="43" t="s">
        <v>2</v>
      </c>
      <c r="C24" s="10" t="s">
        <v>173</v>
      </c>
      <c r="D24" s="10" t="s">
        <v>174</v>
      </c>
      <c r="E24" s="10" t="s">
        <v>175</v>
      </c>
      <c r="F24" s="10" t="s">
        <v>176</v>
      </c>
      <c r="G24" s="10" t="s">
        <v>177</v>
      </c>
      <c r="H24" s="10" t="s">
        <v>178</v>
      </c>
      <c r="I24" s="10" t="s">
        <v>179</v>
      </c>
      <c r="J24" s="10" t="s">
        <v>180</v>
      </c>
      <c r="K24" s="10" t="s">
        <v>181</v>
      </c>
      <c r="L24" s="10" t="s">
        <v>182</v>
      </c>
      <c r="M24" s="10" t="s">
        <v>183</v>
      </c>
      <c r="N24" s="10" t="s">
        <v>184</v>
      </c>
      <c r="O24" s="10" t="s">
        <v>185</v>
      </c>
      <c r="P24" s="1" t="s">
        <v>4</v>
      </c>
    </row>
    <row r="25" spans="1:16" ht="12.75">
      <c r="A25" s="40" t="s">
        <v>186</v>
      </c>
      <c r="B25" s="40" t="s">
        <v>186</v>
      </c>
      <c r="C25" s="11">
        <v>32</v>
      </c>
      <c r="D25" s="11">
        <v>13</v>
      </c>
      <c r="E25" s="11">
        <v>0</v>
      </c>
      <c r="F25" s="11">
        <v>0</v>
      </c>
      <c r="G25" s="11">
        <v>0</v>
      </c>
      <c r="H25" s="11">
        <v>115</v>
      </c>
      <c r="I25" s="11">
        <v>3</v>
      </c>
      <c r="J25" s="11">
        <v>49</v>
      </c>
      <c r="K25" s="11">
        <v>34</v>
      </c>
      <c r="L25" s="11">
        <v>3</v>
      </c>
      <c r="M25" s="11">
        <v>0</v>
      </c>
      <c r="N25" s="11">
        <v>0</v>
      </c>
      <c r="O25" s="11">
        <v>32</v>
      </c>
      <c r="P25" s="3">
        <v>281</v>
      </c>
    </row>
    <row r="27" spans="1:16" ht="30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 t="s">
        <v>192</v>
      </c>
      <c r="P27" s="1" t="s">
        <v>192</v>
      </c>
    </row>
    <row r="28" spans="1:16" ht="12.75">
      <c r="A28" s="40" t="s">
        <v>193</v>
      </c>
      <c r="B28" s="40" t="s">
        <v>193</v>
      </c>
      <c r="C28" s="40" t="s">
        <v>193</v>
      </c>
      <c r="D28" s="40" t="s">
        <v>193</v>
      </c>
      <c r="E28" s="40" t="s">
        <v>193</v>
      </c>
      <c r="F28" s="40" t="s">
        <v>193</v>
      </c>
      <c r="G28" s="40" t="s">
        <v>193</v>
      </c>
      <c r="H28" s="40" t="s">
        <v>193</v>
      </c>
      <c r="I28" s="40" t="s">
        <v>193</v>
      </c>
      <c r="J28" s="40" t="s">
        <v>193</v>
      </c>
      <c r="K28" s="40" t="s">
        <v>193</v>
      </c>
      <c r="L28" s="40" t="s">
        <v>193</v>
      </c>
      <c r="M28" s="40" t="s">
        <v>193</v>
      </c>
      <c r="N28" s="40" t="s">
        <v>193</v>
      </c>
      <c r="O28" s="46">
        <v>118</v>
      </c>
      <c r="P28" s="12">
        <v>118</v>
      </c>
    </row>
    <row r="29" spans="1:16" ht="12.75">
      <c r="A29" s="44" t="s">
        <v>9</v>
      </c>
      <c r="B29" s="44" t="s">
        <v>9</v>
      </c>
      <c r="C29" s="44" t="s">
        <v>9</v>
      </c>
      <c r="D29" s="44" t="s">
        <v>9</v>
      </c>
      <c r="E29" s="44" t="s">
        <v>9</v>
      </c>
      <c r="F29" s="44" t="s">
        <v>9</v>
      </c>
      <c r="G29" s="44" t="s">
        <v>9</v>
      </c>
      <c r="H29" s="44" t="s">
        <v>9</v>
      </c>
      <c r="I29" s="44" t="s">
        <v>9</v>
      </c>
      <c r="J29" s="44" t="s">
        <v>9</v>
      </c>
      <c r="K29" s="44" t="s">
        <v>9</v>
      </c>
      <c r="L29" s="44" t="s">
        <v>9</v>
      </c>
      <c r="M29" s="44" t="s">
        <v>9</v>
      </c>
      <c r="N29" s="44" t="s">
        <v>9</v>
      </c>
      <c r="O29" s="44">
        <v>1024</v>
      </c>
      <c r="P29" s="4">
        <v>1024</v>
      </c>
    </row>
    <row r="30" spans="1:16" ht="12.75">
      <c r="A30" s="41" t="s">
        <v>10</v>
      </c>
      <c r="B30" s="41" t="s">
        <v>10</v>
      </c>
      <c r="C30" s="41" t="s">
        <v>10</v>
      </c>
      <c r="D30" s="41" t="s">
        <v>10</v>
      </c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J30" s="41" t="s">
        <v>10</v>
      </c>
      <c r="K30" s="41" t="s">
        <v>10</v>
      </c>
      <c r="L30" s="41" t="s">
        <v>10</v>
      </c>
      <c r="M30" s="41" t="s">
        <v>10</v>
      </c>
      <c r="N30" s="41" t="s">
        <v>10</v>
      </c>
      <c r="O30" s="41">
        <v>26</v>
      </c>
      <c r="P30" s="5">
        <v>26</v>
      </c>
    </row>
    <row r="32" spans="1:4" ht="140.25">
      <c r="A32" s="6" t="s">
        <v>16</v>
      </c>
      <c r="B32" s="6" t="s">
        <v>17</v>
      </c>
      <c r="C32" s="6" t="s">
        <v>193</v>
      </c>
      <c r="D32" s="6" t="s">
        <v>19</v>
      </c>
    </row>
    <row r="33" spans="1:11" ht="12.75">
      <c r="A33" s="7">
        <v>1</v>
      </c>
      <c r="B33" s="9">
        <v>42696.82986111111</v>
      </c>
      <c r="C33" t="s">
        <v>195</v>
      </c>
      <c r="H33" s="32" t="s">
        <v>757</v>
      </c>
      <c r="I33" s="32"/>
      <c r="J33" s="34"/>
      <c r="K33" s="28"/>
    </row>
    <row r="34" spans="1:11" ht="12.75">
      <c r="A34" s="7">
        <v>2</v>
      </c>
      <c r="B34" s="9">
        <v>42696.13611111111</v>
      </c>
      <c r="C34" t="s">
        <v>197</v>
      </c>
      <c r="H34" s="32" t="s">
        <v>777</v>
      </c>
      <c r="I34" s="32" t="s">
        <v>759</v>
      </c>
      <c r="J34" s="32" t="s">
        <v>774</v>
      </c>
      <c r="K34" s="27"/>
    </row>
    <row r="35" spans="1:11" ht="12.75">
      <c r="A35" s="7">
        <v>3</v>
      </c>
      <c r="B35" s="9">
        <v>42695.8</v>
      </c>
      <c r="C35" t="s">
        <v>198</v>
      </c>
      <c r="H35" s="34" t="s">
        <v>760</v>
      </c>
      <c r="I35" s="34">
        <f>C5+C9+C13+C17+C21+C25</f>
        <v>531</v>
      </c>
      <c r="J35" s="35">
        <f>I35/I50</f>
        <v>0.13922391190351338</v>
      </c>
      <c r="K35" s="28"/>
    </row>
    <row r="36" spans="1:11" ht="12.75">
      <c r="A36" s="7">
        <v>4</v>
      </c>
      <c r="B36" s="9">
        <v>42695.799305555556</v>
      </c>
      <c r="C36" t="s">
        <v>260</v>
      </c>
      <c r="H36" s="33" t="s">
        <v>761</v>
      </c>
      <c r="I36" s="34">
        <f>D5+D9+D13+D17+D21+D25</f>
        <v>167</v>
      </c>
      <c r="J36" s="35">
        <f>I36/I50</f>
        <v>0.0437860513896172</v>
      </c>
      <c r="K36" s="28"/>
    </row>
    <row r="37" spans="1:11" ht="12.75">
      <c r="A37" s="7">
        <v>5</v>
      </c>
      <c r="B37" s="9">
        <v>42695.78125</v>
      </c>
      <c r="C37" t="s">
        <v>315</v>
      </c>
      <c r="H37" s="33" t="s">
        <v>762</v>
      </c>
      <c r="I37" s="34">
        <f>E5</f>
        <v>1</v>
      </c>
      <c r="J37" s="35">
        <f>I37/I50</f>
        <v>0.00026219192448872575</v>
      </c>
      <c r="K37" s="28"/>
    </row>
    <row r="38" spans="1:11" ht="12.75">
      <c r="A38" s="7">
        <v>6</v>
      </c>
      <c r="B38" s="9">
        <v>42695.26875</v>
      </c>
      <c r="C38" t="s">
        <v>201</v>
      </c>
      <c r="H38" s="33" t="s">
        <v>763</v>
      </c>
      <c r="I38" s="34">
        <f>F5+F9+F13+F17+F21+F25</f>
        <v>8</v>
      </c>
      <c r="J38" s="35">
        <f>I38/I50</f>
        <v>0.002097535395909806</v>
      </c>
      <c r="K38" s="28"/>
    </row>
    <row r="39" spans="1:11" ht="12.75">
      <c r="A39" s="7">
        <v>7</v>
      </c>
      <c r="B39" s="9">
        <v>42695.10972222222</v>
      </c>
      <c r="C39" t="s">
        <v>202</v>
      </c>
      <c r="H39" s="33" t="s">
        <v>764</v>
      </c>
      <c r="I39" s="34">
        <f>G5+G9+G13+G17+G21+G25</f>
        <v>5</v>
      </c>
      <c r="J39" s="35">
        <f>I39/I50</f>
        <v>0.0013109596224436288</v>
      </c>
      <c r="K39" s="28"/>
    </row>
    <row r="40" spans="1:11" ht="12.75">
      <c r="A40" s="7">
        <v>8</v>
      </c>
      <c r="B40" s="9">
        <v>42695.106944444444</v>
      </c>
      <c r="C40" t="s">
        <v>203</v>
      </c>
      <c r="H40" s="33" t="s">
        <v>765</v>
      </c>
      <c r="I40" s="34">
        <f>H5+H9+H13+H17+H21+H25</f>
        <v>1572</v>
      </c>
      <c r="J40" s="35">
        <f>I40/I50</f>
        <v>0.4121657052962769</v>
      </c>
      <c r="K40" s="28"/>
    </row>
    <row r="41" spans="1:11" ht="12.75">
      <c r="A41" s="7">
        <v>9</v>
      </c>
      <c r="B41" s="9">
        <v>42695.103472222225</v>
      </c>
      <c r="C41" t="s">
        <v>316</v>
      </c>
      <c r="H41" s="33" t="s">
        <v>766</v>
      </c>
      <c r="I41" s="34">
        <f>I5+I9+I13+I17+I21+I25</f>
        <v>88</v>
      </c>
      <c r="J41" s="35">
        <f>I41/I50</f>
        <v>0.023072889355007866</v>
      </c>
      <c r="K41" s="28"/>
    </row>
    <row r="42" spans="1:11" ht="12.75">
      <c r="A42" s="7">
        <v>10</v>
      </c>
      <c r="B42" s="9">
        <v>42695.09375</v>
      </c>
      <c r="C42" t="s">
        <v>317</v>
      </c>
      <c r="H42" s="33" t="s">
        <v>767</v>
      </c>
      <c r="I42" s="34">
        <f>J5+J9+J13+J17+J21+J25</f>
        <v>582</v>
      </c>
      <c r="J42" s="35">
        <f>I42/I50</f>
        <v>0.1525957000524384</v>
      </c>
      <c r="K42" s="28"/>
    </row>
    <row r="43" spans="1:11" ht="12.75">
      <c r="A43" s="7">
        <v>11</v>
      </c>
      <c r="B43" s="9">
        <v>42695.02638888889</v>
      </c>
      <c r="C43" t="s">
        <v>205</v>
      </c>
      <c r="H43" s="33" t="s">
        <v>768</v>
      </c>
      <c r="I43" s="34">
        <f>K5+K9+K13+K17+K21+K25</f>
        <v>699</v>
      </c>
      <c r="J43" s="35">
        <f>I43/I50</f>
        <v>0.1832721552176193</v>
      </c>
      <c r="K43" s="28"/>
    </row>
    <row r="44" spans="1:11" ht="12.75">
      <c r="A44" s="7">
        <v>12</v>
      </c>
      <c r="B44" s="9">
        <v>42695.00625</v>
      </c>
      <c r="C44" t="s">
        <v>207</v>
      </c>
      <c r="H44" s="33" t="s">
        <v>769</v>
      </c>
      <c r="I44" s="34">
        <f>L5+L9+L13+L17+L21+L25</f>
        <v>57</v>
      </c>
      <c r="J44" s="35">
        <f>I44/I50</f>
        <v>0.014944939695857367</v>
      </c>
      <c r="K44" s="28"/>
    </row>
    <row r="45" spans="1:11" ht="12.75">
      <c r="A45" s="7">
        <v>13</v>
      </c>
      <c r="B45" s="9">
        <v>42694.99444444444</v>
      </c>
      <c r="C45" t="s">
        <v>318</v>
      </c>
      <c r="H45" s="33" t="s">
        <v>770</v>
      </c>
      <c r="I45" s="34">
        <f>M5+M9+M13+M17</f>
        <v>2</v>
      </c>
      <c r="J45" s="35">
        <f>I45/I50</f>
        <v>0.0005243838489774515</v>
      </c>
      <c r="K45" s="28"/>
    </row>
    <row r="46" spans="1:11" ht="12.75">
      <c r="A46" s="7">
        <v>14</v>
      </c>
      <c r="B46" s="9">
        <v>42694.96041666667</v>
      </c>
      <c r="C46" t="s">
        <v>210</v>
      </c>
      <c r="H46" s="33" t="s">
        <v>771</v>
      </c>
      <c r="I46" s="33">
        <f>N5+N9</f>
        <v>3</v>
      </c>
      <c r="J46" s="35">
        <f>I46/I50</f>
        <v>0.0007865757734661773</v>
      </c>
      <c r="K46" s="28"/>
    </row>
    <row r="47" spans="1:11" ht="12.75">
      <c r="A47" s="7">
        <v>15</v>
      </c>
      <c r="B47" s="9">
        <v>42694.89166666667</v>
      </c>
      <c r="C47" t="s">
        <v>319</v>
      </c>
      <c r="H47" s="33" t="s">
        <v>772</v>
      </c>
      <c r="I47" s="34">
        <v>7</v>
      </c>
      <c r="J47" s="35">
        <f>I47/I50</f>
        <v>0.0018353434714210803</v>
      </c>
      <c r="K47" s="28"/>
    </row>
    <row r="48" spans="1:11" ht="12.75">
      <c r="A48" s="7">
        <v>16</v>
      </c>
      <c r="B48" s="9">
        <v>42694.87708333333</v>
      </c>
      <c r="C48" t="s">
        <v>212</v>
      </c>
      <c r="H48" s="33" t="s">
        <v>773</v>
      </c>
      <c r="I48" s="34">
        <v>89</v>
      </c>
      <c r="J48" s="35">
        <f>I48/I50</f>
        <v>0.023335081279496593</v>
      </c>
      <c r="K48" s="28"/>
    </row>
    <row r="49" spans="1:11" ht="12.75">
      <c r="A49" s="7">
        <v>17</v>
      </c>
      <c r="B49" s="9">
        <v>42694.82847222222</v>
      </c>
      <c r="C49" t="s">
        <v>207</v>
      </c>
      <c r="H49" s="33" t="s">
        <v>775</v>
      </c>
      <c r="I49" s="34">
        <v>3</v>
      </c>
      <c r="J49" s="35">
        <f>I49/I50</f>
        <v>0.0007865757734661773</v>
      </c>
      <c r="K49" s="28"/>
    </row>
    <row r="50" spans="1:11" ht="12.75">
      <c r="A50" s="7">
        <v>18</v>
      </c>
      <c r="B50" s="9">
        <v>42694.82777777778</v>
      </c>
      <c r="C50" t="s">
        <v>215</v>
      </c>
      <c r="H50" s="32" t="s">
        <v>776</v>
      </c>
      <c r="I50" s="32">
        <f>SUM(I35:I49)</f>
        <v>3814</v>
      </c>
      <c r="J50" s="36"/>
      <c r="K50" s="28"/>
    </row>
    <row r="51" spans="1:3" ht="12.75">
      <c r="A51" s="7">
        <v>19</v>
      </c>
      <c r="B51" s="9">
        <v>42694.82152777778</v>
      </c>
      <c r="C51" t="s">
        <v>320</v>
      </c>
    </row>
    <row r="52" spans="1:3" ht="12.75">
      <c r="A52" s="7">
        <v>20</v>
      </c>
      <c r="B52" s="9">
        <v>42694.81875</v>
      </c>
      <c r="C52" t="s">
        <v>321</v>
      </c>
    </row>
    <row r="53" spans="1:3" ht="12.75">
      <c r="A53" s="7">
        <v>21</v>
      </c>
      <c r="B53" s="9">
        <v>42694.799305555556</v>
      </c>
      <c r="C53" t="s">
        <v>322</v>
      </c>
    </row>
    <row r="54" spans="1:3" ht="12.75">
      <c r="A54" s="7">
        <v>22</v>
      </c>
      <c r="B54" s="9">
        <v>42694.79375</v>
      </c>
      <c r="C54" t="s">
        <v>323</v>
      </c>
    </row>
    <row r="55" spans="1:3" ht="12.75">
      <c r="A55" s="7">
        <v>23</v>
      </c>
      <c r="B55" s="9">
        <v>42694.7375</v>
      </c>
      <c r="C55" t="s">
        <v>324</v>
      </c>
    </row>
    <row r="56" spans="1:3" ht="12.75">
      <c r="A56" s="7">
        <v>24</v>
      </c>
      <c r="B56" s="9">
        <v>42694.705555555556</v>
      </c>
      <c r="C56" t="s">
        <v>221</v>
      </c>
    </row>
    <row r="57" spans="1:3" ht="12.75">
      <c r="A57" s="7">
        <v>25</v>
      </c>
      <c r="B57" s="9">
        <v>42694.69861111111</v>
      </c>
      <c r="C57" t="s">
        <v>222</v>
      </c>
    </row>
    <row r="58" spans="1:3" ht="12.75">
      <c r="A58" s="7">
        <v>26</v>
      </c>
      <c r="B58" s="9">
        <v>42694.669444444444</v>
      </c>
      <c r="C58" t="s">
        <v>325</v>
      </c>
    </row>
    <row r="59" spans="1:3" ht="12.75">
      <c r="A59" s="7">
        <v>27</v>
      </c>
      <c r="B59" s="9">
        <v>42694.649305555555</v>
      </c>
      <c r="C59" t="s">
        <v>225</v>
      </c>
    </row>
    <row r="60" spans="1:3" ht="12.75">
      <c r="A60" s="7">
        <v>28</v>
      </c>
      <c r="B60" s="9">
        <v>42694.60972222222</v>
      </c>
      <c r="C60" t="s">
        <v>326</v>
      </c>
    </row>
    <row r="61" spans="1:3" ht="12.75">
      <c r="A61" s="7">
        <v>29</v>
      </c>
      <c r="B61" s="9">
        <v>42694.322916666664</v>
      </c>
      <c r="C61" t="s">
        <v>327</v>
      </c>
    </row>
    <row r="62" spans="1:3" ht="12.75">
      <c r="A62" s="7">
        <v>30</v>
      </c>
      <c r="B62" s="9">
        <v>42694.32083333333</v>
      </c>
      <c r="C62" t="s">
        <v>328</v>
      </c>
    </row>
    <row r="63" spans="1:3" ht="12.75">
      <c r="A63" s="7">
        <v>31</v>
      </c>
      <c r="B63" s="9">
        <v>42694.30486111111</v>
      </c>
      <c r="C63" t="s">
        <v>329</v>
      </c>
    </row>
    <row r="64" spans="1:3" ht="12.75">
      <c r="A64" s="7">
        <v>32</v>
      </c>
      <c r="B64" s="9">
        <v>42694.3</v>
      </c>
      <c r="C64" t="s">
        <v>232</v>
      </c>
    </row>
    <row r="65" spans="1:3" ht="12.75">
      <c r="A65" s="7">
        <v>33</v>
      </c>
      <c r="B65" s="9">
        <v>42694.29236111111</v>
      </c>
      <c r="C65" t="s">
        <v>233</v>
      </c>
    </row>
    <row r="66" spans="1:3" ht="12.75">
      <c r="A66" s="7">
        <v>34</v>
      </c>
      <c r="B66" s="9">
        <v>42694.28611111111</v>
      </c>
      <c r="C66" t="s">
        <v>330</v>
      </c>
    </row>
    <row r="67" spans="1:3" ht="12.75">
      <c r="A67" s="7">
        <v>35</v>
      </c>
      <c r="B67" s="9">
        <v>42694.28333333333</v>
      </c>
      <c r="C67" t="s">
        <v>331</v>
      </c>
    </row>
    <row r="68" spans="1:3" ht="12.75">
      <c r="A68" s="7">
        <v>36</v>
      </c>
      <c r="B68" s="9">
        <v>42694.282638888886</v>
      </c>
      <c r="C68" t="s">
        <v>332</v>
      </c>
    </row>
    <row r="69" spans="1:3" ht="12.75">
      <c r="A69" s="7">
        <v>37</v>
      </c>
      <c r="B69" s="9">
        <v>42694.26944444444</v>
      </c>
      <c r="C69" t="s">
        <v>333</v>
      </c>
    </row>
    <row r="70" spans="1:3" ht="12.75">
      <c r="A70" s="7">
        <v>38</v>
      </c>
      <c r="B70" s="9">
        <v>42694.26527777778</v>
      </c>
      <c r="C70" t="s">
        <v>239</v>
      </c>
    </row>
    <row r="71" spans="1:3" ht="12.75">
      <c r="A71" s="7">
        <v>39</v>
      </c>
      <c r="B71" s="9">
        <v>42694.2625</v>
      </c>
      <c r="C71" t="s">
        <v>334</v>
      </c>
    </row>
    <row r="72" spans="1:3" ht="12.75">
      <c r="A72" s="7">
        <v>40</v>
      </c>
      <c r="B72" s="9">
        <v>42692.03055555555</v>
      </c>
      <c r="C72" t="s">
        <v>242</v>
      </c>
    </row>
    <row r="73" spans="1:3" ht="12.75">
      <c r="A73" s="7">
        <v>41</v>
      </c>
      <c r="B73" s="9">
        <v>42689.95416666667</v>
      </c>
      <c r="C73" t="s">
        <v>244</v>
      </c>
    </row>
    <row r="74" spans="1:3" ht="12.75">
      <c r="A74" s="7">
        <v>42</v>
      </c>
      <c r="B74" s="9">
        <v>42687.96111111111</v>
      </c>
      <c r="C74" t="s">
        <v>335</v>
      </c>
    </row>
    <row r="75" spans="1:3" ht="12.75">
      <c r="A75" s="7">
        <v>43</v>
      </c>
      <c r="B75" s="9">
        <v>42687.96111111111</v>
      </c>
      <c r="C75" t="s">
        <v>330</v>
      </c>
    </row>
    <row r="76" spans="1:3" ht="12.75">
      <c r="A76" s="7">
        <v>44</v>
      </c>
      <c r="B76" s="9">
        <v>42687.91736111111</v>
      </c>
      <c r="C76" t="s">
        <v>246</v>
      </c>
    </row>
    <row r="77" spans="1:3" ht="12.75">
      <c r="A77" s="7">
        <v>45</v>
      </c>
      <c r="B77" s="9">
        <v>42687.41388888889</v>
      </c>
      <c r="C77" t="s">
        <v>336</v>
      </c>
    </row>
    <row r="78" spans="1:3" ht="12.75">
      <c r="A78" s="7">
        <v>46</v>
      </c>
      <c r="B78" s="9">
        <v>42687.32916666667</v>
      </c>
      <c r="C78" t="s">
        <v>248</v>
      </c>
    </row>
    <row r="79" spans="1:3" ht="12.75">
      <c r="A79" s="7">
        <v>47</v>
      </c>
      <c r="B79" s="9">
        <v>42687.21805555555</v>
      </c>
      <c r="C79" t="s">
        <v>337</v>
      </c>
    </row>
    <row r="80" spans="1:3" ht="12.75">
      <c r="A80" s="7">
        <v>48</v>
      </c>
      <c r="B80" s="9">
        <v>42686.81458333333</v>
      </c>
      <c r="C80" t="s">
        <v>338</v>
      </c>
    </row>
    <row r="81" spans="1:3" ht="12.75">
      <c r="A81" s="7">
        <v>49</v>
      </c>
      <c r="B81" s="9">
        <v>42686.095138888886</v>
      </c>
      <c r="C81" t="s">
        <v>339</v>
      </c>
    </row>
    <row r="82" spans="1:3" ht="12.75">
      <c r="A82" s="7">
        <v>50</v>
      </c>
      <c r="B82" s="9">
        <v>42685.697222222225</v>
      </c>
      <c r="C82" t="s">
        <v>340</v>
      </c>
    </row>
    <row r="83" spans="1:3" ht="12.75">
      <c r="A83" s="7">
        <v>51</v>
      </c>
      <c r="B83" s="9">
        <v>42685.2375</v>
      </c>
      <c r="C83" t="s">
        <v>341</v>
      </c>
    </row>
    <row r="84" spans="1:3" ht="12.75">
      <c r="A84" s="7">
        <v>52</v>
      </c>
      <c r="B84" s="9">
        <v>42684.78680555556</v>
      </c>
      <c r="C84" t="s">
        <v>255</v>
      </c>
    </row>
    <row r="85" spans="1:3" ht="12.75">
      <c r="A85" s="7">
        <v>53</v>
      </c>
      <c r="B85" s="9">
        <v>42684.782638888886</v>
      </c>
      <c r="C85" t="s">
        <v>207</v>
      </c>
    </row>
    <row r="86" spans="1:3" ht="12.75">
      <c r="A86" s="7">
        <v>54</v>
      </c>
      <c r="B86" s="9">
        <v>42684.75625</v>
      </c>
      <c r="C86" t="s">
        <v>342</v>
      </c>
    </row>
    <row r="87" spans="1:3" ht="12.75">
      <c r="A87" s="7">
        <v>55</v>
      </c>
      <c r="B87" s="9">
        <v>42684.27847222222</v>
      </c>
      <c r="C87" t="s">
        <v>209</v>
      </c>
    </row>
    <row r="88" spans="1:3" ht="12.75">
      <c r="A88" s="7">
        <v>56</v>
      </c>
      <c r="B88" s="9">
        <v>42684.27222222222</v>
      </c>
      <c r="C88" t="s">
        <v>259</v>
      </c>
    </row>
    <row r="89" spans="1:3" ht="12.75">
      <c r="A89" s="7">
        <v>57</v>
      </c>
      <c r="B89" s="9">
        <v>42684.15902777778</v>
      </c>
      <c r="C89" t="s">
        <v>261</v>
      </c>
    </row>
    <row r="90" spans="1:3" ht="12.75">
      <c r="A90" s="7">
        <v>58</v>
      </c>
      <c r="B90" s="9">
        <v>42684.05902777778</v>
      </c>
      <c r="C90" t="s">
        <v>262</v>
      </c>
    </row>
    <row r="91" spans="1:3" ht="12.75">
      <c r="A91" s="7">
        <v>59</v>
      </c>
      <c r="B91" s="9">
        <v>42684.05</v>
      </c>
      <c r="C91" t="s">
        <v>263</v>
      </c>
    </row>
    <row r="92" spans="1:3" ht="12.75">
      <c r="A92" s="7">
        <v>60</v>
      </c>
      <c r="B92" s="9">
        <v>42684.02847222222</v>
      </c>
      <c r="C92" t="s">
        <v>264</v>
      </c>
    </row>
    <row r="93" spans="1:3" ht="12.75">
      <c r="A93" s="7">
        <v>61</v>
      </c>
      <c r="B93" s="9">
        <v>42683.995833333334</v>
      </c>
      <c r="C93" t="s">
        <v>242</v>
      </c>
    </row>
    <row r="94" spans="1:3" ht="12.75">
      <c r="A94" s="7">
        <v>62</v>
      </c>
      <c r="B94" s="9">
        <v>42683.94305555556</v>
      </c>
      <c r="C94" t="s">
        <v>205</v>
      </c>
    </row>
    <row r="95" spans="1:3" ht="12.75">
      <c r="A95" s="7">
        <v>63</v>
      </c>
      <c r="B95" s="9">
        <v>42683.9375</v>
      </c>
      <c r="C95" t="s">
        <v>343</v>
      </c>
    </row>
    <row r="96" spans="1:3" ht="12.75">
      <c r="A96" s="7">
        <v>64</v>
      </c>
      <c r="B96" s="9">
        <v>42683.936111111114</v>
      </c>
      <c r="C96" t="s">
        <v>344</v>
      </c>
    </row>
    <row r="97" spans="1:3" ht="12.75">
      <c r="A97" s="7">
        <v>65</v>
      </c>
      <c r="B97" s="9">
        <v>42683.913194444445</v>
      </c>
      <c r="C97" t="s">
        <v>269</v>
      </c>
    </row>
    <row r="98" spans="1:3" ht="12.75">
      <c r="A98" s="7">
        <v>66</v>
      </c>
      <c r="B98" s="9">
        <v>42683.90833333333</v>
      </c>
      <c r="C98" t="s">
        <v>345</v>
      </c>
    </row>
    <row r="99" spans="1:3" ht="12.75">
      <c r="A99" s="7">
        <v>67</v>
      </c>
      <c r="B99" s="9">
        <v>42683.873611111114</v>
      </c>
      <c r="C99" t="s">
        <v>346</v>
      </c>
    </row>
    <row r="100" spans="1:3" ht="12.75">
      <c r="A100" s="7">
        <v>68</v>
      </c>
      <c r="B100" s="9">
        <v>42683.86666666667</v>
      </c>
      <c r="C100" t="s">
        <v>178</v>
      </c>
    </row>
    <row r="101" spans="1:3" ht="12.75">
      <c r="A101" s="7">
        <v>69</v>
      </c>
      <c r="B101" s="9">
        <v>42683.82430555556</v>
      </c>
      <c r="C101" t="s">
        <v>272</v>
      </c>
    </row>
    <row r="102" spans="1:3" ht="12.75">
      <c r="A102" s="7">
        <v>70</v>
      </c>
      <c r="B102" s="9">
        <v>42683.79236111111</v>
      </c>
      <c r="C102" t="s">
        <v>274</v>
      </c>
    </row>
    <row r="103" spans="1:3" ht="12.75">
      <c r="A103" s="7">
        <v>71</v>
      </c>
      <c r="B103" s="9">
        <v>42683.78958333333</v>
      </c>
      <c r="C103" t="s">
        <v>275</v>
      </c>
    </row>
    <row r="104" spans="1:3" ht="12.75">
      <c r="A104" s="7">
        <v>72</v>
      </c>
      <c r="B104" s="9">
        <v>42683.78125</v>
      </c>
      <c r="C104" t="s">
        <v>347</v>
      </c>
    </row>
    <row r="105" spans="1:3" ht="12.75">
      <c r="A105" s="7">
        <v>73</v>
      </c>
      <c r="B105" s="9">
        <v>42683.78125</v>
      </c>
      <c r="C105" t="s">
        <v>277</v>
      </c>
    </row>
    <row r="106" spans="1:3" ht="12.75">
      <c r="A106" s="7">
        <v>74</v>
      </c>
      <c r="B106" s="9">
        <v>42683.77777777778</v>
      </c>
      <c r="C106" t="s">
        <v>348</v>
      </c>
    </row>
    <row r="107" spans="1:3" ht="12.75">
      <c r="A107" s="7">
        <v>75</v>
      </c>
      <c r="B107" s="9">
        <v>42683.77361111111</v>
      </c>
      <c r="C107" t="s">
        <v>212</v>
      </c>
    </row>
    <row r="108" spans="1:3" ht="12.75">
      <c r="A108" s="7">
        <v>76</v>
      </c>
      <c r="B108" s="9">
        <v>42683.763194444444</v>
      </c>
      <c r="C108" t="s">
        <v>279</v>
      </c>
    </row>
    <row r="109" spans="1:3" ht="12.75">
      <c r="A109" s="7">
        <v>77</v>
      </c>
      <c r="B109" s="9">
        <v>42683.74930555555</v>
      </c>
      <c r="C109" t="s">
        <v>349</v>
      </c>
    </row>
    <row r="110" spans="1:3" ht="12.75">
      <c r="A110" s="7">
        <v>78</v>
      </c>
      <c r="B110" s="9">
        <v>42683.74444444444</v>
      </c>
      <c r="C110" t="s">
        <v>281</v>
      </c>
    </row>
    <row r="111" spans="1:3" ht="12.75">
      <c r="A111" s="7">
        <v>79</v>
      </c>
      <c r="B111" s="9">
        <v>42683.736805555556</v>
      </c>
      <c r="C111" t="s">
        <v>350</v>
      </c>
    </row>
    <row r="112" spans="1:3" ht="12.75">
      <c r="A112" s="7">
        <v>80</v>
      </c>
      <c r="B112" s="9">
        <v>42683.72361111111</v>
      </c>
      <c r="C112" t="s">
        <v>351</v>
      </c>
    </row>
    <row r="113" spans="1:3" ht="12.75">
      <c r="A113" s="7">
        <v>81</v>
      </c>
      <c r="B113" s="9">
        <v>42683.72152777778</v>
      </c>
      <c r="C113" t="s">
        <v>283</v>
      </c>
    </row>
    <row r="114" spans="1:3" ht="12.75">
      <c r="A114" s="7">
        <v>82</v>
      </c>
      <c r="B114" s="9">
        <v>42683.71805555555</v>
      </c>
      <c r="C114" t="s">
        <v>352</v>
      </c>
    </row>
    <row r="115" spans="1:3" ht="12.75">
      <c r="A115" s="7">
        <v>83</v>
      </c>
      <c r="B115" s="9">
        <v>42683.71805555555</v>
      </c>
      <c r="C115" t="s">
        <v>285</v>
      </c>
    </row>
    <row r="116" spans="1:3" ht="12.75">
      <c r="A116" s="7">
        <v>84</v>
      </c>
      <c r="B116" s="9">
        <v>42683.71041666667</v>
      </c>
      <c r="C116" t="s">
        <v>353</v>
      </c>
    </row>
    <row r="117" spans="1:3" ht="12.75">
      <c r="A117" s="7">
        <v>85</v>
      </c>
      <c r="B117" s="9">
        <v>42683.680555555555</v>
      </c>
      <c r="C117" t="s">
        <v>354</v>
      </c>
    </row>
    <row r="118" spans="1:3" ht="12.75">
      <c r="A118" s="7">
        <v>86</v>
      </c>
      <c r="B118" s="9">
        <v>42683.67291666667</v>
      </c>
      <c r="C118" t="s">
        <v>286</v>
      </c>
    </row>
    <row r="119" spans="1:3" ht="12.75">
      <c r="A119" s="7">
        <v>87</v>
      </c>
      <c r="B119" s="9">
        <v>42683.66805555556</v>
      </c>
      <c r="C119" t="s">
        <v>355</v>
      </c>
    </row>
    <row r="120" spans="1:3" ht="12.75">
      <c r="A120" s="7">
        <v>88</v>
      </c>
      <c r="B120" s="9">
        <v>42683.657638888886</v>
      </c>
      <c r="C120" t="s">
        <v>356</v>
      </c>
    </row>
    <row r="121" spans="1:3" ht="12.75">
      <c r="A121" s="7">
        <v>89</v>
      </c>
      <c r="B121" s="9">
        <v>42683.65277777778</v>
      </c>
      <c r="C121" t="s">
        <v>357</v>
      </c>
    </row>
    <row r="122" spans="1:3" ht="12.75">
      <c r="A122" s="7">
        <v>90</v>
      </c>
      <c r="B122" s="9">
        <v>42683.64513888889</v>
      </c>
      <c r="C122" t="s">
        <v>195</v>
      </c>
    </row>
    <row r="123" spans="1:3" ht="12.75">
      <c r="A123" s="7">
        <v>91</v>
      </c>
      <c r="B123" s="9">
        <v>42683.64027777778</v>
      </c>
      <c r="C123" t="s">
        <v>358</v>
      </c>
    </row>
    <row r="124" spans="1:3" ht="12.75">
      <c r="A124" s="7">
        <v>92</v>
      </c>
      <c r="B124" s="9">
        <v>42683.625</v>
      </c>
      <c r="C124" t="s">
        <v>292</v>
      </c>
    </row>
    <row r="125" spans="1:3" ht="12.75">
      <c r="A125" s="7">
        <v>93</v>
      </c>
      <c r="B125" s="9">
        <v>42683.62291666667</v>
      </c>
      <c r="C125" t="s">
        <v>290</v>
      </c>
    </row>
    <row r="126" spans="1:3" ht="12.75">
      <c r="A126" s="7">
        <v>94</v>
      </c>
      <c r="B126" s="9">
        <v>42683.62013888889</v>
      </c>
      <c r="C126" t="s">
        <v>293</v>
      </c>
    </row>
    <row r="127" spans="1:3" ht="12.75">
      <c r="A127" s="7">
        <v>95</v>
      </c>
      <c r="B127" s="9">
        <v>42683.61319444444</v>
      </c>
      <c r="C127" t="s">
        <v>294</v>
      </c>
    </row>
    <row r="128" spans="1:3" ht="12.75">
      <c r="A128" s="7">
        <v>96</v>
      </c>
      <c r="B128" s="9">
        <v>42683.60833333333</v>
      </c>
      <c r="C128" t="s">
        <v>359</v>
      </c>
    </row>
    <row r="129" spans="1:3" ht="12.75">
      <c r="A129" s="7">
        <v>97</v>
      </c>
      <c r="B129" s="9">
        <v>42683.60208333333</v>
      </c>
      <c r="C129" t="s">
        <v>360</v>
      </c>
    </row>
    <row r="130" spans="1:3" ht="12.75">
      <c r="A130" s="7">
        <v>98</v>
      </c>
      <c r="B130" s="9">
        <v>42683.59305555555</v>
      </c>
      <c r="C130" t="s">
        <v>361</v>
      </c>
    </row>
    <row r="131" spans="1:3" ht="12.75">
      <c r="A131" s="7">
        <v>99</v>
      </c>
      <c r="B131" s="9">
        <v>42683.58611111111</v>
      </c>
      <c r="C131" t="s">
        <v>362</v>
      </c>
    </row>
    <row r="132" spans="1:3" ht="12.75">
      <c r="A132" s="7">
        <v>100</v>
      </c>
      <c r="B132" s="9">
        <v>42683.55694444444</v>
      </c>
      <c r="C132" t="s">
        <v>363</v>
      </c>
    </row>
    <row r="133" spans="1:3" ht="12.75">
      <c r="A133" s="7">
        <v>101</v>
      </c>
      <c r="B133" s="9">
        <v>42683.549305555556</v>
      </c>
      <c r="C133" t="s">
        <v>364</v>
      </c>
    </row>
    <row r="134" spans="1:3" ht="12.75">
      <c r="A134" s="7">
        <v>102</v>
      </c>
      <c r="B134" s="9">
        <v>42683.54305555556</v>
      </c>
      <c r="C134" t="s">
        <v>299</v>
      </c>
    </row>
    <row r="135" spans="1:3" ht="12.75">
      <c r="A135" s="7">
        <v>103</v>
      </c>
      <c r="B135" s="9">
        <v>42683.54027777778</v>
      </c>
      <c r="C135" t="s">
        <v>365</v>
      </c>
    </row>
    <row r="136" spans="1:3" ht="12.75">
      <c r="A136" s="7">
        <v>104</v>
      </c>
      <c r="B136" s="9">
        <v>42683.52638888889</v>
      </c>
      <c r="C136" t="s">
        <v>366</v>
      </c>
    </row>
    <row r="137" spans="1:3" ht="12.75">
      <c r="A137" s="7">
        <v>105</v>
      </c>
      <c r="B137" s="9">
        <v>42683.51388888889</v>
      </c>
      <c r="C137" t="s">
        <v>367</v>
      </c>
    </row>
    <row r="138" spans="1:3" ht="12.75">
      <c r="A138" s="7">
        <v>106</v>
      </c>
      <c r="B138" s="9">
        <v>42683.40902777778</v>
      </c>
      <c r="C138" t="s">
        <v>368</v>
      </c>
    </row>
    <row r="139" spans="1:3" ht="12.75">
      <c r="A139" s="7">
        <v>107</v>
      </c>
      <c r="B139" s="9">
        <v>42683.35763888889</v>
      </c>
      <c r="C139" t="s">
        <v>369</v>
      </c>
    </row>
    <row r="140" spans="1:3" ht="12.75">
      <c r="A140" s="7">
        <v>108</v>
      </c>
      <c r="B140" s="9">
        <v>42683.35555555556</v>
      </c>
      <c r="C140" t="s">
        <v>305</v>
      </c>
    </row>
    <row r="141" spans="1:3" ht="12.75">
      <c r="A141" s="7">
        <v>109</v>
      </c>
      <c r="B141" s="9">
        <v>42683.35</v>
      </c>
      <c r="C141" t="s">
        <v>370</v>
      </c>
    </row>
    <row r="142" spans="1:3" ht="12.75">
      <c r="A142" s="7">
        <v>110</v>
      </c>
      <c r="B142" s="9">
        <v>42683.34930555556</v>
      </c>
      <c r="C142" t="s">
        <v>371</v>
      </c>
    </row>
    <row r="143" spans="1:3" ht="12.75">
      <c r="A143" s="7">
        <v>111</v>
      </c>
      <c r="B143" s="9">
        <v>42683.34444444445</v>
      </c>
      <c r="C143" t="s">
        <v>308</v>
      </c>
    </row>
    <row r="144" spans="1:3" ht="12.75">
      <c r="A144" s="7">
        <v>112</v>
      </c>
      <c r="B144" s="9">
        <v>42683.34375</v>
      </c>
      <c r="C144" t="s">
        <v>372</v>
      </c>
    </row>
    <row r="145" spans="1:3" ht="12.75">
      <c r="A145" s="7">
        <v>113</v>
      </c>
      <c r="B145" s="9">
        <v>42683.3375</v>
      </c>
      <c r="C145" t="s">
        <v>373</v>
      </c>
    </row>
    <row r="146" spans="1:3" ht="12.75">
      <c r="A146" s="7">
        <v>114</v>
      </c>
      <c r="B146" s="9">
        <v>42683.336805555555</v>
      </c>
      <c r="C146" t="s">
        <v>374</v>
      </c>
    </row>
    <row r="147" spans="1:3" ht="12.75">
      <c r="A147" s="7">
        <v>115</v>
      </c>
      <c r="B147" s="9">
        <v>42683.32986111111</v>
      </c>
      <c r="C147" t="s">
        <v>375</v>
      </c>
    </row>
    <row r="148" spans="1:3" ht="12.75">
      <c r="A148" s="7">
        <v>116</v>
      </c>
      <c r="B148" s="9">
        <v>42683.32916666667</v>
      </c>
      <c r="C148" t="s">
        <v>238</v>
      </c>
    </row>
    <row r="149" spans="1:3" ht="12.75">
      <c r="A149" s="7">
        <v>117</v>
      </c>
      <c r="B149" s="9">
        <v>42683.32847222222</v>
      </c>
      <c r="C149" t="s">
        <v>312</v>
      </c>
    </row>
    <row r="150" spans="1:3" ht="12.75">
      <c r="A150" s="7">
        <v>118</v>
      </c>
      <c r="B150" s="9">
        <v>42683.32708333333</v>
      </c>
      <c r="C150" t="s">
        <v>313</v>
      </c>
    </row>
  </sheetData>
  <sheetProtection/>
  <mergeCells count="24">
    <mergeCell ref="A25:B25"/>
    <mergeCell ref="A4:B4"/>
    <mergeCell ref="A1:P1"/>
    <mergeCell ref="A2:P2"/>
    <mergeCell ref="A19:P19"/>
    <mergeCell ref="A11:P11"/>
    <mergeCell ref="A24:B24"/>
    <mergeCell ref="A3:P3"/>
    <mergeCell ref="A16:B16"/>
    <mergeCell ref="A5:B5"/>
    <mergeCell ref="A23:P23"/>
    <mergeCell ref="A7:P7"/>
    <mergeCell ref="A20:B20"/>
    <mergeCell ref="A12:B12"/>
    <mergeCell ref="A29:O29"/>
    <mergeCell ref="A8:B8"/>
    <mergeCell ref="A21:B21"/>
    <mergeCell ref="A13:B13"/>
    <mergeCell ref="A17:B17"/>
    <mergeCell ref="A30:O30"/>
    <mergeCell ref="A9:B9"/>
    <mergeCell ref="A15:P15"/>
    <mergeCell ref="A28:O28"/>
    <mergeCell ref="A27:O2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S61"/>
  <sheetViews>
    <sheetView tabSelected="1" zoomScalePageLayoutView="0" workbookViewId="0" topLeftCell="K1">
      <selection activeCell="S9" sqref="S9"/>
    </sheetView>
  </sheetViews>
  <sheetFormatPr defaultColWidth="9.140625" defaultRowHeight="12.75"/>
  <cols>
    <col min="3" max="3" width="30.8515625" style="0" customWidth="1"/>
    <col min="4" max="4" width="13.140625" style="0" customWidth="1"/>
    <col min="5" max="5" width="26.140625" style="0" customWidth="1"/>
    <col min="10" max="10" width="28.7109375" style="0" customWidth="1"/>
    <col min="11" max="11" width="15.28125" style="0" customWidth="1"/>
    <col min="12" max="12" width="22.7109375" style="0" customWidth="1"/>
    <col min="14" max="14" width="20.00390625" style="0" customWidth="1"/>
    <col min="15" max="15" width="19.57421875" style="0" customWidth="1"/>
    <col min="16" max="16" width="21.00390625" style="0" customWidth="1"/>
  </cols>
  <sheetData>
    <row r="5" spans="3:16" ht="12.75">
      <c r="C5" s="22" t="s">
        <v>757</v>
      </c>
      <c r="D5" s="22"/>
      <c r="E5" s="22"/>
      <c r="J5" s="22" t="s">
        <v>757</v>
      </c>
      <c r="K5" s="22"/>
      <c r="L5" s="22"/>
      <c r="N5" s="22" t="s">
        <v>757</v>
      </c>
      <c r="O5" s="22"/>
      <c r="P5" s="22"/>
    </row>
    <row r="6" spans="3:18" ht="12.75">
      <c r="C6" s="54" t="s">
        <v>758</v>
      </c>
      <c r="D6" s="55" t="s">
        <v>759</v>
      </c>
      <c r="E6" s="55" t="s">
        <v>778</v>
      </c>
      <c r="F6" s="53" t="s">
        <v>7</v>
      </c>
      <c r="G6" s="51" t="s">
        <v>800</v>
      </c>
      <c r="H6" s="51"/>
      <c r="J6" s="22" t="s">
        <v>758</v>
      </c>
      <c r="K6" s="22" t="s">
        <v>759</v>
      </c>
      <c r="L6" s="22" t="s">
        <v>778</v>
      </c>
      <c r="N6" s="22" t="s">
        <v>758</v>
      </c>
      <c r="O6" s="22" t="s">
        <v>759</v>
      </c>
      <c r="P6" s="22" t="s">
        <v>778</v>
      </c>
      <c r="Q6" s="62" t="s">
        <v>7</v>
      </c>
      <c r="R6" s="62" t="s">
        <v>800</v>
      </c>
    </row>
    <row r="7" spans="3:19" ht="12.75">
      <c r="C7" s="23" t="s">
        <v>760</v>
      </c>
      <c r="D7" s="23">
        <v>550</v>
      </c>
      <c r="E7" s="26">
        <v>0.14208214931542237</v>
      </c>
      <c r="F7" s="56">
        <v>12</v>
      </c>
      <c r="G7" s="34"/>
      <c r="H7" s="59"/>
      <c r="J7" s="23" t="s">
        <v>760</v>
      </c>
      <c r="K7" s="23">
        <f>D7+D31</f>
        <v>1081</v>
      </c>
      <c r="L7" s="26">
        <f>K7/K22</f>
        <v>0.1406636304489265</v>
      </c>
      <c r="N7" s="23" t="s">
        <v>760</v>
      </c>
      <c r="O7" s="23">
        <f>K7+K17+K19</f>
        <v>1108</v>
      </c>
      <c r="P7" s="26">
        <f>O7/O9</f>
        <v>0.14417696811971373</v>
      </c>
      <c r="Q7">
        <v>14</v>
      </c>
      <c r="R7">
        <f>O7+Q7</f>
        <v>1122</v>
      </c>
      <c r="S7" s="64">
        <f>R7/R9</f>
        <v>0.14276625524875938</v>
      </c>
    </row>
    <row r="8" spans="3:19" ht="12.75">
      <c r="C8" s="23" t="s">
        <v>761</v>
      </c>
      <c r="D8" s="23">
        <v>169</v>
      </c>
      <c r="E8" s="26">
        <v>0.04365796951692069</v>
      </c>
      <c r="F8" s="56">
        <v>11</v>
      </c>
      <c r="G8" s="34"/>
      <c r="H8" s="59"/>
      <c r="J8" s="23" t="s">
        <v>761</v>
      </c>
      <c r="K8" s="23">
        <f>D8+D32</f>
        <v>336</v>
      </c>
      <c r="L8" s="26">
        <f>K8/K22</f>
        <v>0.043721535458685755</v>
      </c>
      <c r="N8" s="23" t="s">
        <v>785</v>
      </c>
      <c r="O8" s="23">
        <f>K8+K9+K10+K11+K12+K13+K14+K15+K16+K18+K20+K21</f>
        <v>6577</v>
      </c>
      <c r="P8" s="26">
        <f>O8/O9</f>
        <v>0.8558230318802863</v>
      </c>
      <c r="Q8">
        <v>160</v>
      </c>
      <c r="R8">
        <f>O8+Q8</f>
        <v>6737</v>
      </c>
      <c r="S8" s="64">
        <f>R8/R9</f>
        <v>0.8572337447512406</v>
      </c>
    </row>
    <row r="9" spans="3:19" ht="12.75">
      <c r="C9" s="23" t="s">
        <v>762</v>
      </c>
      <c r="D9" s="23">
        <v>2</v>
      </c>
      <c r="E9" s="26">
        <v>0.0005166623611469904</v>
      </c>
      <c r="F9" s="56"/>
      <c r="G9" s="34"/>
      <c r="H9" s="59"/>
      <c r="J9" s="23" t="s">
        <v>762</v>
      </c>
      <c r="K9" s="23">
        <f>D9+D33</f>
        <v>3</v>
      </c>
      <c r="L9" s="26">
        <f>K9/K22</f>
        <v>0.0003903708523096942</v>
      </c>
      <c r="N9" s="22" t="s">
        <v>776</v>
      </c>
      <c r="O9" s="22">
        <f>SUM(O7:O8)</f>
        <v>7685</v>
      </c>
      <c r="P9" s="23"/>
      <c r="Q9" s="63">
        <v>174</v>
      </c>
      <c r="R9" s="63">
        <f>O9+Q9</f>
        <v>7859</v>
      </c>
      <c r="S9" s="65"/>
    </row>
    <row r="10" spans="3:16" ht="12.75">
      <c r="C10" s="23" t="s">
        <v>779</v>
      </c>
      <c r="D10" s="23">
        <v>10</v>
      </c>
      <c r="E10" s="26">
        <v>0.0025833118057349523</v>
      </c>
      <c r="F10" s="56"/>
      <c r="G10" s="34"/>
      <c r="H10" s="59"/>
      <c r="J10" s="23" t="s">
        <v>779</v>
      </c>
      <c r="K10" s="23">
        <f>D10+D34</f>
        <v>18</v>
      </c>
      <c r="L10" s="26">
        <f>K10/K22</f>
        <v>0.0023422251138581654</v>
      </c>
      <c r="N10" s="29"/>
      <c r="O10" s="29"/>
      <c r="P10" s="29"/>
    </row>
    <row r="11" spans="3:12" ht="12.75">
      <c r="C11" s="23" t="s">
        <v>780</v>
      </c>
      <c r="D11" s="23">
        <v>1</v>
      </c>
      <c r="E11" s="26">
        <v>0.0002583311805734952</v>
      </c>
      <c r="F11" s="56"/>
      <c r="G11" s="34"/>
      <c r="H11" s="59"/>
      <c r="J11" s="23" t="s">
        <v>780</v>
      </c>
      <c r="K11" s="23">
        <f>D11+D35</f>
        <v>6</v>
      </c>
      <c r="L11" s="26">
        <f>K11/K22</f>
        <v>0.0007807417046193884</v>
      </c>
    </row>
    <row r="12" spans="3:12" ht="12.75">
      <c r="C12" s="23" t="s">
        <v>765</v>
      </c>
      <c r="D12" s="23">
        <v>1597</v>
      </c>
      <c r="E12" s="26">
        <v>0.41255489537587187</v>
      </c>
      <c r="F12" s="56">
        <v>111</v>
      </c>
      <c r="G12" s="34"/>
      <c r="H12" s="59"/>
      <c r="J12" s="23" t="s">
        <v>765</v>
      </c>
      <c r="K12" s="23">
        <f>D12+D36</f>
        <v>3169</v>
      </c>
      <c r="L12" s="26">
        <f>K12/K22</f>
        <v>0.41236174365647366</v>
      </c>
    </row>
    <row r="13" spans="3:12" ht="12.75">
      <c r="C13" s="23" t="s">
        <v>766</v>
      </c>
      <c r="D13" s="23">
        <v>94</v>
      </c>
      <c r="E13" s="26">
        <v>0.02428313097390855</v>
      </c>
      <c r="F13" s="56"/>
      <c r="G13" s="34"/>
      <c r="H13" s="59"/>
      <c r="J13" s="23" t="s">
        <v>766</v>
      </c>
      <c r="K13" s="23">
        <f>D13+D37</f>
        <v>182</v>
      </c>
      <c r="L13" s="26">
        <f>K13/K22</f>
        <v>0.02368249837345478</v>
      </c>
    </row>
    <row r="14" spans="3:12" ht="12.75">
      <c r="C14" s="23" t="s">
        <v>767</v>
      </c>
      <c r="D14" s="23">
        <v>545</v>
      </c>
      <c r="E14" s="26">
        <v>0.1407904934125549</v>
      </c>
      <c r="F14" s="56">
        <v>20</v>
      </c>
      <c r="G14" s="34"/>
      <c r="H14" s="59"/>
      <c r="J14" s="23" t="s">
        <v>767</v>
      </c>
      <c r="K14" s="23">
        <f>D14+D38</f>
        <v>1127</v>
      </c>
      <c r="L14" s="26">
        <f>K14/K22</f>
        <v>0.14664931685100846</v>
      </c>
    </row>
    <row r="15" spans="3:12" ht="12.75">
      <c r="C15" s="23" t="s">
        <v>768</v>
      </c>
      <c r="D15" s="23">
        <v>723</v>
      </c>
      <c r="E15" s="26">
        <v>0.18677344355463704</v>
      </c>
      <c r="F15" s="56">
        <v>6</v>
      </c>
      <c r="G15" s="34"/>
      <c r="H15" s="59"/>
      <c r="J15" s="23" t="s">
        <v>768</v>
      </c>
      <c r="K15" s="23">
        <f>D15+D39</f>
        <v>1422</v>
      </c>
      <c r="L15" s="26">
        <f>K15/K22</f>
        <v>0.18503578399479506</v>
      </c>
    </row>
    <row r="16" spans="3:12" ht="12.75">
      <c r="C16" s="23" t="s">
        <v>769</v>
      </c>
      <c r="D16" s="23">
        <v>58</v>
      </c>
      <c r="E16" s="26">
        <v>0.014983208473262722</v>
      </c>
      <c r="F16" s="56">
        <v>8</v>
      </c>
      <c r="G16" s="34"/>
      <c r="H16" s="59"/>
      <c r="J16" s="23" t="s">
        <v>769</v>
      </c>
      <c r="K16" s="23">
        <f>D16+D40</f>
        <v>115</v>
      </c>
      <c r="L16" s="26">
        <f>K16/K22</f>
        <v>0.014964216005204945</v>
      </c>
    </row>
    <row r="17" spans="3:12" ht="12.75">
      <c r="C17" s="23" t="s">
        <v>781</v>
      </c>
      <c r="D17" s="23">
        <v>3</v>
      </c>
      <c r="E17" s="26">
        <v>0.0007749935417204857</v>
      </c>
      <c r="F17" s="56">
        <v>2</v>
      </c>
      <c r="G17" s="34"/>
      <c r="H17" s="59"/>
      <c r="J17" s="23" t="s">
        <v>781</v>
      </c>
      <c r="K17" s="23">
        <f>D17+D41</f>
        <v>5</v>
      </c>
      <c r="L17" s="26">
        <f>K17/K22</f>
        <v>0.0006506180871828237</v>
      </c>
    </row>
    <row r="18" spans="3:12" ht="12.75">
      <c r="C18" s="23" t="s">
        <v>782</v>
      </c>
      <c r="D18" s="23">
        <v>6</v>
      </c>
      <c r="E18" s="26">
        <v>0.0015499870834409714</v>
      </c>
      <c r="F18" s="56"/>
      <c r="G18" s="34"/>
      <c r="H18" s="59"/>
      <c r="J18" s="23" t="s">
        <v>782</v>
      </c>
      <c r="K18" s="23">
        <f>D18+D42</f>
        <v>9</v>
      </c>
      <c r="L18" s="26">
        <f>K18/K22</f>
        <v>0.0011711125569290827</v>
      </c>
    </row>
    <row r="19" spans="3:12" ht="12.75">
      <c r="C19" s="23" t="s">
        <v>783</v>
      </c>
      <c r="D19" s="23">
        <v>15</v>
      </c>
      <c r="E19" s="26">
        <v>0.0038749677086024285</v>
      </c>
      <c r="F19" s="56"/>
      <c r="G19" s="34"/>
      <c r="H19" s="59"/>
      <c r="J19" s="23" t="s">
        <v>783</v>
      </c>
      <c r="K19" s="23">
        <f>D19+D43</f>
        <v>22</v>
      </c>
      <c r="L19" s="26">
        <f>K19/K22</f>
        <v>0.002862719583604424</v>
      </c>
    </row>
    <row r="20" spans="3:12" ht="12.75">
      <c r="C20" s="23" t="s">
        <v>773</v>
      </c>
      <c r="D20" s="23">
        <v>95</v>
      </c>
      <c r="E20" s="26">
        <v>0.024541462154482045</v>
      </c>
      <c r="F20" s="56">
        <v>4</v>
      </c>
      <c r="G20" s="34"/>
      <c r="H20" s="59"/>
      <c r="J20" s="23" t="s">
        <v>773</v>
      </c>
      <c r="K20" s="23">
        <f>D20+D44</f>
        <v>184</v>
      </c>
      <c r="L20" s="26">
        <f>K20/K22</f>
        <v>0.02394274560832791</v>
      </c>
    </row>
    <row r="21" spans="3:12" ht="12.75">
      <c r="C21" s="23" t="s">
        <v>775</v>
      </c>
      <c r="D21" s="23">
        <v>3</v>
      </c>
      <c r="E21" s="26">
        <v>0.0007749935417204857</v>
      </c>
      <c r="F21" s="56"/>
      <c r="G21" s="34"/>
      <c r="H21" s="59"/>
      <c r="J21" s="23" t="s">
        <v>775</v>
      </c>
      <c r="K21" s="23">
        <f>D21+D45</f>
        <v>6</v>
      </c>
      <c r="L21" s="26">
        <f>K21/K22</f>
        <v>0.0007807417046193884</v>
      </c>
    </row>
    <row r="22" spans="3:12" ht="12.75">
      <c r="C22" s="22" t="s">
        <v>784</v>
      </c>
      <c r="D22" s="22">
        <v>3871</v>
      </c>
      <c r="E22" s="22"/>
      <c r="F22" s="25">
        <f>SUM(F7:F21)</f>
        <v>174</v>
      </c>
      <c r="G22" s="32">
        <f>D22+F22</f>
        <v>4045</v>
      </c>
      <c r="H22" s="60"/>
      <c r="J22" s="22" t="s">
        <v>784</v>
      </c>
      <c r="K22" s="22">
        <f>SUM(K7:K21)</f>
        <v>7685</v>
      </c>
      <c r="L22" s="23"/>
    </row>
    <row r="23" spans="3:12" ht="12.75">
      <c r="C23" s="22" t="s">
        <v>794</v>
      </c>
      <c r="D23" s="22">
        <f>D8+D9+D10+D11+D12+D13+D14+D15+D16+D18+D20+D21</f>
        <v>3303</v>
      </c>
      <c r="E23" s="58">
        <f>D23/D22</f>
        <v>0.8532678894342547</v>
      </c>
      <c r="F23" s="25">
        <v>160</v>
      </c>
      <c r="G23" s="32">
        <f>D23+F23</f>
        <v>3463</v>
      </c>
      <c r="H23" s="61">
        <f>G23/G22</f>
        <v>0.8561186650185414</v>
      </c>
      <c r="J23" s="50"/>
      <c r="K23" s="50"/>
      <c r="L23" s="28"/>
    </row>
    <row r="24" spans="3:12" ht="12.75">
      <c r="C24" s="22" t="s">
        <v>795</v>
      </c>
      <c r="D24" s="22">
        <f>D13+D14</f>
        <v>639</v>
      </c>
      <c r="E24" s="58">
        <f>D24/D22</f>
        <v>0.16507362438646345</v>
      </c>
      <c r="F24" s="25">
        <v>131</v>
      </c>
      <c r="G24" s="32">
        <f>D24+F24</f>
        <v>770</v>
      </c>
      <c r="H24" s="61">
        <f>G24/G22</f>
        <v>0.1903584672435105</v>
      </c>
      <c r="J24" s="50"/>
      <c r="K24" s="50"/>
      <c r="L24" s="28"/>
    </row>
    <row r="25" spans="3:12" ht="12.75">
      <c r="C25" s="22" t="s">
        <v>797</v>
      </c>
      <c r="D25" s="22">
        <f>D8+D9</f>
        <v>171</v>
      </c>
      <c r="E25" s="58">
        <f>D25/D22</f>
        <v>0.04417463187806768</v>
      </c>
      <c r="F25" s="25">
        <v>11</v>
      </c>
      <c r="G25" s="32">
        <f>D25+F25</f>
        <v>182</v>
      </c>
      <c r="H25" s="61">
        <f>G25/G22</f>
        <v>0.0449938195302843</v>
      </c>
      <c r="J25" s="50"/>
      <c r="K25" s="50"/>
      <c r="L25" s="28"/>
    </row>
    <row r="26" spans="3:12" ht="12.75">
      <c r="C26" s="22" t="s">
        <v>798</v>
      </c>
      <c r="D26" s="22">
        <f>D12+D15+D16+D17+D18+D20</f>
        <v>2482</v>
      </c>
      <c r="E26" s="58">
        <f>D26/D22</f>
        <v>0.6411779901834151</v>
      </c>
      <c r="F26" s="25">
        <v>131</v>
      </c>
      <c r="G26" s="32">
        <f>D26+F26</f>
        <v>2613</v>
      </c>
      <c r="H26" s="61">
        <f>G26/G22</f>
        <v>0.6459826946847961</v>
      </c>
      <c r="J26" s="50"/>
      <c r="K26" s="50"/>
      <c r="L26" s="28"/>
    </row>
    <row r="27" spans="3:12" ht="12.75">
      <c r="C27" s="22" t="s">
        <v>799</v>
      </c>
      <c r="D27" s="22">
        <f>D10+D11</f>
        <v>11</v>
      </c>
      <c r="E27" s="58">
        <f>D27/D22</f>
        <v>0.0028416429863084474</v>
      </c>
      <c r="F27" s="25">
        <v>0</v>
      </c>
      <c r="G27" s="32">
        <f>D27+F27</f>
        <v>11</v>
      </c>
      <c r="H27" s="61">
        <f>G27/G22</f>
        <v>0.002719406674907293</v>
      </c>
      <c r="J27" s="50"/>
      <c r="K27" s="50"/>
      <c r="L27" s="28"/>
    </row>
    <row r="28" spans="3:12" ht="12.75">
      <c r="C28" s="52"/>
      <c r="D28" s="52"/>
      <c r="E28" s="52"/>
      <c r="J28" s="29"/>
      <c r="K28" s="29"/>
      <c r="L28" s="29"/>
    </row>
    <row r="29" spans="3:5" ht="12.75">
      <c r="C29" s="22" t="s">
        <v>757</v>
      </c>
      <c r="D29" s="22"/>
      <c r="E29" s="22"/>
    </row>
    <row r="30" spans="3:6" ht="12.75">
      <c r="C30" s="55" t="s">
        <v>777</v>
      </c>
      <c r="D30" s="55" t="s">
        <v>759</v>
      </c>
      <c r="E30" s="55" t="s">
        <v>778</v>
      </c>
      <c r="F30" s="27" t="s">
        <v>7</v>
      </c>
    </row>
    <row r="31" spans="3:8" ht="12.75">
      <c r="C31" s="23" t="s">
        <v>760</v>
      </c>
      <c r="D31" s="23">
        <v>531</v>
      </c>
      <c r="E31" s="26">
        <v>0.13922391190351338</v>
      </c>
      <c r="F31" s="23"/>
      <c r="G31" s="23"/>
      <c r="H31" s="28"/>
    </row>
    <row r="32" spans="3:8" ht="12.75">
      <c r="C32" s="23" t="s">
        <v>761</v>
      </c>
      <c r="D32" s="23">
        <v>167</v>
      </c>
      <c r="E32" s="26">
        <v>0.0437860513896172</v>
      </c>
      <c r="F32" s="23"/>
      <c r="G32" s="23"/>
      <c r="H32" s="28"/>
    </row>
    <row r="33" spans="3:8" ht="12.75">
      <c r="C33" s="23" t="s">
        <v>762</v>
      </c>
      <c r="D33" s="23">
        <v>1</v>
      </c>
      <c r="E33" s="26">
        <v>0.00026219192448872575</v>
      </c>
      <c r="F33" s="23"/>
      <c r="G33" s="23"/>
      <c r="H33" s="28"/>
    </row>
    <row r="34" spans="3:8" ht="12.75">
      <c r="C34" s="23" t="s">
        <v>763</v>
      </c>
      <c r="D34" s="23">
        <v>8</v>
      </c>
      <c r="E34" s="26">
        <v>0.002097535395909806</v>
      </c>
      <c r="F34" s="23"/>
      <c r="G34" s="23"/>
      <c r="H34" s="28"/>
    </row>
    <row r="35" spans="3:8" ht="12.75">
      <c r="C35" s="23" t="s">
        <v>764</v>
      </c>
      <c r="D35" s="23">
        <v>5</v>
      </c>
      <c r="E35" s="26">
        <v>0.0013109596224436288</v>
      </c>
      <c r="F35" s="23"/>
      <c r="G35" s="23"/>
      <c r="H35" s="28"/>
    </row>
    <row r="36" spans="3:8" ht="12.75">
      <c r="C36" s="23" t="s">
        <v>765</v>
      </c>
      <c r="D36" s="23">
        <v>1572</v>
      </c>
      <c r="E36" s="26">
        <v>0.4121657052962769</v>
      </c>
      <c r="F36" s="23"/>
      <c r="G36" s="23"/>
      <c r="H36" s="28"/>
    </row>
    <row r="37" spans="3:8" ht="12.75">
      <c r="C37" s="23" t="s">
        <v>766</v>
      </c>
      <c r="D37" s="23">
        <v>88</v>
      </c>
      <c r="E37" s="26">
        <v>0.023072889355007866</v>
      </c>
      <c r="F37" s="23"/>
      <c r="G37" s="23"/>
      <c r="H37" s="28"/>
    </row>
    <row r="38" spans="3:8" ht="12.75">
      <c r="C38" s="23" t="s">
        <v>767</v>
      </c>
      <c r="D38" s="23">
        <v>582</v>
      </c>
      <c r="E38" s="26">
        <v>0.1525957000524384</v>
      </c>
      <c r="F38" s="23"/>
      <c r="G38" s="23"/>
      <c r="H38" s="28"/>
    </row>
    <row r="39" spans="3:8" ht="12.75">
      <c r="C39" s="23" t="s">
        <v>768</v>
      </c>
      <c r="D39" s="23">
        <v>699</v>
      </c>
      <c r="E39" s="26">
        <v>0.1832721552176193</v>
      </c>
      <c r="F39" s="23"/>
      <c r="G39" s="23"/>
      <c r="H39" s="28"/>
    </row>
    <row r="40" spans="3:8" ht="12.75">
      <c r="C40" s="23" t="s">
        <v>769</v>
      </c>
      <c r="D40" s="23">
        <v>57</v>
      </c>
      <c r="E40" s="26">
        <v>0.014944939695857367</v>
      </c>
      <c r="F40" s="23"/>
      <c r="G40" s="23"/>
      <c r="H40" s="28"/>
    </row>
    <row r="41" spans="3:8" ht="12.75">
      <c r="C41" s="23" t="s">
        <v>770</v>
      </c>
      <c r="D41" s="23">
        <v>2</v>
      </c>
      <c r="E41" s="26">
        <v>0.0005243838489774515</v>
      </c>
      <c r="F41" s="23"/>
      <c r="G41" s="23"/>
      <c r="H41" s="28"/>
    </row>
    <row r="42" spans="3:8" ht="12.75">
      <c r="C42" s="23" t="s">
        <v>771</v>
      </c>
      <c r="D42" s="23">
        <v>3</v>
      </c>
      <c r="E42" s="26">
        <v>0.0007865757734661773</v>
      </c>
      <c r="F42" s="23"/>
      <c r="G42" s="23"/>
      <c r="H42" s="28"/>
    </row>
    <row r="43" spans="3:8" ht="12.75">
      <c r="C43" s="23" t="s">
        <v>772</v>
      </c>
      <c r="D43" s="23">
        <v>7</v>
      </c>
      <c r="E43" s="26">
        <v>0.0018353434714210803</v>
      </c>
      <c r="F43" s="23"/>
      <c r="G43" s="23"/>
      <c r="H43" s="28"/>
    </row>
    <row r="44" spans="3:8" ht="12.75">
      <c r="C44" s="23" t="s">
        <v>773</v>
      </c>
      <c r="D44" s="23">
        <v>89</v>
      </c>
      <c r="E44" s="26">
        <v>0.023335081279496593</v>
      </c>
      <c r="F44" s="23"/>
      <c r="G44" s="23"/>
      <c r="H44" s="28"/>
    </row>
    <row r="45" spans="3:8" ht="12.75">
      <c r="C45" s="23" t="s">
        <v>775</v>
      </c>
      <c r="D45" s="23">
        <v>3</v>
      </c>
      <c r="E45" s="26">
        <v>0.0007865757734661773</v>
      </c>
      <c r="F45" s="23"/>
      <c r="G45" s="23"/>
      <c r="H45" s="28"/>
    </row>
    <row r="46" spans="3:8" ht="12.75">
      <c r="C46" s="22" t="s">
        <v>776</v>
      </c>
      <c r="D46" s="22">
        <v>3814</v>
      </c>
      <c r="E46" s="23"/>
      <c r="F46" s="23"/>
      <c r="G46" s="23"/>
      <c r="H46" s="28"/>
    </row>
    <row r="47" spans="3:8" ht="12.75">
      <c r="C47" s="22" t="s">
        <v>794</v>
      </c>
      <c r="D47" s="22">
        <f>D32+D33+D34+D35+D36+D37+D38+D39+D40+D42+D44+D45</f>
        <v>3274</v>
      </c>
      <c r="E47" s="57">
        <f>D47/D46</f>
        <v>0.8584163607760881</v>
      </c>
      <c r="F47" s="23"/>
      <c r="G47" s="23"/>
      <c r="H47" s="28"/>
    </row>
    <row r="48" spans="3:8" ht="12.75">
      <c r="C48" s="22" t="s">
        <v>796</v>
      </c>
      <c r="D48" s="22">
        <f>D37+D38</f>
        <v>670</v>
      </c>
      <c r="E48" s="57">
        <f>D48/D46</f>
        <v>0.17566858940744626</v>
      </c>
      <c r="F48" s="23"/>
      <c r="G48" s="23"/>
      <c r="H48" s="28"/>
    </row>
    <row r="49" spans="3:8" ht="12.75">
      <c r="C49" s="22" t="s">
        <v>797</v>
      </c>
      <c r="D49" s="22">
        <f>D32+D33</f>
        <v>168</v>
      </c>
      <c r="E49" s="57">
        <f>D49/D46</f>
        <v>0.04404824331410592</v>
      </c>
      <c r="F49" s="23"/>
      <c r="G49" s="23"/>
      <c r="H49" s="28"/>
    </row>
    <row r="50" spans="3:8" ht="12.75">
      <c r="C50" s="22" t="s">
        <v>798</v>
      </c>
      <c r="D50" s="22">
        <f>D36+D39+D40+D41+D42+D44</f>
        <v>2422</v>
      </c>
      <c r="E50" s="57">
        <f>D50/D46</f>
        <v>0.6350288411116938</v>
      </c>
      <c r="F50" s="23"/>
      <c r="G50" s="23"/>
      <c r="H50" s="28"/>
    </row>
    <row r="51" spans="3:8" ht="12.75">
      <c r="C51" s="22" t="s">
        <v>799</v>
      </c>
      <c r="D51" s="22">
        <f>D34+D35</f>
        <v>13</v>
      </c>
      <c r="E51" s="57">
        <f>D51/D46</f>
        <v>0.0034084950183534348</v>
      </c>
      <c r="F51" s="23"/>
      <c r="G51" s="23"/>
      <c r="H51" s="28"/>
    </row>
    <row r="52" spans="3:5" ht="12.75">
      <c r="C52" s="29"/>
      <c r="D52" s="29"/>
      <c r="E52" s="29"/>
    </row>
    <row r="53" spans="3:5" ht="12.75">
      <c r="C53" s="22" t="s">
        <v>787</v>
      </c>
      <c r="D53" s="22" t="s">
        <v>786</v>
      </c>
      <c r="E53" s="23"/>
    </row>
    <row r="54" spans="3:5" ht="12.75">
      <c r="C54" s="24" t="s">
        <v>788</v>
      </c>
      <c r="D54" s="37">
        <f>'COMMUTE MODE TO SCHOOL'!P5+'COMMUTE MODE FROM SCHOOL'!P5</f>
        <v>1904</v>
      </c>
      <c r="E54" s="26">
        <f>D54/D60</f>
        <v>0.24049513704686118</v>
      </c>
    </row>
    <row r="55" spans="3:5" ht="12.75">
      <c r="C55" s="24" t="s">
        <v>789</v>
      </c>
      <c r="D55" s="37">
        <f>'COMMUTE MODE TO SCHOOL'!P9+'COMMUTE MODE FROM SCHOOL'!P9</f>
        <v>1437</v>
      </c>
      <c r="E55" s="26">
        <f>D55/D60</f>
        <v>0.1815081470253884</v>
      </c>
    </row>
    <row r="56" spans="3:5" ht="12.75">
      <c r="C56" s="24" t="s">
        <v>790</v>
      </c>
      <c r="D56" s="37">
        <f>'COMMUTE MODE TO SCHOOL'!P13+'COMMUTE MODE FROM SCHOOL'!P13</f>
        <v>1420</v>
      </c>
      <c r="E56" s="26">
        <f>D56/D60</f>
        <v>0.17936086901604142</v>
      </c>
    </row>
    <row r="57" spans="3:5" ht="12.75">
      <c r="C57" s="24" t="s">
        <v>791</v>
      </c>
      <c r="D57" s="37">
        <f>'COMMUTE MODE TO SCHOOL'!P17+'COMMUTE MODE FROM SCHOOL'!P17</f>
        <v>1391</v>
      </c>
      <c r="E57" s="26">
        <f>D57/D60</f>
        <v>0.17569786535303777</v>
      </c>
    </row>
    <row r="58" spans="3:5" ht="12.75">
      <c r="C58" s="24" t="s">
        <v>792</v>
      </c>
      <c r="D58" s="37">
        <f>'COMMUTE MODE TO SCHOOL'!P21+'COMMUTE MODE FROM SCHOOL'!P21</f>
        <v>1190</v>
      </c>
      <c r="E58" s="26">
        <f>D58/D60</f>
        <v>0.15030946065428824</v>
      </c>
    </row>
    <row r="59" spans="3:5" ht="12.75">
      <c r="C59" s="24" t="s">
        <v>793</v>
      </c>
      <c r="D59" s="37">
        <f>'COMMUTE MODE TO SCHOOL'!P25+'COMMUTE MODE FROM SCHOOL'!P25</f>
        <v>575</v>
      </c>
      <c r="E59" s="26">
        <f>D59/D60</f>
        <v>0.07262852090438297</v>
      </c>
    </row>
    <row r="60" spans="3:5" ht="12.75">
      <c r="C60" s="25" t="s">
        <v>776</v>
      </c>
      <c r="D60" s="38">
        <f>SUM(D54:D59)</f>
        <v>7917</v>
      </c>
      <c r="E60" s="23"/>
    </row>
    <row r="61" ht="12.75">
      <c r="C61" s="21"/>
    </row>
  </sheetData>
  <sheetProtection/>
  <printOptions/>
  <pageMargins left="0.7" right="0.7" top="0.75" bottom="0.75" header="0.3" footer="0.3"/>
  <pageSetup horizontalDpi="600" verticalDpi="600" orientation="landscape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42" t="s">
        <v>0</v>
      </c>
      <c r="B1" s="42" t="s">
        <v>0</v>
      </c>
      <c r="C1" s="42" t="s">
        <v>0</v>
      </c>
      <c r="D1" s="42" t="s">
        <v>0</v>
      </c>
    </row>
    <row r="2" spans="1:4" ht="24.75" customHeight="1">
      <c r="A2" s="39" t="s">
        <v>376</v>
      </c>
      <c r="B2" s="39" t="s">
        <v>376</v>
      </c>
      <c r="C2" s="39" t="s">
        <v>376</v>
      </c>
      <c r="D2" s="39" t="s">
        <v>376</v>
      </c>
    </row>
    <row r="3" spans="1:4" ht="30" customHeight="1">
      <c r="A3" s="43" t="s">
        <v>2</v>
      </c>
      <c r="B3" s="43" t="s">
        <v>2</v>
      </c>
      <c r="C3" s="1" t="s">
        <v>3</v>
      </c>
      <c r="D3" s="1" t="s">
        <v>4</v>
      </c>
    </row>
    <row r="4" spans="1:4" ht="12.75">
      <c r="A4" s="40" t="s">
        <v>377</v>
      </c>
      <c r="B4" s="40" t="s">
        <v>377</v>
      </c>
      <c r="C4" s="2">
        <v>0.6940000000000001</v>
      </c>
      <c r="D4" s="3">
        <v>720</v>
      </c>
    </row>
    <row r="5" spans="1:4" ht="12.75">
      <c r="A5" s="40" t="s">
        <v>378</v>
      </c>
      <c r="B5" s="40" t="s">
        <v>378</v>
      </c>
      <c r="C5" s="2">
        <v>0.306</v>
      </c>
      <c r="D5" s="3">
        <v>318</v>
      </c>
    </row>
    <row r="6" spans="1:4" ht="12.75">
      <c r="A6" s="44" t="s">
        <v>9</v>
      </c>
      <c r="B6" s="44" t="s">
        <v>9</v>
      </c>
      <c r="C6" s="44">
        <v>1038</v>
      </c>
      <c r="D6" s="4">
        <v>1038</v>
      </c>
    </row>
    <row r="7" spans="1:4" ht="12.75">
      <c r="A7" s="41" t="s">
        <v>10</v>
      </c>
      <c r="B7" s="41" t="s">
        <v>10</v>
      </c>
      <c r="C7" s="41">
        <v>12</v>
      </c>
      <c r="D7" s="5">
        <v>12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6" width="13.7109375" style="0" customWidth="1"/>
  </cols>
  <sheetData>
    <row r="1" spans="1:16" ht="34.5" customHeight="1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42" t="s">
        <v>0</v>
      </c>
      <c r="H1" s="42" t="s">
        <v>0</v>
      </c>
      <c r="I1" s="42" t="s">
        <v>0</v>
      </c>
      <c r="J1" s="42" t="s">
        <v>0</v>
      </c>
      <c r="K1" s="42" t="s">
        <v>0</v>
      </c>
      <c r="L1" s="42" t="s">
        <v>0</v>
      </c>
      <c r="M1" s="42" t="s">
        <v>0</v>
      </c>
      <c r="N1" s="42" t="s">
        <v>0</v>
      </c>
      <c r="O1" s="42" t="s">
        <v>0</v>
      </c>
      <c r="P1" s="42" t="s">
        <v>0</v>
      </c>
    </row>
    <row r="2" spans="1:16" ht="24.75" customHeight="1">
      <c r="A2" s="39" t="s">
        <v>379</v>
      </c>
      <c r="B2" s="39" t="s">
        <v>379</v>
      </c>
      <c r="C2" s="39" t="s">
        <v>379</v>
      </c>
      <c r="D2" s="39" t="s">
        <v>379</v>
      </c>
      <c r="E2" s="39" t="s">
        <v>379</v>
      </c>
      <c r="F2" s="39" t="s">
        <v>379</v>
      </c>
      <c r="G2" s="39" t="s">
        <v>379</v>
      </c>
      <c r="H2" s="39" t="s">
        <v>379</v>
      </c>
      <c r="I2" s="39" t="s">
        <v>379</v>
      </c>
      <c r="J2" s="39" t="s">
        <v>379</v>
      </c>
      <c r="K2" s="39" t="s">
        <v>379</v>
      </c>
      <c r="L2" s="39" t="s">
        <v>379</v>
      </c>
      <c r="M2" s="39" t="s">
        <v>379</v>
      </c>
      <c r="N2" s="39" t="s">
        <v>379</v>
      </c>
      <c r="O2" s="39" t="s">
        <v>379</v>
      </c>
      <c r="P2" s="39" t="s">
        <v>379</v>
      </c>
    </row>
    <row r="3" spans="1:16" ht="12.75">
      <c r="A3" s="45" t="s">
        <v>172</v>
      </c>
      <c r="B3" s="45" t="s">
        <v>172</v>
      </c>
      <c r="C3" s="45" t="s">
        <v>172</v>
      </c>
      <c r="D3" s="45" t="s">
        <v>172</v>
      </c>
      <c r="E3" s="45" t="s">
        <v>172</v>
      </c>
      <c r="F3" s="45" t="s">
        <v>172</v>
      </c>
      <c r="G3" s="45" t="s">
        <v>172</v>
      </c>
      <c r="H3" s="45" t="s">
        <v>172</v>
      </c>
      <c r="I3" s="45" t="s">
        <v>172</v>
      </c>
      <c r="J3" s="45" t="s">
        <v>172</v>
      </c>
      <c r="K3" s="45" t="s">
        <v>172</v>
      </c>
      <c r="L3" s="45" t="s">
        <v>172</v>
      </c>
      <c r="M3" s="45" t="s">
        <v>172</v>
      </c>
      <c r="N3" s="45" t="s">
        <v>172</v>
      </c>
      <c r="O3" s="45" t="s">
        <v>172</v>
      </c>
      <c r="P3" s="45" t="s">
        <v>172</v>
      </c>
    </row>
    <row r="4" spans="1:16" ht="30" customHeight="1">
      <c r="A4" s="43" t="s">
        <v>2</v>
      </c>
      <c r="B4" s="43" t="s">
        <v>2</v>
      </c>
      <c r="C4" s="10" t="s">
        <v>173</v>
      </c>
      <c r="D4" s="10" t="s">
        <v>174</v>
      </c>
      <c r="E4" s="10" t="s">
        <v>175</v>
      </c>
      <c r="F4" s="10" t="s">
        <v>176</v>
      </c>
      <c r="G4" s="10" t="s">
        <v>177</v>
      </c>
      <c r="H4" s="10" t="s">
        <v>178</v>
      </c>
      <c r="I4" s="10" t="s">
        <v>179</v>
      </c>
      <c r="J4" s="10" t="s">
        <v>180</v>
      </c>
      <c r="K4" s="10" t="s">
        <v>181</v>
      </c>
      <c r="L4" s="10" t="s">
        <v>182</v>
      </c>
      <c r="M4" s="10" t="s">
        <v>183</v>
      </c>
      <c r="N4" s="10" t="s">
        <v>184</v>
      </c>
      <c r="O4" s="10" t="s">
        <v>167</v>
      </c>
      <c r="P4" s="1" t="s">
        <v>4</v>
      </c>
    </row>
    <row r="5" spans="1:16" ht="12.75">
      <c r="A5" s="40" t="s">
        <v>380</v>
      </c>
      <c r="B5" s="40" t="s">
        <v>380</v>
      </c>
      <c r="C5" s="11">
        <v>164</v>
      </c>
      <c r="D5" s="11">
        <v>48</v>
      </c>
      <c r="E5" s="11">
        <v>2</v>
      </c>
      <c r="F5" s="11">
        <v>2</v>
      </c>
      <c r="G5" s="11">
        <v>1</v>
      </c>
      <c r="H5" s="11">
        <v>280</v>
      </c>
      <c r="I5" s="11">
        <v>19</v>
      </c>
      <c r="J5" s="11">
        <v>71</v>
      </c>
      <c r="K5" s="11">
        <v>62</v>
      </c>
      <c r="L5" s="11">
        <v>2</v>
      </c>
      <c r="M5" s="11">
        <v>0</v>
      </c>
      <c r="N5" s="11">
        <v>0</v>
      </c>
      <c r="O5" s="11">
        <v>19</v>
      </c>
      <c r="P5" s="3">
        <v>670</v>
      </c>
    </row>
    <row r="7" spans="1:16" ht="12.75">
      <c r="A7" s="45" t="s">
        <v>187</v>
      </c>
      <c r="B7" s="45" t="s">
        <v>187</v>
      </c>
      <c r="C7" s="45" t="s">
        <v>187</v>
      </c>
      <c r="D7" s="45" t="s">
        <v>187</v>
      </c>
      <c r="E7" s="45" t="s">
        <v>187</v>
      </c>
      <c r="F7" s="45" t="s">
        <v>187</v>
      </c>
      <c r="G7" s="45" t="s">
        <v>187</v>
      </c>
      <c r="H7" s="45" t="s">
        <v>187</v>
      </c>
      <c r="I7" s="45" t="s">
        <v>187</v>
      </c>
      <c r="J7" s="45" t="s">
        <v>187</v>
      </c>
      <c r="K7" s="45" t="s">
        <v>187</v>
      </c>
      <c r="L7" s="45" t="s">
        <v>187</v>
      </c>
      <c r="M7" s="45" t="s">
        <v>187</v>
      </c>
      <c r="N7" s="45" t="s">
        <v>187</v>
      </c>
      <c r="O7" s="45" t="s">
        <v>187</v>
      </c>
      <c r="P7" s="45" t="s">
        <v>187</v>
      </c>
    </row>
    <row r="8" spans="1:16" ht="30" customHeight="1">
      <c r="A8" s="43" t="s">
        <v>2</v>
      </c>
      <c r="B8" s="43" t="s">
        <v>2</v>
      </c>
      <c r="C8" s="10" t="s">
        <v>173</v>
      </c>
      <c r="D8" s="10" t="s">
        <v>174</v>
      </c>
      <c r="E8" s="10" t="s">
        <v>175</v>
      </c>
      <c r="F8" s="10" t="s">
        <v>176</v>
      </c>
      <c r="G8" s="10" t="s">
        <v>177</v>
      </c>
      <c r="H8" s="10" t="s">
        <v>178</v>
      </c>
      <c r="I8" s="10" t="s">
        <v>179</v>
      </c>
      <c r="J8" s="10" t="s">
        <v>180</v>
      </c>
      <c r="K8" s="10" t="s">
        <v>181</v>
      </c>
      <c r="L8" s="10" t="s">
        <v>182</v>
      </c>
      <c r="M8" s="10" t="s">
        <v>183</v>
      </c>
      <c r="N8" s="10" t="s">
        <v>184</v>
      </c>
      <c r="O8" s="10" t="s">
        <v>167</v>
      </c>
      <c r="P8" s="1" t="s">
        <v>4</v>
      </c>
    </row>
    <row r="9" spans="1:16" ht="12.75">
      <c r="A9" s="40" t="s">
        <v>380</v>
      </c>
      <c r="B9" s="40" t="s">
        <v>380</v>
      </c>
      <c r="C9" s="11">
        <v>113</v>
      </c>
      <c r="D9" s="11">
        <v>29</v>
      </c>
      <c r="E9" s="11">
        <v>2</v>
      </c>
      <c r="F9" s="11">
        <v>1</v>
      </c>
      <c r="G9" s="11">
        <v>0</v>
      </c>
      <c r="H9" s="11">
        <v>180</v>
      </c>
      <c r="I9" s="11">
        <v>10</v>
      </c>
      <c r="J9" s="11">
        <v>59</v>
      </c>
      <c r="K9" s="11">
        <v>40</v>
      </c>
      <c r="L9" s="11">
        <v>2</v>
      </c>
      <c r="M9" s="11">
        <v>1</v>
      </c>
      <c r="N9" s="11">
        <v>1</v>
      </c>
      <c r="O9" s="11">
        <v>17</v>
      </c>
      <c r="P9" s="3">
        <v>455</v>
      </c>
    </row>
    <row r="11" spans="1:16" ht="12.75">
      <c r="A11" s="45" t="s">
        <v>188</v>
      </c>
      <c r="B11" s="45" t="s">
        <v>188</v>
      </c>
      <c r="C11" s="45" t="s">
        <v>188</v>
      </c>
      <c r="D11" s="45" t="s">
        <v>188</v>
      </c>
      <c r="E11" s="45" t="s">
        <v>188</v>
      </c>
      <c r="F11" s="45" t="s">
        <v>188</v>
      </c>
      <c r="G11" s="45" t="s">
        <v>188</v>
      </c>
      <c r="H11" s="45" t="s">
        <v>188</v>
      </c>
      <c r="I11" s="45" t="s">
        <v>188</v>
      </c>
      <c r="J11" s="45" t="s">
        <v>188</v>
      </c>
      <c r="K11" s="45" t="s">
        <v>188</v>
      </c>
      <c r="L11" s="45" t="s">
        <v>188</v>
      </c>
      <c r="M11" s="45" t="s">
        <v>188</v>
      </c>
      <c r="N11" s="45" t="s">
        <v>188</v>
      </c>
      <c r="O11" s="45" t="s">
        <v>188</v>
      </c>
      <c r="P11" s="45" t="s">
        <v>188</v>
      </c>
    </row>
    <row r="12" spans="1:16" ht="30" customHeight="1">
      <c r="A12" s="43" t="s">
        <v>2</v>
      </c>
      <c r="B12" s="43" t="s">
        <v>2</v>
      </c>
      <c r="C12" s="10" t="s">
        <v>173</v>
      </c>
      <c r="D12" s="10" t="s">
        <v>174</v>
      </c>
      <c r="E12" s="10" t="s">
        <v>175</v>
      </c>
      <c r="F12" s="10" t="s">
        <v>176</v>
      </c>
      <c r="G12" s="10" t="s">
        <v>177</v>
      </c>
      <c r="H12" s="10" t="s">
        <v>178</v>
      </c>
      <c r="I12" s="10" t="s">
        <v>179</v>
      </c>
      <c r="J12" s="10" t="s">
        <v>180</v>
      </c>
      <c r="K12" s="10" t="s">
        <v>181</v>
      </c>
      <c r="L12" s="10" t="s">
        <v>182</v>
      </c>
      <c r="M12" s="10" t="s">
        <v>183</v>
      </c>
      <c r="N12" s="10" t="s">
        <v>184</v>
      </c>
      <c r="O12" s="10" t="s">
        <v>167</v>
      </c>
      <c r="P12" s="1" t="s">
        <v>4</v>
      </c>
    </row>
    <row r="13" spans="1:16" ht="12.75">
      <c r="A13" s="40" t="s">
        <v>380</v>
      </c>
      <c r="B13" s="40" t="s">
        <v>380</v>
      </c>
      <c r="C13" s="11">
        <v>103</v>
      </c>
      <c r="D13" s="11">
        <v>28</v>
      </c>
      <c r="E13" s="11">
        <v>2</v>
      </c>
      <c r="F13" s="11">
        <v>2</v>
      </c>
      <c r="G13" s="11">
        <v>0</v>
      </c>
      <c r="H13" s="11">
        <v>186</v>
      </c>
      <c r="I13" s="11">
        <v>13</v>
      </c>
      <c r="J13" s="11">
        <v>53</v>
      </c>
      <c r="K13" s="11">
        <v>47</v>
      </c>
      <c r="L13" s="11">
        <v>2</v>
      </c>
      <c r="M13" s="11">
        <v>0</v>
      </c>
      <c r="N13" s="11">
        <v>1</v>
      </c>
      <c r="O13" s="11">
        <v>17</v>
      </c>
      <c r="P13" s="3">
        <v>454</v>
      </c>
    </row>
    <row r="15" spans="1:16" ht="12.75">
      <c r="A15" s="45" t="s">
        <v>189</v>
      </c>
      <c r="B15" s="45" t="s">
        <v>189</v>
      </c>
      <c r="C15" s="45" t="s">
        <v>189</v>
      </c>
      <c r="D15" s="45" t="s">
        <v>189</v>
      </c>
      <c r="E15" s="45" t="s">
        <v>189</v>
      </c>
      <c r="F15" s="45" t="s">
        <v>189</v>
      </c>
      <c r="G15" s="45" t="s">
        <v>189</v>
      </c>
      <c r="H15" s="45" t="s">
        <v>189</v>
      </c>
      <c r="I15" s="45" t="s">
        <v>189</v>
      </c>
      <c r="J15" s="45" t="s">
        <v>189</v>
      </c>
      <c r="K15" s="45" t="s">
        <v>189</v>
      </c>
      <c r="L15" s="45" t="s">
        <v>189</v>
      </c>
      <c r="M15" s="45" t="s">
        <v>189</v>
      </c>
      <c r="N15" s="45" t="s">
        <v>189</v>
      </c>
      <c r="O15" s="45" t="s">
        <v>189</v>
      </c>
      <c r="P15" s="45" t="s">
        <v>189</v>
      </c>
    </row>
    <row r="16" spans="1:16" ht="30" customHeight="1">
      <c r="A16" s="43" t="s">
        <v>2</v>
      </c>
      <c r="B16" s="43" t="s">
        <v>2</v>
      </c>
      <c r="C16" s="10" t="s">
        <v>173</v>
      </c>
      <c r="D16" s="10" t="s">
        <v>174</v>
      </c>
      <c r="E16" s="10" t="s">
        <v>175</v>
      </c>
      <c r="F16" s="10" t="s">
        <v>176</v>
      </c>
      <c r="G16" s="10" t="s">
        <v>177</v>
      </c>
      <c r="H16" s="10" t="s">
        <v>178</v>
      </c>
      <c r="I16" s="10" t="s">
        <v>179</v>
      </c>
      <c r="J16" s="10" t="s">
        <v>180</v>
      </c>
      <c r="K16" s="10" t="s">
        <v>181</v>
      </c>
      <c r="L16" s="10" t="s">
        <v>182</v>
      </c>
      <c r="M16" s="10" t="s">
        <v>183</v>
      </c>
      <c r="N16" s="10" t="s">
        <v>184</v>
      </c>
      <c r="O16" s="10" t="s">
        <v>167</v>
      </c>
      <c r="P16" s="1" t="s">
        <v>4</v>
      </c>
    </row>
    <row r="17" spans="1:16" ht="12.75">
      <c r="A17" s="40" t="s">
        <v>380</v>
      </c>
      <c r="B17" s="40" t="s">
        <v>380</v>
      </c>
      <c r="C17" s="11">
        <v>103</v>
      </c>
      <c r="D17" s="11">
        <v>32</v>
      </c>
      <c r="E17" s="11">
        <v>2</v>
      </c>
      <c r="F17" s="11">
        <v>2</v>
      </c>
      <c r="G17" s="11">
        <v>0</v>
      </c>
      <c r="H17" s="11">
        <v>172</v>
      </c>
      <c r="I17" s="11">
        <v>12</v>
      </c>
      <c r="J17" s="11">
        <v>47</v>
      </c>
      <c r="K17" s="11">
        <v>46</v>
      </c>
      <c r="L17" s="11">
        <v>2</v>
      </c>
      <c r="M17" s="11">
        <v>0</v>
      </c>
      <c r="N17" s="11">
        <v>0</v>
      </c>
      <c r="O17" s="11">
        <v>19</v>
      </c>
      <c r="P17" s="3">
        <v>437</v>
      </c>
    </row>
    <row r="19" spans="1:16" ht="12.75">
      <c r="A19" s="45" t="s">
        <v>190</v>
      </c>
      <c r="B19" s="45" t="s">
        <v>190</v>
      </c>
      <c r="C19" s="45" t="s">
        <v>190</v>
      </c>
      <c r="D19" s="45" t="s">
        <v>190</v>
      </c>
      <c r="E19" s="45" t="s">
        <v>190</v>
      </c>
      <c r="F19" s="45" t="s">
        <v>190</v>
      </c>
      <c r="G19" s="45" t="s">
        <v>190</v>
      </c>
      <c r="H19" s="45" t="s">
        <v>190</v>
      </c>
      <c r="I19" s="45" t="s">
        <v>190</v>
      </c>
      <c r="J19" s="45" t="s">
        <v>190</v>
      </c>
      <c r="K19" s="45" t="s">
        <v>190</v>
      </c>
      <c r="L19" s="45" t="s">
        <v>190</v>
      </c>
      <c r="M19" s="45" t="s">
        <v>190</v>
      </c>
      <c r="N19" s="45" t="s">
        <v>190</v>
      </c>
      <c r="O19" s="45" t="s">
        <v>190</v>
      </c>
      <c r="P19" s="45" t="s">
        <v>190</v>
      </c>
    </row>
    <row r="20" spans="1:16" ht="30" customHeight="1">
      <c r="A20" s="43" t="s">
        <v>2</v>
      </c>
      <c r="B20" s="43" t="s">
        <v>2</v>
      </c>
      <c r="C20" s="10" t="s">
        <v>173</v>
      </c>
      <c r="D20" s="10" t="s">
        <v>174</v>
      </c>
      <c r="E20" s="10" t="s">
        <v>175</v>
      </c>
      <c r="F20" s="10" t="s">
        <v>176</v>
      </c>
      <c r="G20" s="10" t="s">
        <v>177</v>
      </c>
      <c r="H20" s="10" t="s">
        <v>178</v>
      </c>
      <c r="I20" s="10" t="s">
        <v>179</v>
      </c>
      <c r="J20" s="10" t="s">
        <v>180</v>
      </c>
      <c r="K20" s="10" t="s">
        <v>181</v>
      </c>
      <c r="L20" s="10" t="s">
        <v>182</v>
      </c>
      <c r="M20" s="10" t="s">
        <v>183</v>
      </c>
      <c r="N20" s="10" t="s">
        <v>184</v>
      </c>
      <c r="O20" s="10" t="s">
        <v>167</v>
      </c>
      <c r="P20" s="1" t="s">
        <v>4</v>
      </c>
    </row>
    <row r="21" spans="1:16" ht="12.75">
      <c r="A21" s="40" t="s">
        <v>380</v>
      </c>
      <c r="B21" s="40" t="s">
        <v>380</v>
      </c>
      <c r="C21" s="11">
        <v>99</v>
      </c>
      <c r="D21" s="11">
        <v>31</v>
      </c>
      <c r="E21" s="11">
        <v>1</v>
      </c>
      <c r="F21" s="11">
        <v>2</v>
      </c>
      <c r="G21" s="11">
        <v>0</v>
      </c>
      <c r="H21" s="11">
        <v>173</v>
      </c>
      <c r="I21" s="11">
        <v>7</v>
      </c>
      <c r="J21" s="11">
        <v>49</v>
      </c>
      <c r="K21" s="11">
        <v>46</v>
      </c>
      <c r="L21" s="11">
        <v>2</v>
      </c>
      <c r="M21" s="11">
        <v>0</v>
      </c>
      <c r="N21" s="11">
        <v>0</v>
      </c>
      <c r="O21" s="11">
        <v>15</v>
      </c>
      <c r="P21" s="3">
        <v>425</v>
      </c>
    </row>
    <row r="23" spans="1:16" ht="12.75">
      <c r="A23" s="45" t="s">
        <v>191</v>
      </c>
      <c r="B23" s="45" t="s">
        <v>191</v>
      </c>
      <c r="C23" s="45" t="s">
        <v>191</v>
      </c>
      <c r="D23" s="45" t="s">
        <v>191</v>
      </c>
      <c r="E23" s="45" t="s">
        <v>191</v>
      </c>
      <c r="F23" s="45" t="s">
        <v>191</v>
      </c>
      <c r="G23" s="45" t="s">
        <v>191</v>
      </c>
      <c r="H23" s="45" t="s">
        <v>191</v>
      </c>
      <c r="I23" s="45" t="s">
        <v>191</v>
      </c>
      <c r="J23" s="45" t="s">
        <v>191</v>
      </c>
      <c r="K23" s="45" t="s">
        <v>191</v>
      </c>
      <c r="L23" s="45" t="s">
        <v>191</v>
      </c>
      <c r="M23" s="45" t="s">
        <v>191</v>
      </c>
      <c r="N23" s="45" t="s">
        <v>191</v>
      </c>
      <c r="O23" s="45" t="s">
        <v>191</v>
      </c>
      <c r="P23" s="45" t="s">
        <v>191</v>
      </c>
    </row>
    <row r="24" spans="1:16" ht="30" customHeight="1">
      <c r="A24" s="43" t="s">
        <v>2</v>
      </c>
      <c r="B24" s="43" t="s">
        <v>2</v>
      </c>
      <c r="C24" s="10" t="s">
        <v>173</v>
      </c>
      <c r="D24" s="10" t="s">
        <v>174</v>
      </c>
      <c r="E24" s="10" t="s">
        <v>175</v>
      </c>
      <c r="F24" s="10" t="s">
        <v>176</v>
      </c>
      <c r="G24" s="10" t="s">
        <v>177</v>
      </c>
      <c r="H24" s="10" t="s">
        <v>178</v>
      </c>
      <c r="I24" s="10" t="s">
        <v>179</v>
      </c>
      <c r="J24" s="10" t="s">
        <v>180</v>
      </c>
      <c r="K24" s="10" t="s">
        <v>181</v>
      </c>
      <c r="L24" s="10" t="s">
        <v>182</v>
      </c>
      <c r="M24" s="10" t="s">
        <v>183</v>
      </c>
      <c r="N24" s="10" t="s">
        <v>184</v>
      </c>
      <c r="O24" s="10" t="s">
        <v>167</v>
      </c>
      <c r="P24" s="1" t="s">
        <v>4</v>
      </c>
    </row>
    <row r="25" spans="1:16" ht="12.75">
      <c r="A25" s="40" t="s">
        <v>380</v>
      </c>
      <c r="B25" s="40" t="s">
        <v>380</v>
      </c>
      <c r="C25" s="11">
        <v>56</v>
      </c>
      <c r="D25" s="11">
        <v>42</v>
      </c>
      <c r="E25" s="11">
        <v>1</v>
      </c>
      <c r="F25" s="11">
        <v>2</v>
      </c>
      <c r="G25" s="11">
        <v>0</v>
      </c>
      <c r="H25" s="11">
        <v>101</v>
      </c>
      <c r="I25" s="11">
        <v>6</v>
      </c>
      <c r="J25" s="11">
        <v>24</v>
      </c>
      <c r="K25" s="11">
        <v>27</v>
      </c>
      <c r="L25" s="11">
        <v>0</v>
      </c>
      <c r="M25" s="11">
        <v>1</v>
      </c>
      <c r="N25" s="11">
        <v>1</v>
      </c>
      <c r="O25" s="11">
        <v>19</v>
      </c>
      <c r="P25" s="3">
        <v>280</v>
      </c>
    </row>
    <row r="27" spans="1:16" ht="30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 t="s">
        <v>192</v>
      </c>
      <c r="P27" s="1" t="s">
        <v>192</v>
      </c>
    </row>
    <row r="28" spans="1:16" ht="12.75">
      <c r="A28" s="44" t="s">
        <v>9</v>
      </c>
      <c r="B28" s="44" t="s">
        <v>9</v>
      </c>
      <c r="C28" s="44" t="s">
        <v>9</v>
      </c>
      <c r="D28" s="44" t="s">
        <v>9</v>
      </c>
      <c r="E28" s="44" t="s">
        <v>9</v>
      </c>
      <c r="F28" s="44" t="s">
        <v>9</v>
      </c>
      <c r="G28" s="44" t="s">
        <v>9</v>
      </c>
      <c r="H28" s="44" t="s">
        <v>9</v>
      </c>
      <c r="I28" s="44" t="s">
        <v>9</v>
      </c>
      <c r="J28" s="44" t="s">
        <v>9</v>
      </c>
      <c r="K28" s="44" t="s">
        <v>9</v>
      </c>
      <c r="L28" s="44" t="s">
        <v>9</v>
      </c>
      <c r="M28" s="44" t="s">
        <v>9</v>
      </c>
      <c r="N28" s="44" t="s">
        <v>9</v>
      </c>
      <c r="O28" s="44">
        <v>738</v>
      </c>
      <c r="P28" s="4">
        <v>738</v>
      </c>
    </row>
    <row r="29" spans="1:16" ht="12.75">
      <c r="A29" s="41" t="s">
        <v>10</v>
      </c>
      <c r="B29" s="41" t="s">
        <v>10</v>
      </c>
      <c r="C29" s="41" t="s">
        <v>10</v>
      </c>
      <c r="D29" s="41" t="s">
        <v>10</v>
      </c>
      <c r="E29" s="41" t="s">
        <v>10</v>
      </c>
      <c r="F29" s="41" t="s">
        <v>10</v>
      </c>
      <c r="G29" s="41" t="s">
        <v>10</v>
      </c>
      <c r="H29" s="41" t="s">
        <v>10</v>
      </c>
      <c r="I29" s="41" t="s">
        <v>10</v>
      </c>
      <c r="J29" s="41" t="s">
        <v>10</v>
      </c>
      <c r="K29" s="41" t="s">
        <v>10</v>
      </c>
      <c r="L29" s="41" t="s">
        <v>10</v>
      </c>
      <c r="M29" s="41" t="s">
        <v>10</v>
      </c>
      <c r="N29" s="41" t="s">
        <v>10</v>
      </c>
      <c r="O29" s="41">
        <v>312</v>
      </c>
      <c r="P29" s="5">
        <v>312</v>
      </c>
    </row>
  </sheetData>
  <sheetProtection/>
  <mergeCells count="23">
    <mergeCell ref="A25:B25"/>
    <mergeCell ref="A4:B4"/>
    <mergeCell ref="A1:P1"/>
    <mergeCell ref="A2:P2"/>
    <mergeCell ref="A11:P11"/>
    <mergeCell ref="A24:B24"/>
    <mergeCell ref="A3:P3"/>
    <mergeCell ref="A16:B16"/>
    <mergeCell ref="A5:B5"/>
    <mergeCell ref="A23:P23"/>
    <mergeCell ref="A7:P7"/>
    <mergeCell ref="A20:B20"/>
    <mergeCell ref="A12:B12"/>
    <mergeCell ref="A29:O29"/>
    <mergeCell ref="A8:B8"/>
    <mergeCell ref="A21:B21"/>
    <mergeCell ref="A13:B13"/>
    <mergeCell ref="A17:B17"/>
    <mergeCell ref="A9:B9"/>
    <mergeCell ref="A15:P15"/>
    <mergeCell ref="A28:O28"/>
    <mergeCell ref="A27:O27"/>
    <mergeCell ref="A19:P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Keever, Jeff</dc:creator>
  <cp:keywords/>
  <dc:description/>
  <cp:lastModifiedBy>siegal</cp:lastModifiedBy>
  <cp:lastPrinted>2016-12-02T20:47:19Z</cp:lastPrinted>
  <dcterms:created xsi:type="dcterms:W3CDTF">2016-12-01T17:39:26Z</dcterms:created>
  <dcterms:modified xsi:type="dcterms:W3CDTF">2017-04-24T22:57:46Z</dcterms:modified>
  <cp:category/>
  <cp:version/>
  <cp:contentType/>
  <cp:contentStatus/>
</cp:coreProperties>
</file>