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mm\Documents\University of Louisville\STARS+Research\"/>
    </mc:Choice>
  </mc:AlternateContent>
  <xr:revisionPtr revIDLastSave="0" documentId="8_{C05D085D-D714-4E49-83A9-C3D6CC2A51A6}" xr6:coauthVersionLast="47" xr6:coauthVersionMax="47" xr10:uidLastSave="{00000000-0000-0000-0000-000000000000}"/>
  <bookViews>
    <workbookView xWindow="1373" yWindow="2422" windowWidth="16875" windowHeight="10433" activeTab="1" xr2:uid="{3D5D12B2-510A-44D0-B543-2CBA4C71E511}"/>
  </bookViews>
  <sheets>
    <sheet name="All Bldgs 2021- Owned" sheetId="3" r:id="rId1"/>
    <sheet name="Requested 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6" i="3" l="1"/>
  <c r="G130" i="3"/>
  <c r="G126" i="3"/>
  <c r="G102" i="3"/>
  <c r="G137" i="3" s="1"/>
  <c r="L5" i="2"/>
  <c r="E4" i="2"/>
  <c r="E3" i="2"/>
  <c r="E2" i="2"/>
</calcChain>
</file>

<file path=xl/sharedStrings.xml><?xml version="1.0" encoding="utf-8"?>
<sst xmlns="http://schemas.openxmlformats.org/spreadsheetml/2006/main" count="668" uniqueCount="281">
  <si>
    <r>
      <t>Total land area, </t>
    </r>
    <r>
      <rPr>
        <b/>
        <sz val="12"/>
        <color rgb="FF333333"/>
        <rFont val="Calibri"/>
        <family val="2"/>
      </rPr>
      <t>(i.e. the total amount of land within the institutional boundary)</t>
    </r>
  </si>
  <si>
    <t>716 - Belknap, Shelby, HSC</t>
  </si>
  <si>
    <t>1184 including off campus acreage</t>
  </si>
  <si>
    <t>Gross floor area of building space </t>
  </si>
  <si>
    <t>Floor area of laboratory space </t>
  </si>
  <si>
    <t>Floor area of healthcare space </t>
  </si>
  <si>
    <t>Floor area of other energy intensive space, (i.e. data centers, food production space, convenience stores)</t>
  </si>
  <si>
    <t>Institution Number</t>
  </si>
  <si>
    <t>Campus Number</t>
  </si>
  <si>
    <t>Building Number</t>
  </si>
  <si>
    <t>Building Name</t>
  </si>
  <si>
    <t>Building Owner Code</t>
  </si>
  <si>
    <t>Gross SF</t>
  </si>
  <si>
    <t>001999</t>
  </si>
  <si>
    <t>01</t>
  </si>
  <si>
    <t>0001</t>
  </si>
  <si>
    <t>H. Charles Grawemeyer Hall</t>
  </si>
  <si>
    <t>1</t>
  </si>
  <si>
    <t>0002</t>
  </si>
  <si>
    <t>Bennett M. Brigman Hall</t>
  </si>
  <si>
    <t>0003</t>
  </si>
  <si>
    <t>John L. Patterson Hall</t>
  </si>
  <si>
    <t>0004</t>
  </si>
  <si>
    <t>John W. Shumaker Research Building</t>
  </si>
  <si>
    <t>0005</t>
  </si>
  <si>
    <t>Julius John Oppenheimer Hall Kent School of Social Work</t>
  </si>
  <si>
    <t>0006</t>
  </si>
  <si>
    <t>Edward Stockton Jouett Hall</t>
  </si>
  <si>
    <t>0007</t>
  </si>
  <si>
    <t>Arthur Y. Ford Hall</t>
  </si>
  <si>
    <t>0008</t>
  </si>
  <si>
    <t>Clarence R. Gardiner Hall College of Arts &amp; Sciences</t>
  </si>
  <si>
    <t>0009</t>
  </si>
  <si>
    <t>William F. Ekstrom Library</t>
  </si>
  <si>
    <t>0010</t>
  </si>
  <si>
    <t>Louis Gottschalk Hall</t>
  </si>
  <si>
    <t>0011</t>
  </si>
  <si>
    <t>The Belknap Playhouse</t>
  </si>
  <si>
    <t>0012</t>
  </si>
  <si>
    <t>Ralph Wright Natatorium</t>
  </si>
  <si>
    <t>0013</t>
  </si>
  <si>
    <t>David Alexander McCandless Hall</t>
  </si>
  <si>
    <t>0014</t>
  </si>
  <si>
    <t>Planet Fitness Kueber Center</t>
  </si>
  <si>
    <t>0015</t>
  </si>
  <si>
    <t>Administrative Annex</t>
  </si>
  <si>
    <t>0016</t>
  </si>
  <si>
    <t>Donald C. &amp; Lavinia L. Swain Student Activities Center</t>
  </si>
  <si>
    <t>0017</t>
  </si>
  <si>
    <t>Bingham Humanities Building</t>
  </si>
  <si>
    <t>0018</t>
  </si>
  <si>
    <t>Life Sciences Building</t>
  </si>
  <si>
    <t>0019</t>
  </si>
  <si>
    <t>Brandeis School of Law</t>
  </si>
  <si>
    <t>001A</t>
  </si>
  <si>
    <t>North Information Center</t>
  </si>
  <si>
    <t>001B</t>
  </si>
  <si>
    <t>West Information Center</t>
  </si>
  <si>
    <t>0020</t>
  </si>
  <si>
    <t>Evelyn Schneider Hall</t>
  </si>
  <si>
    <t>0021</t>
  </si>
  <si>
    <t>James G. &amp; Jesse Miller Information Technology  Center</t>
  </si>
  <si>
    <t>0022</t>
  </si>
  <si>
    <t>Malcolm B. Chancey, Jr. University Club &amp; Alumni Center</t>
  </si>
  <si>
    <t>0023</t>
  </si>
  <si>
    <t>Paul C. Lutz Hall</t>
  </si>
  <si>
    <t>0027</t>
  </si>
  <si>
    <t>Guy Stevenson Hall</t>
  </si>
  <si>
    <t>0028</t>
  </si>
  <si>
    <t>Duthie Center for Engineering</t>
  </si>
  <si>
    <t>0029</t>
  </si>
  <si>
    <t>Russell E. Dougherty Hall</t>
  </si>
  <si>
    <t>0030</t>
  </si>
  <si>
    <t>James B. Speed Building Speed School of Engineering</t>
  </si>
  <si>
    <t>0031</t>
  </si>
  <si>
    <t>Frederic M. Sackett Hall</t>
  </si>
  <si>
    <t>0032</t>
  </si>
  <si>
    <t>William S. Speed Building</t>
  </si>
  <si>
    <t>0033</t>
  </si>
  <si>
    <t>Robert Craig Ernst Hall  Conn Center for Renewable Energy  Research</t>
  </si>
  <si>
    <t>0034</t>
  </si>
  <si>
    <t>Natural Sciences Building</t>
  </si>
  <si>
    <t>0036</t>
  </si>
  <si>
    <t>Chemistry Building</t>
  </si>
  <si>
    <t>0038</t>
  </si>
  <si>
    <t>Lee P. Miller Hall</t>
  </si>
  <si>
    <t>0040</t>
  </si>
  <si>
    <t>Gheens Science Hall Rauch Planetarium</t>
  </si>
  <si>
    <t>0041</t>
  </si>
  <si>
    <t>George L Brodschi Hall International Center</t>
  </si>
  <si>
    <t>0043</t>
  </si>
  <si>
    <t>Urban &amp; Public Affairs</t>
  </si>
  <si>
    <t>0045</t>
  </si>
  <si>
    <t>Louisville Hall</t>
  </si>
  <si>
    <t>0046</t>
  </si>
  <si>
    <t>Billy Minardi Hall</t>
  </si>
  <si>
    <t>0047</t>
  </si>
  <si>
    <t>Johnny Unitas Tower</t>
  </si>
  <si>
    <t>0048</t>
  </si>
  <si>
    <t>University Tower Apartments</t>
  </si>
  <si>
    <t>0070</t>
  </si>
  <si>
    <t>Steam and Chilled Water Plant</t>
  </si>
  <si>
    <t>0071</t>
  </si>
  <si>
    <t>Studio Arts/HSC Advising Center</t>
  </si>
  <si>
    <t>0075</t>
  </si>
  <si>
    <t>Floyd Street Parking Garage</t>
  </si>
  <si>
    <t>0076</t>
  </si>
  <si>
    <t>Cardinal Park Ulmer Stadium</t>
  </si>
  <si>
    <t>0079</t>
  </si>
  <si>
    <t>Development and University Relations Building</t>
  </si>
  <si>
    <t>0081</t>
  </si>
  <si>
    <t>John Marston Houchens Building Student Services Center</t>
  </si>
  <si>
    <t>0083</t>
  </si>
  <si>
    <t>School of Music</t>
  </si>
  <si>
    <t>0084</t>
  </si>
  <si>
    <t>Woodford R. and Harriett B. Porter Building College of Education &amp; Human Development</t>
  </si>
  <si>
    <t>0085</t>
  </si>
  <si>
    <t>Baptist Center</t>
  </si>
  <si>
    <t>0086</t>
  </si>
  <si>
    <t>Interfaith Center</t>
  </si>
  <si>
    <t>0087</t>
  </si>
  <si>
    <t>Philip &amp; Jane Davidson Hall</t>
  </si>
  <si>
    <t>0088</t>
  </si>
  <si>
    <t>Woodrow Mann &amp; Florence Strickler Hall</t>
  </si>
  <si>
    <t>0089</t>
  </si>
  <si>
    <t>University Planning Design &amp; Construction</t>
  </si>
  <si>
    <t>0090</t>
  </si>
  <si>
    <t>Harry Frazier Hall</t>
  </si>
  <si>
    <t>0099</t>
  </si>
  <si>
    <t>Henry Vogt Building</t>
  </si>
  <si>
    <t>0101</t>
  </si>
  <si>
    <t>Grounds Services</t>
  </si>
  <si>
    <t>0102</t>
  </si>
  <si>
    <t>Northeast Services Building</t>
  </si>
  <si>
    <t>0103</t>
  </si>
  <si>
    <t>Paint Shop</t>
  </si>
  <si>
    <t>0104</t>
  </si>
  <si>
    <t>Mechanical/Electrical Services</t>
  </si>
  <si>
    <t>0107</t>
  </si>
  <si>
    <t>Environmental Health &amp; Safety Building</t>
  </si>
  <si>
    <t>0108</t>
  </si>
  <si>
    <t>Cardinal Stadium</t>
  </si>
  <si>
    <t>0109</t>
  </si>
  <si>
    <t>Howard Schnellenberger Football Complex</t>
  </si>
  <si>
    <t>0111</t>
  </si>
  <si>
    <t>Bass Rudd Tennis Center</t>
  </si>
  <si>
    <t>0113</t>
  </si>
  <si>
    <t>Jim Patterson Baseball Stadium</t>
  </si>
  <si>
    <t>0123</t>
  </si>
  <si>
    <t>Student Recreation Center</t>
  </si>
  <si>
    <t>0124</t>
  </si>
  <si>
    <t>Soccer Stadium Facility Building</t>
  </si>
  <si>
    <t>0125</t>
  </si>
  <si>
    <t>Belknap Academic Building</t>
  </si>
  <si>
    <t>025A</t>
  </si>
  <si>
    <t>Honors House</t>
  </si>
  <si>
    <t>0310</t>
  </si>
  <si>
    <t>Dr. Mark &amp; Cindy Lynn Stadium</t>
  </si>
  <si>
    <t>033A</t>
  </si>
  <si>
    <t>Phoenix House</t>
  </si>
  <si>
    <t>033B</t>
  </si>
  <si>
    <t>Energy Conservation Test Builiding</t>
  </si>
  <si>
    <t>034A</t>
  </si>
  <si>
    <t>Solvent Storage Bldg</t>
  </si>
  <si>
    <t>039I</t>
  </si>
  <si>
    <t>George J. Howe Red Barn</t>
  </si>
  <si>
    <t>039N</t>
  </si>
  <si>
    <t>Chi Omega Sorority</t>
  </si>
  <si>
    <t>039O</t>
  </si>
  <si>
    <t>Triangle Fraternity</t>
  </si>
  <si>
    <t>039Q</t>
  </si>
  <si>
    <t>Sigma Chi Fraternity</t>
  </si>
  <si>
    <t>039R</t>
  </si>
  <si>
    <t>Sigma Phi Epsilon Fraternity</t>
  </si>
  <si>
    <t>039S</t>
  </si>
  <si>
    <t>Beta Theta Pi Fraternity</t>
  </si>
  <si>
    <t>039T</t>
  </si>
  <si>
    <t>Delta Zeta Sorority</t>
  </si>
  <si>
    <t>039W</t>
  </si>
  <si>
    <t>Lambda Chi Alpha Fraternity</t>
  </si>
  <si>
    <t>039X</t>
  </si>
  <si>
    <t>Phi Kappa Tau Fraternity</t>
  </si>
  <si>
    <t>048A</t>
  </si>
  <si>
    <t>The Ville Grill</t>
  </si>
  <si>
    <t>076A</t>
  </si>
  <si>
    <t>Cardinal Sportplex</t>
  </si>
  <si>
    <t>076C</t>
  </si>
  <si>
    <t>Cardinal Park Field Hockey Press Box</t>
  </si>
  <si>
    <t>076D</t>
  </si>
  <si>
    <t>Koetter Softball Batting Cages</t>
  </si>
  <si>
    <t>076E</t>
  </si>
  <si>
    <t>Cardinal Park Marshall Center</t>
  </si>
  <si>
    <t>080A</t>
  </si>
  <si>
    <t>Service Complex</t>
  </si>
  <si>
    <t>104A</t>
  </si>
  <si>
    <t>MECH/ELEC Office Trailer</t>
  </si>
  <si>
    <t>104B</t>
  </si>
  <si>
    <t>Mech/Elec Relief Trailer</t>
  </si>
  <si>
    <t>104C</t>
  </si>
  <si>
    <t>Mech/Elec Elec Trailer</t>
  </si>
  <si>
    <t>107A</t>
  </si>
  <si>
    <t>Environmental Protection Service Center</t>
  </si>
  <si>
    <t>108A</t>
  </si>
  <si>
    <t>Thornton's Academic Center for Excellence</t>
  </si>
  <si>
    <t>109A</t>
  </si>
  <si>
    <t>Trager Center</t>
  </si>
  <si>
    <t>113A</t>
  </si>
  <si>
    <t>Shad Mason Hack Shack</t>
  </si>
  <si>
    <t>305A</t>
  </si>
  <si>
    <t>Lacrosse Press Box</t>
  </si>
  <si>
    <t>308A</t>
  </si>
  <si>
    <t>Throws Field Building</t>
  </si>
  <si>
    <t>309A</t>
  </si>
  <si>
    <t>Patrick Hughes Bldg Southeast</t>
  </si>
  <si>
    <t>309B</t>
  </si>
  <si>
    <t>Patrick Hughes Bldg Southwest</t>
  </si>
  <si>
    <t>02</t>
  </si>
  <si>
    <t>0051</t>
  </si>
  <si>
    <t>Medical Dental Research Building</t>
  </si>
  <si>
    <t>0052</t>
  </si>
  <si>
    <t>Medical Dental Apartments</t>
  </si>
  <si>
    <t>0053</t>
  </si>
  <si>
    <t>Developmental Biology Research Program</t>
  </si>
  <si>
    <t>0056</t>
  </si>
  <si>
    <t>KY Lions Eye Research Center</t>
  </si>
  <si>
    <t>0057</t>
  </si>
  <si>
    <t>Comparative Medicine Research Unit</t>
  </si>
  <si>
    <t>052B</t>
  </si>
  <si>
    <t>522 East Gray Street Building</t>
  </si>
  <si>
    <t>054E</t>
  </si>
  <si>
    <t>Chestnut Street Parking Garage</t>
  </si>
  <si>
    <t>055A</t>
  </si>
  <si>
    <t>School of Medicine Tower</t>
  </si>
  <si>
    <t>055B</t>
  </si>
  <si>
    <t>Health Sciences Building</t>
  </si>
  <si>
    <t>055C</t>
  </si>
  <si>
    <t>School of Dentistry</t>
  </si>
  <si>
    <t>055D</t>
  </si>
  <si>
    <t>Health Sciences Library and Commons</t>
  </si>
  <si>
    <t>055E</t>
  </si>
  <si>
    <t>Donald E. Baxter Biomedical Research Building Center</t>
  </si>
  <si>
    <t>055F</t>
  </si>
  <si>
    <t>Delia B. Baxter Biomedical Research Building</t>
  </si>
  <si>
    <t>055G</t>
  </si>
  <si>
    <t>Kosair Charities Clinical and Translational Research Building at the University of Louisville</t>
  </si>
  <si>
    <t>055H</t>
  </si>
  <si>
    <t>620 Garage</t>
  </si>
  <si>
    <t>057C</t>
  </si>
  <si>
    <t>Cardiovascular Innovation Institute</t>
  </si>
  <si>
    <t>057E</t>
  </si>
  <si>
    <t>University of Louisville Dialysis Center</t>
  </si>
  <si>
    <t>058B</t>
  </si>
  <si>
    <t>Arthur Keeney House</t>
  </si>
  <si>
    <t>059A</t>
  </si>
  <si>
    <t>Lampton Building</t>
  </si>
  <si>
    <t>059B</t>
  </si>
  <si>
    <t>K Building</t>
  </si>
  <si>
    <t>059C</t>
  </si>
  <si>
    <t>Abell Administration Center</t>
  </si>
  <si>
    <t>059D</t>
  </si>
  <si>
    <t>Kosair Charities Pediatric Center</t>
  </si>
  <si>
    <t>059P</t>
  </si>
  <si>
    <t>School of Public Health and Information Sciences</t>
  </si>
  <si>
    <t>03</t>
  </si>
  <si>
    <t>0060</t>
  </si>
  <si>
    <t>Rollins S. Burhans Hall</t>
  </si>
  <si>
    <t>0063</t>
  </si>
  <si>
    <t>Founders Union Kentucky Southern College Alumni Hall</t>
  </si>
  <si>
    <t>0065</t>
  </si>
  <si>
    <t>Center for Predictive Medicine</t>
  </si>
  <si>
    <t>05</t>
  </si>
  <si>
    <t>0091</t>
  </si>
  <si>
    <t>Walter L. Moore Observatory Main Building</t>
  </si>
  <si>
    <t>091A</t>
  </si>
  <si>
    <t>Moore Observatory MORC DOME</t>
  </si>
  <si>
    <t>091B</t>
  </si>
  <si>
    <t>Moore Observatory Roll Roof Bldg</t>
  </si>
  <si>
    <t>091C</t>
  </si>
  <si>
    <t>Moore Observatory CDK20 DOME</t>
  </si>
  <si>
    <t>209A</t>
  </si>
  <si>
    <t>Garvin Brown III Rowing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</si>
</sst>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2"/>
      <color rgb="FF333333"/>
      <name val="Calibri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E4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 indent="1"/>
    </xf>
    <xf numFmtId="4" fontId="0" fillId="0" borderId="0" xfId="0" applyNumberFormat="1"/>
    <xf numFmtId="0" fontId="3" fillId="2" borderId="1" xfId="0" applyFont="1" applyFill="1" applyBorder="1" applyAlignment="1">
      <alignment horizontal="left"/>
    </xf>
    <xf numFmtId="49" fontId="0" fillId="0" borderId="1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ofL%20Gross%20Sq%20Ft%20'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orcodes"/>
      <sheetName val="JJ Requested"/>
      <sheetName val="All Bldgs 2021- Owned"/>
      <sheetName val="All Rooms"/>
      <sheetName val="250-255"/>
      <sheetName val="570-575"/>
      <sheetName val="800"/>
      <sheetName val="630,635,660,665,710,715"/>
      <sheetName val="Acreage-Bldg GSF"/>
    </sheetNames>
    <sheetDataSet>
      <sheetData sheetId="0">
        <row r="3">
          <cell r="C3">
            <v>500889.82999999891</v>
          </cell>
        </row>
        <row r="4">
          <cell r="C4">
            <v>344261.98000000039</v>
          </cell>
        </row>
        <row r="5">
          <cell r="C5">
            <v>269944.23000000016</v>
          </cell>
        </row>
      </sheetData>
      <sheetData sheetId="1"/>
      <sheetData sheetId="2">
        <row r="137">
          <cell r="G137">
            <v>8816396.5600000024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80A7C-4D50-46E8-992C-52CC7662B2DB}">
  <dimension ref="A1:G137"/>
  <sheetViews>
    <sheetView topLeftCell="A115" workbookViewId="0">
      <selection activeCell="M139" sqref="M139"/>
    </sheetView>
  </sheetViews>
  <sheetFormatPr defaultRowHeight="14.25" x14ac:dyDescent="0.45"/>
  <cols>
    <col min="1" max="1" width="16.33203125" customWidth="1"/>
    <col min="2" max="2" width="15.1328125" customWidth="1"/>
    <col min="3" max="3" width="14.86328125" customWidth="1"/>
    <col min="4" max="4" width="75" customWidth="1"/>
    <col min="5" max="5" width="20" customWidth="1"/>
    <col min="6" max="6" width="9.86328125" customWidth="1"/>
    <col min="7" max="7" width="11.46484375" bestFit="1" customWidth="1"/>
  </cols>
  <sheetData>
    <row r="1" spans="1:7" x14ac:dyDescent="0.45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</row>
    <row r="2" spans="1:7" x14ac:dyDescent="0.45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5">
        <v>39934.85</v>
      </c>
      <c r="G2" s="2"/>
    </row>
    <row r="3" spans="1:7" x14ac:dyDescent="0.45">
      <c r="A3" s="4" t="s">
        <v>13</v>
      </c>
      <c r="B3" s="4" t="s">
        <v>14</v>
      </c>
      <c r="C3" s="4" t="s">
        <v>18</v>
      </c>
      <c r="D3" s="4" t="s">
        <v>19</v>
      </c>
      <c r="E3" s="4" t="s">
        <v>17</v>
      </c>
      <c r="F3" s="5">
        <v>21022.77</v>
      </c>
      <c r="G3" s="2"/>
    </row>
    <row r="4" spans="1:7" x14ac:dyDescent="0.45">
      <c r="A4" s="4" t="s">
        <v>13</v>
      </c>
      <c r="B4" s="4" t="s">
        <v>14</v>
      </c>
      <c r="C4" s="4" t="s">
        <v>20</v>
      </c>
      <c r="D4" s="4" t="s">
        <v>21</v>
      </c>
      <c r="E4" s="4" t="s">
        <v>17</v>
      </c>
      <c r="F4" s="5">
        <v>9916.9699999999993</v>
      </c>
      <c r="G4" s="2"/>
    </row>
    <row r="5" spans="1:7" x14ac:dyDescent="0.45">
      <c r="A5" s="4" t="s">
        <v>13</v>
      </c>
      <c r="B5" s="4" t="s">
        <v>14</v>
      </c>
      <c r="C5" s="4" t="s">
        <v>22</v>
      </c>
      <c r="D5" s="4" t="s">
        <v>23</v>
      </c>
      <c r="E5" s="4" t="s">
        <v>17</v>
      </c>
      <c r="F5" s="5">
        <v>121173.12</v>
      </c>
      <c r="G5" s="2"/>
    </row>
    <row r="6" spans="1:7" x14ac:dyDescent="0.45">
      <c r="A6" s="4" t="s">
        <v>13</v>
      </c>
      <c r="B6" s="4" t="s">
        <v>14</v>
      </c>
      <c r="C6" s="4" t="s">
        <v>24</v>
      </c>
      <c r="D6" s="4" t="s">
        <v>25</v>
      </c>
      <c r="E6" s="4" t="s">
        <v>17</v>
      </c>
      <c r="F6" s="5">
        <v>10978.8</v>
      </c>
      <c r="G6" s="2"/>
    </row>
    <row r="7" spans="1:7" x14ac:dyDescent="0.45">
      <c r="A7" s="4" t="s">
        <v>13</v>
      </c>
      <c r="B7" s="4" t="s">
        <v>14</v>
      </c>
      <c r="C7" s="4" t="s">
        <v>26</v>
      </c>
      <c r="D7" s="4" t="s">
        <v>27</v>
      </c>
      <c r="E7" s="4" t="s">
        <v>17</v>
      </c>
      <c r="F7" s="5">
        <v>9625.16</v>
      </c>
      <c r="G7" s="2"/>
    </row>
    <row r="8" spans="1:7" x14ac:dyDescent="0.45">
      <c r="A8" s="4" t="s">
        <v>13</v>
      </c>
      <c r="B8" s="4" t="s">
        <v>14</v>
      </c>
      <c r="C8" s="4" t="s">
        <v>28</v>
      </c>
      <c r="D8" s="4" t="s">
        <v>29</v>
      </c>
      <c r="E8" s="4" t="s">
        <v>17</v>
      </c>
      <c r="F8" s="5">
        <v>12431.76</v>
      </c>
      <c r="G8" s="2"/>
    </row>
    <row r="9" spans="1:7" x14ac:dyDescent="0.45">
      <c r="A9" s="4" t="s">
        <v>13</v>
      </c>
      <c r="B9" s="4" t="s">
        <v>14</v>
      </c>
      <c r="C9" s="4" t="s">
        <v>30</v>
      </c>
      <c r="D9" s="4" t="s">
        <v>31</v>
      </c>
      <c r="E9" s="4" t="s">
        <v>17</v>
      </c>
      <c r="F9" s="5">
        <v>24766.55</v>
      </c>
      <c r="G9" s="2"/>
    </row>
    <row r="10" spans="1:7" x14ac:dyDescent="0.45">
      <c r="A10" s="4" t="s">
        <v>13</v>
      </c>
      <c r="B10" s="4" t="s">
        <v>14</v>
      </c>
      <c r="C10" s="4" t="s">
        <v>32</v>
      </c>
      <c r="D10" s="4" t="s">
        <v>33</v>
      </c>
      <c r="E10" s="4" t="s">
        <v>17</v>
      </c>
      <c r="F10" s="5">
        <v>324614.53000000003</v>
      </c>
      <c r="G10" s="2"/>
    </row>
    <row r="11" spans="1:7" x14ac:dyDescent="0.45">
      <c r="A11" s="4" t="s">
        <v>13</v>
      </c>
      <c r="B11" s="4" t="s">
        <v>14</v>
      </c>
      <c r="C11" s="4" t="s">
        <v>34</v>
      </c>
      <c r="D11" s="4" t="s">
        <v>35</v>
      </c>
      <c r="E11" s="4" t="s">
        <v>17</v>
      </c>
      <c r="F11" s="5">
        <v>10841.88</v>
      </c>
      <c r="G11" s="2"/>
    </row>
    <row r="12" spans="1:7" x14ac:dyDescent="0.45">
      <c r="A12" s="4" t="s">
        <v>13</v>
      </c>
      <c r="B12" s="4" t="s">
        <v>14</v>
      </c>
      <c r="C12" s="4" t="s">
        <v>36</v>
      </c>
      <c r="D12" s="4" t="s">
        <v>37</v>
      </c>
      <c r="E12" s="4" t="s">
        <v>17</v>
      </c>
      <c r="F12" s="5">
        <v>22166.51</v>
      </c>
      <c r="G12" s="2"/>
    </row>
    <row r="13" spans="1:7" x14ac:dyDescent="0.45">
      <c r="A13" s="4" t="s">
        <v>13</v>
      </c>
      <c r="B13" s="4" t="s">
        <v>14</v>
      </c>
      <c r="C13" s="4" t="s">
        <v>38</v>
      </c>
      <c r="D13" s="4" t="s">
        <v>39</v>
      </c>
      <c r="E13" s="4" t="s">
        <v>17</v>
      </c>
      <c r="F13" s="5">
        <v>37929.35</v>
      </c>
      <c r="G13" s="2"/>
    </row>
    <row r="14" spans="1:7" x14ac:dyDescent="0.45">
      <c r="A14" s="4" t="s">
        <v>13</v>
      </c>
      <c r="B14" s="4" t="s">
        <v>14</v>
      </c>
      <c r="C14" s="4" t="s">
        <v>40</v>
      </c>
      <c r="D14" s="4" t="s">
        <v>41</v>
      </c>
      <c r="E14" s="4" t="s">
        <v>17</v>
      </c>
      <c r="F14" s="5">
        <v>8202.99</v>
      </c>
      <c r="G14" s="2"/>
    </row>
    <row r="15" spans="1:7" x14ac:dyDescent="0.45">
      <c r="A15" s="4" t="s">
        <v>13</v>
      </c>
      <c r="B15" s="4" t="s">
        <v>14</v>
      </c>
      <c r="C15" s="4" t="s">
        <v>42</v>
      </c>
      <c r="D15" s="4" t="s">
        <v>43</v>
      </c>
      <c r="E15" s="4" t="s">
        <v>17</v>
      </c>
      <c r="F15" s="5">
        <v>87034.59</v>
      </c>
      <c r="G15" s="2"/>
    </row>
    <row r="16" spans="1:7" x14ac:dyDescent="0.45">
      <c r="A16" s="4" t="s">
        <v>13</v>
      </c>
      <c r="B16" s="4" t="s">
        <v>14</v>
      </c>
      <c r="C16" s="4" t="s">
        <v>44</v>
      </c>
      <c r="D16" s="4" t="s">
        <v>45</v>
      </c>
      <c r="E16" s="4" t="s">
        <v>17</v>
      </c>
      <c r="F16" s="5">
        <v>6654.06</v>
      </c>
      <c r="G16" s="2"/>
    </row>
    <row r="17" spans="1:7" x14ac:dyDescent="0.45">
      <c r="A17" s="4" t="s">
        <v>13</v>
      </c>
      <c r="B17" s="4" t="s">
        <v>14</v>
      </c>
      <c r="C17" s="4" t="s">
        <v>46</v>
      </c>
      <c r="D17" s="4" t="s">
        <v>47</v>
      </c>
      <c r="E17" s="4" t="s">
        <v>17</v>
      </c>
      <c r="F17" s="5">
        <v>429347.74</v>
      </c>
      <c r="G17" s="2"/>
    </row>
    <row r="18" spans="1:7" x14ac:dyDescent="0.45">
      <c r="A18" s="4" t="s">
        <v>13</v>
      </c>
      <c r="B18" s="4" t="s">
        <v>14</v>
      </c>
      <c r="C18" s="4" t="s">
        <v>48</v>
      </c>
      <c r="D18" s="4" t="s">
        <v>49</v>
      </c>
      <c r="E18" s="4" t="s">
        <v>17</v>
      </c>
      <c r="F18" s="5">
        <v>114993.36</v>
      </c>
      <c r="G18" s="2"/>
    </row>
    <row r="19" spans="1:7" x14ac:dyDescent="0.45">
      <c r="A19" s="4" t="s">
        <v>13</v>
      </c>
      <c r="B19" s="4" t="s">
        <v>14</v>
      </c>
      <c r="C19" s="4" t="s">
        <v>50</v>
      </c>
      <c r="D19" s="4" t="s">
        <v>51</v>
      </c>
      <c r="E19" s="4" t="s">
        <v>17</v>
      </c>
      <c r="F19" s="5">
        <v>112724.92</v>
      </c>
      <c r="G19" s="2"/>
    </row>
    <row r="20" spans="1:7" x14ac:dyDescent="0.45">
      <c r="A20" s="4" t="s">
        <v>13</v>
      </c>
      <c r="B20" s="4" t="s">
        <v>14</v>
      </c>
      <c r="C20" s="4" t="s">
        <v>52</v>
      </c>
      <c r="D20" s="4" t="s">
        <v>53</v>
      </c>
      <c r="E20" s="4" t="s">
        <v>17</v>
      </c>
      <c r="F20" s="5">
        <v>145962.06</v>
      </c>
      <c r="G20" s="2"/>
    </row>
    <row r="21" spans="1:7" x14ac:dyDescent="0.45">
      <c r="A21" s="4" t="s">
        <v>13</v>
      </c>
      <c r="B21" s="4" t="s">
        <v>14</v>
      </c>
      <c r="C21" s="4" t="s">
        <v>54</v>
      </c>
      <c r="D21" s="4" t="s">
        <v>55</v>
      </c>
      <c r="E21" s="4" t="s">
        <v>17</v>
      </c>
      <c r="F21" s="5">
        <v>1149.6600000000001</v>
      </c>
      <c r="G21" s="2"/>
    </row>
    <row r="22" spans="1:7" x14ac:dyDescent="0.45">
      <c r="A22" s="4" t="s">
        <v>13</v>
      </c>
      <c r="B22" s="4" t="s">
        <v>14</v>
      </c>
      <c r="C22" s="4" t="s">
        <v>56</v>
      </c>
      <c r="D22" s="4" t="s">
        <v>57</v>
      </c>
      <c r="E22" s="4" t="s">
        <v>17</v>
      </c>
      <c r="F22" s="5">
        <v>513.94000000000005</v>
      </c>
      <c r="G22" s="2"/>
    </row>
    <row r="23" spans="1:7" x14ac:dyDescent="0.45">
      <c r="A23" s="4" t="s">
        <v>13</v>
      </c>
      <c r="B23" s="4" t="s">
        <v>14</v>
      </c>
      <c r="C23" s="4" t="s">
        <v>58</v>
      </c>
      <c r="D23" s="4" t="s">
        <v>59</v>
      </c>
      <c r="E23" s="4" t="s">
        <v>17</v>
      </c>
      <c r="F23" s="5">
        <v>66422.210000000006</v>
      </c>
      <c r="G23" s="2"/>
    </row>
    <row r="24" spans="1:7" x14ac:dyDescent="0.45">
      <c r="A24" s="4" t="s">
        <v>13</v>
      </c>
      <c r="B24" s="4" t="s">
        <v>14</v>
      </c>
      <c r="C24" s="4" t="s">
        <v>60</v>
      </c>
      <c r="D24" s="4" t="s">
        <v>61</v>
      </c>
      <c r="E24" s="4" t="s">
        <v>17</v>
      </c>
      <c r="F24" s="5">
        <v>105796.56</v>
      </c>
      <c r="G24" s="2"/>
    </row>
    <row r="25" spans="1:7" x14ac:dyDescent="0.45">
      <c r="A25" s="4" t="s">
        <v>13</v>
      </c>
      <c r="B25" s="4" t="s">
        <v>14</v>
      </c>
      <c r="C25" s="4" t="s">
        <v>62</v>
      </c>
      <c r="D25" s="4" t="s">
        <v>63</v>
      </c>
      <c r="E25" s="4" t="s">
        <v>17</v>
      </c>
      <c r="F25" s="5">
        <v>34291.53</v>
      </c>
      <c r="G25" s="2"/>
    </row>
    <row r="26" spans="1:7" x14ac:dyDescent="0.45">
      <c r="A26" s="4" t="s">
        <v>13</v>
      </c>
      <c r="B26" s="4" t="s">
        <v>14</v>
      </c>
      <c r="C26" s="4" t="s">
        <v>64</v>
      </c>
      <c r="D26" s="4" t="s">
        <v>65</v>
      </c>
      <c r="E26" s="4" t="s">
        <v>17</v>
      </c>
      <c r="F26" s="5">
        <v>89437.83</v>
      </c>
      <c r="G26" s="2"/>
    </row>
    <row r="27" spans="1:7" x14ac:dyDescent="0.45">
      <c r="A27" s="4" t="s">
        <v>13</v>
      </c>
      <c r="B27" s="4" t="s">
        <v>14</v>
      </c>
      <c r="C27" s="4" t="s">
        <v>66</v>
      </c>
      <c r="D27" s="4" t="s">
        <v>67</v>
      </c>
      <c r="E27" s="4" t="s">
        <v>17</v>
      </c>
      <c r="F27" s="5">
        <v>40902.32</v>
      </c>
      <c r="G27" s="2"/>
    </row>
    <row r="28" spans="1:7" x14ac:dyDescent="0.45">
      <c r="A28" s="4" t="s">
        <v>13</v>
      </c>
      <c r="B28" s="4" t="s">
        <v>14</v>
      </c>
      <c r="C28" s="4" t="s">
        <v>68</v>
      </c>
      <c r="D28" s="4" t="s">
        <v>69</v>
      </c>
      <c r="E28" s="4" t="s">
        <v>17</v>
      </c>
      <c r="F28" s="5">
        <v>35086.51</v>
      </c>
      <c r="G28" s="2"/>
    </row>
    <row r="29" spans="1:7" x14ac:dyDescent="0.45">
      <c r="A29" s="4" t="s">
        <v>13</v>
      </c>
      <c r="B29" s="4" t="s">
        <v>14</v>
      </c>
      <c r="C29" s="4" t="s">
        <v>70</v>
      </c>
      <c r="D29" s="4" t="s">
        <v>71</v>
      </c>
      <c r="E29" s="4" t="s">
        <v>17</v>
      </c>
      <c r="F29" s="5">
        <v>30698.45</v>
      </c>
      <c r="G29" s="2"/>
    </row>
    <row r="30" spans="1:7" x14ac:dyDescent="0.45">
      <c r="A30" s="4" t="s">
        <v>13</v>
      </c>
      <c r="B30" s="4" t="s">
        <v>14</v>
      </c>
      <c r="C30" s="4" t="s">
        <v>72</v>
      </c>
      <c r="D30" s="4" t="s">
        <v>73</v>
      </c>
      <c r="E30" s="4" t="s">
        <v>17</v>
      </c>
      <c r="F30" s="5">
        <v>40774.980000000003</v>
      </c>
      <c r="G30" s="2"/>
    </row>
    <row r="31" spans="1:7" x14ac:dyDescent="0.45">
      <c r="A31" s="4" t="s">
        <v>13</v>
      </c>
      <c r="B31" s="4" t="s">
        <v>14</v>
      </c>
      <c r="C31" s="4" t="s">
        <v>74</v>
      </c>
      <c r="D31" s="4" t="s">
        <v>75</v>
      </c>
      <c r="E31" s="4" t="s">
        <v>17</v>
      </c>
      <c r="F31" s="5">
        <v>27800.04</v>
      </c>
      <c r="G31" s="2"/>
    </row>
    <row r="32" spans="1:7" x14ac:dyDescent="0.45">
      <c r="A32" s="4" t="s">
        <v>13</v>
      </c>
      <c r="B32" s="4" t="s">
        <v>14</v>
      </c>
      <c r="C32" s="4" t="s">
        <v>76</v>
      </c>
      <c r="D32" s="4" t="s">
        <v>77</v>
      </c>
      <c r="E32" s="4" t="s">
        <v>17</v>
      </c>
      <c r="F32" s="5">
        <v>39531.370000000003</v>
      </c>
      <c r="G32" s="2"/>
    </row>
    <row r="33" spans="1:7" x14ac:dyDescent="0.45">
      <c r="A33" s="4" t="s">
        <v>13</v>
      </c>
      <c r="B33" s="4" t="s">
        <v>14</v>
      </c>
      <c r="C33" s="4" t="s">
        <v>78</v>
      </c>
      <c r="D33" s="4" t="s">
        <v>79</v>
      </c>
      <c r="E33" s="4" t="s">
        <v>17</v>
      </c>
      <c r="F33" s="5">
        <v>48232.15</v>
      </c>
      <c r="G33" s="2"/>
    </row>
    <row r="34" spans="1:7" x14ac:dyDescent="0.45">
      <c r="A34" s="4" t="s">
        <v>13</v>
      </c>
      <c r="B34" s="4" t="s">
        <v>14</v>
      </c>
      <c r="C34" s="4" t="s">
        <v>80</v>
      </c>
      <c r="D34" s="4" t="s">
        <v>81</v>
      </c>
      <c r="E34" s="4" t="s">
        <v>17</v>
      </c>
      <c r="F34" s="5">
        <v>88298.71</v>
      </c>
      <c r="G34" s="2"/>
    </row>
    <row r="35" spans="1:7" x14ac:dyDescent="0.45">
      <c r="A35" s="4" t="s">
        <v>13</v>
      </c>
      <c r="B35" s="4" t="s">
        <v>14</v>
      </c>
      <c r="C35" s="4" t="s">
        <v>82</v>
      </c>
      <c r="D35" s="4" t="s">
        <v>83</v>
      </c>
      <c r="E35" s="4" t="s">
        <v>17</v>
      </c>
      <c r="F35" s="5">
        <v>108558.57</v>
      </c>
      <c r="G35" s="2"/>
    </row>
    <row r="36" spans="1:7" x14ac:dyDescent="0.45">
      <c r="A36" s="4" t="s">
        <v>13</v>
      </c>
      <c r="B36" s="4" t="s">
        <v>14</v>
      </c>
      <c r="C36" s="4" t="s">
        <v>84</v>
      </c>
      <c r="D36" s="4" t="s">
        <v>85</v>
      </c>
      <c r="E36" s="4" t="s">
        <v>17</v>
      </c>
      <c r="F36" s="5">
        <v>66188.63</v>
      </c>
      <c r="G36" s="2"/>
    </row>
    <row r="37" spans="1:7" x14ac:dyDescent="0.45">
      <c r="A37" s="4" t="s">
        <v>13</v>
      </c>
      <c r="B37" s="4" t="s">
        <v>14</v>
      </c>
      <c r="C37" s="4" t="s">
        <v>86</v>
      </c>
      <c r="D37" s="4" t="s">
        <v>87</v>
      </c>
      <c r="E37" s="4" t="s">
        <v>17</v>
      </c>
      <c r="F37" s="5">
        <v>8935.94</v>
      </c>
      <c r="G37" s="2"/>
    </row>
    <row r="38" spans="1:7" x14ac:dyDescent="0.45">
      <c r="A38" s="4" t="s">
        <v>13</v>
      </c>
      <c r="B38" s="4" t="s">
        <v>14</v>
      </c>
      <c r="C38" s="4" t="s">
        <v>88</v>
      </c>
      <c r="D38" s="4" t="s">
        <v>89</v>
      </c>
      <c r="E38" s="4" t="s">
        <v>17</v>
      </c>
      <c r="F38" s="5">
        <v>4967.1099999999997</v>
      </c>
      <c r="G38" s="2"/>
    </row>
    <row r="39" spans="1:7" x14ac:dyDescent="0.45">
      <c r="A39" s="4" t="s">
        <v>13</v>
      </c>
      <c r="B39" s="4" t="s">
        <v>14</v>
      </c>
      <c r="C39" s="4" t="s">
        <v>90</v>
      </c>
      <c r="D39" s="4" t="s">
        <v>91</v>
      </c>
      <c r="E39" s="4" t="s">
        <v>17</v>
      </c>
      <c r="F39" s="5">
        <v>39089.81</v>
      </c>
      <c r="G39" s="2"/>
    </row>
    <row r="40" spans="1:7" x14ac:dyDescent="0.45">
      <c r="A40" s="4" t="s">
        <v>13</v>
      </c>
      <c r="B40" s="4" t="s">
        <v>14</v>
      </c>
      <c r="C40" s="4" t="s">
        <v>92</v>
      </c>
      <c r="D40" s="4" t="s">
        <v>93</v>
      </c>
      <c r="E40" s="4" t="s">
        <v>17</v>
      </c>
      <c r="F40" s="5">
        <v>56261.78</v>
      </c>
      <c r="G40" s="2"/>
    </row>
    <row r="41" spans="1:7" x14ac:dyDescent="0.45">
      <c r="A41" s="4" t="s">
        <v>13</v>
      </c>
      <c r="B41" s="4" t="s">
        <v>14</v>
      </c>
      <c r="C41" s="4" t="s">
        <v>94</v>
      </c>
      <c r="D41" s="4" t="s">
        <v>95</v>
      </c>
      <c r="E41" s="4" t="s">
        <v>17</v>
      </c>
      <c r="F41" s="5">
        <v>33156.660000000003</v>
      </c>
      <c r="G41" s="2"/>
    </row>
    <row r="42" spans="1:7" x14ac:dyDescent="0.45">
      <c r="A42" s="4" t="s">
        <v>13</v>
      </c>
      <c r="B42" s="4" t="s">
        <v>14</v>
      </c>
      <c r="C42" s="4" t="s">
        <v>96</v>
      </c>
      <c r="D42" s="4" t="s">
        <v>97</v>
      </c>
      <c r="E42" s="4" t="s">
        <v>17</v>
      </c>
      <c r="F42" s="5">
        <v>66634.66</v>
      </c>
      <c r="G42" s="2"/>
    </row>
    <row r="43" spans="1:7" x14ac:dyDescent="0.45">
      <c r="A43" s="4" t="s">
        <v>13</v>
      </c>
      <c r="B43" s="4" t="s">
        <v>14</v>
      </c>
      <c r="C43" s="4" t="s">
        <v>98</v>
      </c>
      <c r="D43" s="4" t="s">
        <v>99</v>
      </c>
      <c r="E43" s="4" t="s">
        <v>17</v>
      </c>
      <c r="F43" s="5">
        <v>89150.89</v>
      </c>
      <c r="G43" s="2"/>
    </row>
    <row r="44" spans="1:7" x14ac:dyDescent="0.45">
      <c r="A44" s="4" t="s">
        <v>13</v>
      </c>
      <c r="B44" s="4" t="s">
        <v>14</v>
      </c>
      <c r="C44" s="4" t="s">
        <v>100</v>
      </c>
      <c r="D44" s="4" t="s">
        <v>101</v>
      </c>
      <c r="E44" s="4" t="s">
        <v>17</v>
      </c>
      <c r="F44" s="5">
        <v>32697.31</v>
      </c>
      <c r="G44" s="2"/>
    </row>
    <row r="45" spans="1:7" x14ac:dyDescent="0.45">
      <c r="A45" s="4" t="s">
        <v>13</v>
      </c>
      <c r="B45" s="4" t="s">
        <v>14</v>
      </c>
      <c r="C45" s="4" t="s">
        <v>102</v>
      </c>
      <c r="D45" s="4" t="s">
        <v>103</v>
      </c>
      <c r="E45" s="4" t="s">
        <v>17</v>
      </c>
      <c r="F45" s="5">
        <v>32898.11</v>
      </c>
      <c r="G45" s="2"/>
    </row>
    <row r="46" spans="1:7" x14ac:dyDescent="0.45">
      <c r="A46" s="4" t="s">
        <v>13</v>
      </c>
      <c r="B46" s="4" t="s">
        <v>14</v>
      </c>
      <c r="C46" s="4" t="s">
        <v>104</v>
      </c>
      <c r="D46" s="4" t="s">
        <v>105</v>
      </c>
      <c r="E46" s="4" t="s">
        <v>17</v>
      </c>
      <c r="F46" s="5">
        <v>357386.78</v>
      </c>
      <c r="G46" s="2"/>
    </row>
    <row r="47" spans="1:7" x14ac:dyDescent="0.45">
      <c r="A47" s="4" t="s">
        <v>13</v>
      </c>
      <c r="B47" s="4" t="s">
        <v>14</v>
      </c>
      <c r="C47" s="4" t="s">
        <v>106</v>
      </c>
      <c r="D47" s="4" t="s">
        <v>107</v>
      </c>
      <c r="E47" s="4" t="s">
        <v>17</v>
      </c>
      <c r="F47" s="5">
        <v>968.95</v>
      </c>
      <c r="G47" s="2"/>
    </row>
    <row r="48" spans="1:7" x14ac:dyDescent="0.45">
      <c r="A48" s="4" t="s">
        <v>13</v>
      </c>
      <c r="B48" s="4" t="s">
        <v>14</v>
      </c>
      <c r="C48" s="4" t="s">
        <v>108</v>
      </c>
      <c r="D48" s="4" t="s">
        <v>109</v>
      </c>
      <c r="E48" s="4" t="s">
        <v>17</v>
      </c>
      <c r="F48" s="5">
        <v>18462</v>
      </c>
      <c r="G48" s="2"/>
    </row>
    <row r="49" spans="1:7" x14ac:dyDescent="0.45">
      <c r="A49" s="4" t="s">
        <v>13</v>
      </c>
      <c r="B49" s="4" t="s">
        <v>14</v>
      </c>
      <c r="C49" s="4" t="s">
        <v>110</v>
      </c>
      <c r="D49" s="4" t="s">
        <v>111</v>
      </c>
      <c r="E49" s="4" t="s">
        <v>17</v>
      </c>
      <c r="F49" s="5">
        <v>66290.490000000005</v>
      </c>
      <c r="G49" s="2"/>
    </row>
    <row r="50" spans="1:7" x14ac:dyDescent="0.45">
      <c r="A50" s="4" t="s">
        <v>13</v>
      </c>
      <c r="B50" s="4" t="s">
        <v>14</v>
      </c>
      <c r="C50" s="4" t="s">
        <v>112</v>
      </c>
      <c r="D50" s="4" t="s">
        <v>113</v>
      </c>
      <c r="E50" s="4" t="s">
        <v>17</v>
      </c>
      <c r="F50" s="5">
        <v>160276.01</v>
      </c>
      <c r="G50" s="2"/>
    </row>
    <row r="51" spans="1:7" x14ac:dyDescent="0.45">
      <c r="A51" s="4" t="s">
        <v>13</v>
      </c>
      <c r="B51" s="4" t="s">
        <v>14</v>
      </c>
      <c r="C51" s="4" t="s">
        <v>114</v>
      </c>
      <c r="D51" s="4" t="s">
        <v>115</v>
      </c>
      <c r="E51" s="4" t="s">
        <v>17</v>
      </c>
      <c r="F51" s="5">
        <v>95721.8</v>
      </c>
      <c r="G51" s="2"/>
    </row>
    <row r="52" spans="1:7" x14ac:dyDescent="0.45">
      <c r="A52" s="4" t="s">
        <v>13</v>
      </c>
      <c r="B52" s="4" t="s">
        <v>14</v>
      </c>
      <c r="C52" s="4" t="s">
        <v>116</v>
      </c>
      <c r="D52" s="4" t="s">
        <v>117</v>
      </c>
      <c r="E52" s="4" t="s">
        <v>17</v>
      </c>
      <c r="F52" s="5">
        <v>11757.4</v>
      </c>
      <c r="G52" s="2"/>
    </row>
    <row r="53" spans="1:7" x14ac:dyDescent="0.45">
      <c r="A53" s="4" t="s">
        <v>13</v>
      </c>
      <c r="B53" s="4" t="s">
        <v>14</v>
      </c>
      <c r="C53" s="4" t="s">
        <v>118</v>
      </c>
      <c r="D53" s="4" t="s">
        <v>119</v>
      </c>
      <c r="E53" s="4" t="s">
        <v>17</v>
      </c>
      <c r="F53" s="5">
        <v>28616.42</v>
      </c>
      <c r="G53" s="2"/>
    </row>
    <row r="54" spans="1:7" x14ac:dyDescent="0.45">
      <c r="A54" s="4" t="s">
        <v>13</v>
      </c>
      <c r="B54" s="4" t="s">
        <v>14</v>
      </c>
      <c r="C54" s="4" t="s">
        <v>120</v>
      </c>
      <c r="D54" s="4" t="s">
        <v>121</v>
      </c>
      <c r="E54" s="4" t="s">
        <v>17</v>
      </c>
      <c r="F54" s="5">
        <v>90777.919999999998</v>
      </c>
      <c r="G54" s="2"/>
    </row>
    <row r="55" spans="1:7" x14ac:dyDescent="0.45">
      <c r="A55" s="4" t="s">
        <v>13</v>
      </c>
      <c r="B55" s="4" t="s">
        <v>14</v>
      </c>
      <c r="C55" s="4" t="s">
        <v>122</v>
      </c>
      <c r="D55" s="4" t="s">
        <v>123</v>
      </c>
      <c r="E55" s="4" t="s">
        <v>17</v>
      </c>
      <c r="F55" s="5">
        <v>91783.16</v>
      </c>
      <c r="G55" s="2"/>
    </row>
    <row r="56" spans="1:7" x14ac:dyDescent="0.45">
      <c r="A56" s="4" t="s">
        <v>13</v>
      </c>
      <c r="B56" s="4" t="s">
        <v>14</v>
      </c>
      <c r="C56" s="4" t="s">
        <v>124</v>
      </c>
      <c r="D56" s="4" t="s">
        <v>125</v>
      </c>
      <c r="E56" s="4" t="s">
        <v>17</v>
      </c>
      <c r="F56" s="5">
        <v>9301.3799999999992</v>
      </c>
      <c r="G56" s="2"/>
    </row>
    <row r="57" spans="1:7" x14ac:dyDescent="0.45">
      <c r="A57" s="4" t="s">
        <v>13</v>
      </c>
      <c r="B57" s="4" t="s">
        <v>14</v>
      </c>
      <c r="C57" s="4" t="s">
        <v>126</v>
      </c>
      <c r="D57" s="4" t="s">
        <v>127</v>
      </c>
      <c r="E57" s="4" t="s">
        <v>17</v>
      </c>
      <c r="F57" s="5">
        <v>127863.14</v>
      </c>
      <c r="G57" s="2"/>
    </row>
    <row r="58" spans="1:7" x14ac:dyDescent="0.45">
      <c r="A58" s="4" t="s">
        <v>13</v>
      </c>
      <c r="B58" s="4" t="s">
        <v>14</v>
      </c>
      <c r="C58" s="4" t="s">
        <v>128</v>
      </c>
      <c r="D58" s="4" t="s">
        <v>129</v>
      </c>
      <c r="E58" s="4" t="s">
        <v>17</v>
      </c>
      <c r="F58" s="5">
        <v>33487.06</v>
      </c>
      <c r="G58" s="2"/>
    </row>
    <row r="59" spans="1:7" x14ac:dyDescent="0.45">
      <c r="A59" s="4" t="s">
        <v>13</v>
      </c>
      <c r="B59" s="4" t="s">
        <v>14</v>
      </c>
      <c r="C59" s="4" t="s">
        <v>130</v>
      </c>
      <c r="D59" s="4" t="s">
        <v>131</v>
      </c>
      <c r="E59" s="4" t="s">
        <v>17</v>
      </c>
      <c r="F59" s="5">
        <v>7405.42</v>
      </c>
      <c r="G59" s="2"/>
    </row>
    <row r="60" spans="1:7" x14ac:dyDescent="0.45">
      <c r="A60" s="4" t="s">
        <v>13</v>
      </c>
      <c r="B60" s="4" t="s">
        <v>14</v>
      </c>
      <c r="C60" s="4" t="s">
        <v>132</v>
      </c>
      <c r="D60" s="4" t="s">
        <v>133</v>
      </c>
      <c r="E60" s="4" t="s">
        <v>17</v>
      </c>
      <c r="F60" s="5">
        <v>13121.75</v>
      </c>
      <c r="G60" s="2"/>
    </row>
    <row r="61" spans="1:7" x14ac:dyDescent="0.45">
      <c r="A61" s="4" t="s">
        <v>13</v>
      </c>
      <c r="B61" s="4" t="s">
        <v>14</v>
      </c>
      <c r="C61" s="4" t="s">
        <v>134</v>
      </c>
      <c r="D61" s="4" t="s">
        <v>135</v>
      </c>
      <c r="E61" s="4" t="s">
        <v>17</v>
      </c>
      <c r="F61" s="5">
        <v>2325.7399999999998</v>
      </c>
      <c r="G61" s="2"/>
    </row>
    <row r="62" spans="1:7" x14ac:dyDescent="0.45">
      <c r="A62" s="4" t="s">
        <v>13</v>
      </c>
      <c r="B62" s="4" t="s">
        <v>14</v>
      </c>
      <c r="C62" s="4" t="s">
        <v>136</v>
      </c>
      <c r="D62" s="4" t="s">
        <v>137</v>
      </c>
      <c r="E62" s="4" t="s">
        <v>17</v>
      </c>
      <c r="F62" s="5">
        <v>7331.32</v>
      </c>
      <c r="G62" s="2"/>
    </row>
    <row r="63" spans="1:7" x14ac:dyDescent="0.45">
      <c r="A63" s="4" t="s">
        <v>13</v>
      </c>
      <c r="B63" s="4" t="s">
        <v>14</v>
      </c>
      <c r="C63" s="4" t="s">
        <v>138</v>
      </c>
      <c r="D63" s="4" t="s">
        <v>139</v>
      </c>
      <c r="E63" s="4" t="s">
        <v>17</v>
      </c>
      <c r="F63" s="5">
        <v>7350</v>
      </c>
      <c r="G63" s="2"/>
    </row>
    <row r="64" spans="1:7" x14ac:dyDescent="0.45">
      <c r="A64" s="4" t="s">
        <v>13</v>
      </c>
      <c r="B64" s="4" t="s">
        <v>14</v>
      </c>
      <c r="C64" s="4" t="s">
        <v>140</v>
      </c>
      <c r="D64" s="4" t="s">
        <v>141</v>
      </c>
      <c r="E64" s="4" t="s">
        <v>17</v>
      </c>
      <c r="F64" s="5">
        <v>886731.92</v>
      </c>
      <c r="G64" s="2"/>
    </row>
    <row r="65" spans="1:7" x14ac:dyDescent="0.45">
      <c r="A65" s="4" t="s">
        <v>13</v>
      </c>
      <c r="B65" s="4" t="s">
        <v>14</v>
      </c>
      <c r="C65" s="4" t="s">
        <v>142</v>
      </c>
      <c r="D65" s="4" t="s">
        <v>143</v>
      </c>
      <c r="E65" s="4" t="s">
        <v>17</v>
      </c>
      <c r="F65" s="5">
        <v>127370.74</v>
      </c>
      <c r="G65" s="2"/>
    </row>
    <row r="66" spans="1:7" x14ac:dyDescent="0.45">
      <c r="A66" s="4" t="s">
        <v>13</v>
      </c>
      <c r="B66" s="4" t="s">
        <v>14</v>
      </c>
      <c r="C66" s="4" t="s">
        <v>144</v>
      </c>
      <c r="D66" s="4" t="s">
        <v>145</v>
      </c>
      <c r="E66" s="4" t="s">
        <v>17</v>
      </c>
      <c r="F66" s="5">
        <v>49136.03</v>
      </c>
      <c r="G66" s="2"/>
    </row>
    <row r="67" spans="1:7" x14ac:dyDescent="0.45">
      <c r="A67" s="4" t="s">
        <v>13</v>
      </c>
      <c r="B67" s="4" t="s">
        <v>14</v>
      </c>
      <c r="C67" s="4" t="s">
        <v>146</v>
      </c>
      <c r="D67" s="4" t="s">
        <v>147</v>
      </c>
      <c r="E67" s="4" t="s">
        <v>17</v>
      </c>
      <c r="F67" s="5">
        <v>13847.44</v>
      </c>
      <c r="G67" s="2"/>
    </row>
    <row r="68" spans="1:7" x14ac:dyDescent="0.45">
      <c r="A68" s="4" t="s">
        <v>13</v>
      </c>
      <c r="B68" s="4" t="s">
        <v>14</v>
      </c>
      <c r="C68" s="4" t="s">
        <v>148</v>
      </c>
      <c r="D68" s="4" t="s">
        <v>149</v>
      </c>
      <c r="E68" s="4" t="s">
        <v>17</v>
      </c>
      <c r="F68" s="5">
        <v>169643.96</v>
      </c>
      <c r="G68" s="2"/>
    </row>
    <row r="69" spans="1:7" x14ac:dyDescent="0.45">
      <c r="A69" s="4" t="s">
        <v>13</v>
      </c>
      <c r="B69" s="4" t="s">
        <v>14</v>
      </c>
      <c r="C69" s="4" t="s">
        <v>150</v>
      </c>
      <c r="D69" s="4" t="s">
        <v>151</v>
      </c>
      <c r="E69" s="4" t="s">
        <v>17</v>
      </c>
      <c r="F69" s="5">
        <v>15911.99</v>
      </c>
      <c r="G69" s="2"/>
    </row>
    <row r="70" spans="1:7" x14ac:dyDescent="0.45">
      <c r="A70" s="4" t="s">
        <v>13</v>
      </c>
      <c r="B70" s="4" t="s">
        <v>14</v>
      </c>
      <c r="C70" s="4" t="s">
        <v>152</v>
      </c>
      <c r="D70" s="4" t="s">
        <v>153</v>
      </c>
      <c r="E70" s="4" t="s">
        <v>17</v>
      </c>
      <c r="F70" s="5">
        <v>181181.83</v>
      </c>
      <c r="G70" s="2"/>
    </row>
    <row r="71" spans="1:7" x14ac:dyDescent="0.45">
      <c r="A71" s="4" t="s">
        <v>13</v>
      </c>
      <c r="B71" s="4" t="s">
        <v>14</v>
      </c>
      <c r="C71" s="4" t="s">
        <v>154</v>
      </c>
      <c r="D71" s="4" t="s">
        <v>155</v>
      </c>
      <c r="E71" s="4" t="s">
        <v>17</v>
      </c>
      <c r="F71" s="5">
        <v>5210.41</v>
      </c>
      <c r="G71" s="2"/>
    </row>
    <row r="72" spans="1:7" x14ac:dyDescent="0.45">
      <c r="A72" s="4" t="s">
        <v>13</v>
      </c>
      <c r="B72" s="4" t="s">
        <v>14</v>
      </c>
      <c r="C72" s="4" t="s">
        <v>156</v>
      </c>
      <c r="D72" s="4" t="s">
        <v>157</v>
      </c>
      <c r="E72" s="4" t="s">
        <v>17</v>
      </c>
      <c r="F72" s="5">
        <v>11347.25</v>
      </c>
      <c r="G72" s="2"/>
    </row>
    <row r="73" spans="1:7" x14ac:dyDescent="0.45">
      <c r="A73" s="4" t="s">
        <v>13</v>
      </c>
      <c r="B73" s="4" t="s">
        <v>14</v>
      </c>
      <c r="C73" s="4" t="s">
        <v>158</v>
      </c>
      <c r="D73" s="4" t="s">
        <v>159</v>
      </c>
      <c r="E73" s="4" t="s">
        <v>17</v>
      </c>
      <c r="F73" s="5">
        <v>913.14</v>
      </c>
      <c r="G73" s="2"/>
    </row>
    <row r="74" spans="1:7" x14ac:dyDescent="0.45">
      <c r="A74" s="4" t="s">
        <v>13</v>
      </c>
      <c r="B74" s="4" t="s">
        <v>14</v>
      </c>
      <c r="C74" s="4" t="s">
        <v>160</v>
      </c>
      <c r="D74" s="4" t="s">
        <v>161</v>
      </c>
      <c r="E74" s="4" t="s">
        <v>17</v>
      </c>
      <c r="F74" s="5">
        <v>297.07</v>
      </c>
      <c r="G74" s="2"/>
    </row>
    <row r="75" spans="1:7" x14ac:dyDescent="0.45">
      <c r="A75" s="4" t="s">
        <v>13</v>
      </c>
      <c r="B75" s="4" t="s">
        <v>14</v>
      </c>
      <c r="C75" s="4" t="s">
        <v>162</v>
      </c>
      <c r="D75" s="4" t="s">
        <v>163</v>
      </c>
      <c r="E75" s="4" t="s">
        <v>17</v>
      </c>
      <c r="F75" s="5">
        <v>1449.03</v>
      </c>
      <c r="G75" s="2"/>
    </row>
    <row r="76" spans="1:7" x14ac:dyDescent="0.45">
      <c r="A76" s="4" t="s">
        <v>13</v>
      </c>
      <c r="B76" s="4" t="s">
        <v>14</v>
      </c>
      <c r="C76" s="4" t="s">
        <v>164</v>
      </c>
      <c r="D76" s="4" t="s">
        <v>165</v>
      </c>
      <c r="E76" s="4" t="s">
        <v>17</v>
      </c>
      <c r="F76" s="5">
        <v>8596.17</v>
      </c>
      <c r="G76" s="2"/>
    </row>
    <row r="77" spans="1:7" x14ac:dyDescent="0.45">
      <c r="A77" s="4" t="s">
        <v>13</v>
      </c>
      <c r="B77" s="4" t="s">
        <v>14</v>
      </c>
      <c r="C77" s="4" t="s">
        <v>166</v>
      </c>
      <c r="D77" s="4" t="s">
        <v>167</v>
      </c>
      <c r="E77" s="4" t="s">
        <v>17</v>
      </c>
      <c r="F77" s="5">
        <v>4641.41</v>
      </c>
      <c r="G77" s="2"/>
    </row>
    <row r="78" spans="1:7" x14ac:dyDescent="0.45">
      <c r="A78" s="4" t="s">
        <v>13</v>
      </c>
      <c r="B78" s="4" t="s">
        <v>14</v>
      </c>
      <c r="C78" s="4" t="s">
        <v>168</v>
      </c>
      <c r="D78" s="4" t="s">
        <v>169</v>
      </c>
      <c r="E78" s="4" t="s">
        <v>17</v>
      </c>
      <c r="F78" s="5">
        <v>4561.38</v>
      </c>
      <c r="G78" s="2"/>
    </row>
    <row r="79" spans="1:7" x14ac:dyDescent="0.45">
      <c r="A79" s="4" t="s">
        <v>13</v>
      </c>
      <c r="B79" s="4" t="s">
        <v>14</v>
      </c>
      <c r="C79" s="4" t="s">
        <v>170</v>
      </c>
      <c r="D79" s="4" t="s">
        <v>171</v>
      </c>
      <c r="E79" s="4" t="s">
        <v>17</v>
      </c>
      <c r="F79" s="5">
        <v>3083.94</v>
      </c>
      <c r="G79" s="2"/>
    </row>
    <row r="80" spans="1:7" x14ac:dyDescent="0.45">
      <c r="A80" s="4" t="s">
        <v>13</v>
      </c>
      <c r="B80" s="4" t="s">
        <v>14</v>
      </c>
      <c r="C80" s="4" t="s">
        <v>172</v>
      </c>
      <c r="D80" s="4" t="s">
        <v>173</v>
      </c>
      <c r="E80" s="4" t="s">
        <v>17</v>
      </c>
      <c r="F80" s="5">
        <v>4450.78</v>
      </c>
      <c r="G80" s="2"/>
    </row>
    <row r="81" spans="1:7" x14ac:dyDescent="0.45">
      <c r="A81" s="4" t="s">
        <v>13</v>
      </c>
      <c r="B81" s="4" t="s">
        <v>14</v>
      </c>
      <c r="C81" s="4" t="s">
        <v>174</v>
      </c>
      <c r="D81" s="4" t="s">
        <v>175</v>
      </c>
      <c r="E81" s="4" t="s">
        <v>17</v>
      </c>
      <c r="F81" s="5">
        <v>4500.3100000000004</v>
      </c>
      <c r="G81" s="2"/>
    </row>
    <row r="82" spans="1:7" x14ac:dyDescent="0.45">
      <c r="A82" s="4" t="s">
        <v>13</v>
      </c>
      <c r="B82" s="4" t="s">
        <v>14</v>
      </c>
      <c r="C82" s="4" t="s">
        <v>176</v>
      </c>
      <c r="D82" s="4" t="s">
        <v>177</v>
      </c>
      <c r="E82" s="4" t="s">
        <v>17</v>
      </c>
      <c r="F82" s="5">
        <v>7029.06</v>
      </c>
      <c r="G82" s="2"/>
    </row>
    <row r="83" spans="1:7" x14ac:dyDescent="0.45">
      <c r="A83" s="4" t="s">
        <v>13</v>
      </c>
      <c r="B83" s="4" t="s">
        <v>14</v>
      </c>
      <c r="C83" s="4" t="s">
        <v>178</v>
      </c>
      <c r="D83" s="4" t="s">
        <v>179</v>
      </c>
      <c r="E83" s="4" t="s">
        <v>17</v>
      </c>
      <c r="F83" s="5">
        <v>3161.23</v>
      </c>
      <c r="G83" s="2"/>
    </row>
    <row r="84" spans="1:7" x14ac:dyDescent="0.45">
      <c r="A84" s="4" t="s">
        <v>13</v>
      </c>
      <c r="B84" s="4" t="s">
        <v>14</v>
      </c>
      <c r="C84" s="4" t="s">
        <v>180</v>
      </c>
      <c r="D84" s="4" t="s">
        <v>181</v>
      </c>
      <c r="E84" s="4" t="s">
        <v>17</v>
      </c>
      <c r="F84" s="5">
        <v>7738.32</v>
      </c>
      <c r="G84" s="2"/>
    </row>
    <row r="85" spans="1:7" x14ac:dyDescent="0.45">
      <c r="A85" s="4" t="s">
        <v>13</v>
      </c>
      <c r="B85" s="4" t="s">
        <v>14</v>
      </c>
      <c r="C85" s="4" t="s">
        <v>182</v>
      </c>
      <c r="D85" s="4" t="s">
        <v>183</v>
      </c>
      <c r="E85" s="4" t="s">
        <v>17</v>
      </c>
      <c r="F85" s="5">
        <v>16444.849999999999</v>
      </c>
      <c r="G85" s="2"/>
    </row>
    <row r="86" spans="1:7" x14ac:dyDescent="0.45">
      <c r="A86" s="4" t="s">
        <v>13</v>
      </c>
      <c r="B86" s="4" t="s">
        <v>14</v>
      </c>
      <c r="C86" s="4" t="s">
        <v>184</v>
      </c>
      <c r="D86" s="4" t="s">
        <v>185</v>
      </c>
      <c r="E86" s="4" t="s">
        <v>17</v>
      </c>
      <c r="F86" s="5">
        <v>20995.68</v>
      </c>
      <c r="G86" s="2"/>
    </row>
    <row r="87" spans="1:7" x14ac:dyDescent="0.45">
      <c r="A87" s="4" t="s">
        <v>13</v>
      </c>
      <c r="B87" s="4" t="s">
        <v>14</v>
      </c>
      <c r="C87" s="4" t="s">
        <v>186</v>
      </c>
      <c r="D87" s="4" t="s">
        <v>187</v>
      </c>
      <c r="E87" s="4" t="s">
        <v>17</v>
      </c>
      <c r="F87" s="5">
        <v>551.04</v>
      </c>
      <c r="G87" s="2"/>
    </row>
    <row r="88" spans="1:7" x14ac:dyDescent="0.45">
      <c r="A88" s="4" t="s">
        <v>13</v>
      </c>
      <c r="B88" s="4" t="s">
        <v>14</v>
      </c>
      <c r="C88" s="4" t="s">
        <v>188</v>
      </c>
      <c r="D88" s="4" t="s">
        <v>189</v>
      </c>
      <c r="E88" s="4" t="s">
        <v>17</v>
      </c>
      <c r="F88" s="5">
        <v>2838</v>
      </c>
      <c r="G88" s="2"/>
    </row>
    <row r="89" spans="1:7" x14ac:dyDescent="0.45">
      <c r="A89" s="4" t="s">
        <v>13</v>
      </c>
      <c r="B89" s="4" t="s">
        <v>14</v>
      </c>
      <c r="C89" s="4" t="s">
        <v>190</v>
      </c>
      <c r="D89" s="4" t="s">
        <v>191</v>
      </c>
      <c r="E89" s="4" t="s">
        <v>17</v>
      </c>
      <c r="F89" s="5">
        <v>17470.48</v>
      </c>
      <c r="G89" s="2"/>
    </row>
    <row r="90" spans="1:7" x14ac:dyDescent="0.45">
      <c r="A90" s="4" t="s">
        <v>13</v>
      </c>
      <c r="B90" s="4" t="s">
        <v>14</v>
      </c>
      <c r="C90" s="4" t="s">
        <v>192</v>
      </c>
      <c r="D90" s="4" t="s">
        <v>193</v>
      </c>
      <c r="E90" s="4" t="s">
        <v>17</v>
      </c>
      <c r="F90" s="5">
        <v>36801.83</v>
      </c>
      <c r="G90" s="2"/>
    </row>
    <row r="91" spans="1:7" x14ac:dyDescent="0.45">
      <c r="A91" s="4" t="s">
        <v>13</v>
      </c>
      <c r="B91" s="4" t="s">
        <v>14</v>
      </c>
      <c r="C91" s="4" t="s">
        <v>194</v>
      </c>
      <c r="D91" s="4" t="s">
        <v>195</v>
      </c>
      <c r="E91" s="4" t="s">
        <v>17</v>
      </c>
      <c r="F91" s="5">
        <v>254.69</v>
      </c>
      <c r="G91" s="2"/>
    </row>
    <row r="92" spans="1:7" x14ac:dyDescent="0.45">
      <c r="A92" s="4" t="s">
        <v>13</v>
      </c>
      <c r="B92" s="4" t="s">
        <v>14</v>
      </c>
      <c r="C92" s="4" t="s">
        <v>196</v>
      </c>
      <c r="D92" s="4" t="s">
        <v>197</v>
      </c>
      <c r="E92" s="4" t="s">
        <v>17</v>
      </c>
      <c r="F92" s="5">
        <v>184.03</v>
      </c>
      <c r="G92" s="2"/>
    </row>
    <row r="93" spans="1:7" x14ac:dyDescent="0.45">
      <c r="A93" s="4" t="s">
        <v>13</v>
      </c>
      <c r="B93" s="4" t="s">
        <v>14</v>
      </c>
      <c r="C93" s="4" t="s">
        <v>198</v>
      </c>
      <c r="D93" s="4" t="s">
        <v>199</v>
      </c>
      <c r="E93" s="4" t="s">
        <v>17</v>
      </c>
      <c r="F93" s="5">
        <v>184.03</v>
      </c>
      <c r="G93" s="2"/>
    </row>
    <row r="94" spans="1:7" x14ac:dyDescent="0.45">
      <c r="A94" s="4" t="s">
        <v>13</v>
      </c>
      <c r="B94" s="4" t="s">
        <v>14</v>
      </c>
      <c r="C94" s="4" t="s">
        <v>200</v>
      </c>
      <c r="D94" s="4" t="s">
        <v>201</v>
      </c>
      <c r="E94" s="4" t="s">
        <v>17</v>
      </c>
      <c r="F94" s="5">
        <v>5106.91</v>
      </c>
      <c r="G94" s="2"/>
    </row>
    <row r="95" spans="1:7" x14ac:dyDescent="0.45">
      <c r="A95" s="4" t="s">
        <v>13</v>
      </c>
      <c r="B95" s="4" t="s">
        <v>14</v>
      </c>
      <c r="C95" s="4" t="s">
        <v>202</v>
      </c>
      <c r="D95" s="4" t="s">
        <v>203</v>
      </c>
      <c r="E95" s="4" t="s">
        <v>17</v>
      </c>
      <c r="F95" s="5">
        <v>49765.58</v>
      </c>
      <c r="G95" s="2"/>
    </row>
    <row r="96" spans="1:7" x14ac:dyDescent="0.45">
      <c r="A96" s="4" t="s">
        <v>13</v>
      </c>
      <c r="B96" s="4" t="s">
        <v>14</v>
      </c>
      <c r="C96" s="4" t="s">
        <v>204</v>
      </c>
      <c r="D96" s="4" t="s">
        <v>205</v>
      </c>
      <c r="E96" s="4" t="s">
        <v>17</v>
      </c>
      <c r="F96" s="5">
        <v>95610.91</v>
      </c>
      <c r="G96" s="2"/>
    </row>
    <row r="97" spans="1:7" x14ac:dyDescent="0.45">
      <c r="A97" s="4" t="s">
        <v>13</v>
      </c>
      <c r="B97" s="4" t="s">
        <v>14</v>
      </c>
      <c r="C97" s="4" t="s">
        <v>206</v>
      </c>
      <c r="D97" s="4" t="s">
        <v>207</v>
      </c>
      <c r="E97" s="4" t="s">
        <v>17</v>
      </c>
      <c r="F97" s="5">
        <v>2700</v>
      </c>
      <c r="G97" s="2"/>
    </row>
    <row r="98" spans="1:7" x14ac:dyDescent="0.45">
      <c r="A98" s="4" t="s">
        <v>13</v>
      </c>
      <c r="B98" s="4" t="s">
        <v>14</v>
      </c>
      <c r="C98" s="4" t="s">
        <v>208</v>
      </c>
      <c r="D98" s="4" t="s">
        <v>209</v>
      </c>
      <c r="E98" s="4" t="s">
        <v>17</v>
      </c>
      <c r="F98" s="5">
        <v>690</v>
      </c>
      <c r="G98" s="2"/>
    </row>
    <row r="99" spans="1:7" x14ac:dyDescent="0.45">
      <c r="A99" s="4" t="s">
        <v>13</v>
      </c>
      <c r="B99" s="4" t="s">
        <v>14</v>
      </c>
      <c r="C99" s="4" t="s">
        <v>210</v>
      </c>
      <c r="D99" s="4" t="s">
        <v>211</v>
      </c>
      <c r="E99" s="4" t="s">
        <v>17</v>
      </c>
      <c r="F99" s="5">
        <v>384.22</v>
      </c>
      <c r="G99" s="2"/>
    </row>
    <row r="100" spans="1:7" x14ac:dyDescent="0.45">
      <c r="A100" s="4" t="s">
        <v>13</v>
      </c>
      <c r="B100" s="4" t="s">
        <v>14</v>
      </c>
      <c r="C100" s="4" t="s">
        <v>212</v>
      </c>
      <c r="D100" s="4" t="s">
        <v>213</v>
      </c>
      <c r="E100" s="4" t="s">
        <v>17</v>
      </c>
      <c r="F100" s="5">
        <v>480</v>
      </c>
      <c r="G100" s="2"/>
    </row>
    <row r="101" spans="1:7" x14ac:dyDescent="0.45">
      <c r="A101" s="4" t="s">
        <v>13</v>
      </c>
      <c r="B101" s="4" t="s">
        <v>14</v>
      </c>
      <c r="C101" s="4" t="s">
        <v>214</v>
      </c>
      <c r="D101" s="4" t="s">
        <v>215</v>
      </c>
      <c r="E101" s="4" t="s">
        <v>17</v>
      </c>
      <c r="F101" s="5">
        <v>299</v>
      </c>
      <c r="G101" s="2"/>
    </row>
    <row r="102" spans="1:7" x14ac:dyDescent="0.45">
      <c r="G102" s="2">
        <f>SUM(F2:F101)</f>
        <v>5629589.1000000024</v>
      </c>
    </row>
    <row r="103" spans="1:7" x14ac:dyDescent="0.45">
      <c r="A103" s="4" t="s">
        <v>13</v>
      </c>
      <c r="B103" s="4" t="s">
        <v>216</v>
      </c>
      <c r="C103" s="4" t="s">
        <v>217</v>
      </c>
      <c r="D103" s="4" t="s">
        <v>218</v>
      </c>
      <c r="E103" s="4" t="s">
        <v>17</v>
      </c>
      <c r="F103" s="5">
        <v>116816.39</v>
      </c>
      <c r="G103" s="2"/>
    </row>
    <row r="104" spans="1:7" x14ac:dyDescent="0.45">
      <c r="A104" s="4" t="s">
        <v>13</v>
      </c>
      <c r="B104" s="4" t="s">
        <v>216</v>
      </c>
      <c r="C104" s="4" t="s">
        <v>219</v>
      </c>
      <c r="D104" s="4" t="s">
        <v>220</v>
      </c>
      <c r="E104" s="4" t="s">
        <v>17</v>
      </c>
      <c r="F104" s="5">
        <v>84852.21</v>
      </c>
      <c r="G104" s="2"/>
    </row>
    <row r="105" spans="1:7" x14ac:dyDescent="0.45">
      <c r="A105" s="4" t="s">
        <v>13</v>
      </c>
      <c r="B105" s="4" t="s">
        <v>216</v>
      </c>
      <c r="C105" s="4" t="s">
        <v>221</v>
      </c>
      <c r="D105" s="4" t="s">
        <v>222</v>
      </c>
      <c r="E105" s="4" t="s">
        <v>17</v>
      </c>
      <c r="F105" s="5">
        <v>11580.92</v>
      </c>
      <c r="G105" s="2"/>
    </row>
    <row r="106" spans="1:7" x14ac:dyDescent="0.45">
      <c r="A106" s="4" t="s">
        <v>13</v>
      </c>
      <c r="B106" s="4" t="s">
        <v>216</v>
      </c>
      <c r="C106" s="4" t="s">
        <v>223</v>
      </c>
      <c r="D106" s="4" t="s">
        <v>224</v>
      </c>
      <c r="E106" s="4" t="s">
        <v>17</v>
      </c>
      <c r="F106" s="5">
        <v>80471.88</v>
      </c>
      <c r="G106" s="2"/>
    </row>
    <row r="107" spans="1:7" x14ac:dyDescent="0.45">
      <c r="A107" s="4" t="s">
        <v>13</v>
      </c>
      <c r="B107" s="4" t="s">
        <v>216</v>
      </c>
      <c r="C107" s="4" t="s">
        <v>225</v>
      </c>
      <c r="D107" s="4" t="s">
        <v>226</v>
      </c>
      <c r="E107" s="4" t="s">
        <v>17</v>
      </c>
      <c r="F107" s="5">
        <v>39271.83</v>
      </c>
      <c r="G107" s="2"/>
    </row>
    <row r="108" spans="1:7" x14ac:dyDescent="0.45">
      <c r="A108" s="4" t="s">
        <v>13</v>
      </c>
      <c r="B108" s="4" t="s">
        <v>216</v>
      </c>
      <c r="C108" s="4" t="s">
        <v>227</v>
      </c>
      <c r="D108" s="4" t="s">
        <v>228</v>
      </c>
      <c r="E108" s="4" t="s">
        <v>17</v>
      </c>
      <c r="F108" s="5">
        <v>3889.42</v>
      </c>
      <c r="G108" s="2"/>
    </row>
    <row r="109" spans="1:7" x14ac:dyDescent="0.45">
      <c r="A109" s="4" t="s">
        <v>13</v>
      </c>
      <c r="B109" s="4" t="s">
        <v>216</v>
      </c>
      <c r="C109" s="4" t="s">
        <v>229</v>
      </c>
      <c r="D109" s="4" t="s">
        <v>230</v>
      </c>
      <c r="E109" s="4" t="s">
        <v>17</v>
      </c>
      <c r="F109" s="5">
        <v>454309.87</v>
      </c>
      <c r="G109" s="2"/>
    </row>
    <row r="110" spans="1:7" x14ac:dyDescent="0.45">
      <c r="A110" s="4" t="s">
        <v>13</v>
      </c>
      <c r="B110" s="4" t="s">
        <v>216</v>
      </c>
      <c r="C110" s="4" t="s">
        <v>231</v>
      </c>
      <c r="D110" s="4" t="s">
        <v>232</v>
      </c>
      <c r="E110" s="4" t="s">
        <v>17</v>
      </c>
      <c r="F110" s="5">
        <v>177247.95</v>
      </c>
      <c r="G110" s="2"/>
    </row>
    <row r="111" spans="1:7" x14ac:dyDescent="0.45">
      <c r="A111" s="4" t="s">
        <v>13</v>
      </c>
      <c r="B111" s="4" t="s">
        <v>216</v>
      </c>
      <c r="C111" s="4" t="s">
        <v>233</v>
      </c>
      <c r="D111" s="4" t="s">
        <v>234</v>
      </c>
      <c r="E111" s="4" t="s">
        <v>17</v>
      </c>
      <c r="F111" s="5">
        <v>112024.46</v>
      </c>
      <c r="G111" s="2"/>
    </row>
    <row r="112" spans="1:7" x14ac:dyDescent="0.45">
      <c r="A112" s="4" t="s">
        <v>13</v>
      </c>
      <c r="B112" s="4" t="s">
        <v>216</v>
      </c>
      <c r="C112" s="4" t="s">
        <v>235</v>
      </c>
      <c r="D112" s="4" t="s">
        <v>236</v>
      </c>
      <c r="E112" s="4" t="s">
        <v>17</v>
      </c>
      <c r="F112" s="5">
        <v>236406.05</v>
      </c>
      <c r="G112" s="2"/>
    </row>
    <row r="113" spans="1:7" x14ac:dyDescent="0.45">
      <c r="A113" s="4" t="s">
        <v>13</v>
      </c>
      <c r="B113" s="4" t="s">
        <v>216</v>
      </c>
      <c r="C113" s="4" t="s">
        <v>237</v>
      </c>
      <c r="D113" s="4" t="s">
        <v>238</v>
      </c>
      <c r="E113" s="4" t="s">
        <v>17</v>
      </c>
      <c r="F113" s="5">
        <v>72522</v>
      </c>
      <c r="G113" s="2"/>
    </row>
    <row r="114" spans="1:7" x14ac:dyDescent="0.45">
      <c r="A114" s="4" t="s">
        <v>13</v>
      </c>
      <c r="B114" s="4" t="s">
        <v>216</v>
      </c>
      <c r="C114" s="4" t="s">
        <v>239</v>
      </c>
      <c r="D114" s="4" t="s">
        <v>240</v>
      </c>
      <c r="E114" s="4" t="s">
        <v>17</v>
      </c>
      <c r="F114" s="5">
        <v>116608.35</v>
      </c>
      <c r="G114" s="2"/>
    </row>
    <row r="115" spans="1:7" x14ac:dyDescent="0.45">
      <c r="A115" s="4" t="s">
        <v>13</v>
      </c>
      <c r="B115" s="4" t="s">
        <v>216</v>
      </c>
      <c r="C115" s="4" t="s">
        <v>241</v>
      </c>
      <c r="D115" s="4" t="s">
        <v>242</v>
      </c>
      <c r="E115" s="4" t="s">
        <v>17</v>
      </c>
      <c r="F115" s="5">
        <v>143628.07999999999</v>
      </c>
      <c r="G115" s="2"/>
    </row>
    <row r="116" spans="1:7" x14ac:dyDescent="0.45">
      <c r="A116" s="4" t="s">
        <v>13</v>
      </c>
      <c r="B116" s="4" t="s">
        <v>216</v>
      </c>
      <c r="C116" s="4" t="s">
        <v>243</v>
      </c>
      <c r="D116" s="4" t="s">
        <v>244</v>
      </c>
      <c r="E116" s="4" t="s">
        <v>17</v>
      </c>
      <c r="F116" s="5">
        <v>312069.09000000003</v>
      </c>
      <c r="G116" s="2"/>
    </row>
    <row r="117" spans="1:7" x14ac:dyDescent="0.45">
      <c r="A117" s="4" t="s">
        <v>13</v>
      </c>
      <c r="B117" s="4" t="s">
        <v>216</v>
      </c>
      <c r="C117" s="4" t="s">
        <v>245</v>
      </c>
      <c r="D117" s="4" t="s">
        <v>246</v>
      </c>
      <c r="E117" s="4" t="s">
        <v>17</v>
      </c>
      <c r="F117" s="5">
        <v>678477.56</v>
      </c>
      <c r="G117" s="2"/>
    </row>
    <row r="118" spans="1:7" x14ac:dyDescent="0.45">
      <c r="A118" s="4" t="s">
        <v>13</v>
      </c>
      <c r="B118" s="4" t="s">
        <v>216</v>
      </c>
      <c r="C118" s="4" t="s">
        <v>247</v>
      </c>
      <c r="D118" s="4" t="s">
        <v>248</v>
      </c>
      <c r="E118" s="4" t="s">
        <v>17</v>
      </c>
      <c r="F118" s="5">
        <v>102226.5</v>
      </c>
      <c r="G118" s="2"/>
    </row>
    <row r="119" spans="1:7" x14ac:dyDescent="0.45">
      <c r="A119" s="4" t="s">
        <v>13</v>
      </c>
      <c r="B119" s="4" t="s">
        <v>216</v>
      </c>
      <c r="C119" s="4" t="s">
        <v>249</v>
      </c>
      <c r="D119" s="4" t="s">
        <v>250</v>
      </c>
      <c r="E119" s="4" t="s">
        <v>17</v>
      </c>
      <c r="F119" s="5">
        <v>14202.27</v>
      </c>
      <c r="G119" s="2"/>
    </row>
    <row r="120" spans="1:7" x14ac:dyDescent="0.45">
      <c r="A120" s="4" t="s">
        <v>13</v>
      </c>
      <c r="B120" s="4" t="s">
        <v>216</v>
      </c>
      <c r="C120" s="4" t="s">
        <v>251</v>
      </c>
      <c r="D120" s="4" t="s">
        <v>252</v>
      </c>
      <c r="E120" s="4" t="s">
        <v>17</v>
      </c>
      <c r="F120" s="5">
        <v>5159.0200000000004</v>
      </c>
      <c r="G120" s="2"/>
    </row>
    <row r="121" spans="1:7" x14ac:dyDescent="0.45">
      <c r="A121" s="4" t="s">
        <v>13</v>
      </c>
      <c r="B121" s="4" t="s">
        <v>216</v>
      </c>
      <c r="C121" s="4" t="s">
        <v>253</v>
      </c>
      <c r="D121" s="4" t="s">
        <v>254</v>
      </c>
      <c r="E121" s="4" t="s">
        <v>17</v>
      </c>
      <c r="F121" s="5">
        <v>12508.17</v>
      </c>
      <c r="G121" s="2"/>
    </row>
    <row r="122" spans="1:7" x14ac:dyDescent="0.45">
      <c r="A122" s="4" t="s">
        <v>13</v>
      </c>
      <c r="B122" s="4" t="s">
        <v>216</v>
      </c>
      <c r="C122" s="4" t="s">
        <v>255</v>
      </c>
      <c r="D122" s="4" t="s">
        <v>256</v>
      </c>
      <c r="E122" s="4" t="s">
        <v>17</v>
      </c>
      <c r="F122" s="5">
        <v>106874.87</v>
      </c>
      <c r="G122" s="2"/>
    </row>
    <row r="123" spans="1:7" x14ac:dyDescent="0.45">
      <c r="A123" s="4" t="s">
        <v>13</v>
      </c>
      <c r="B123" s="4" t="s">
        <v>216</v>
      </c>
      <c r="C123" s="4" t="s">
        <v>257</v>
      </c>
      <c r="D123" s="4" t="s">
        <v>258</v>
      </c>
      <c r="E123" s="4" t="s">
        <v>17</v>
      </c>
      <c r="F123" s="5">
        <v>32721.48</v>
      </c>
      <c r="G123" s="2"/>
    </row>
    <row r="124" spans="1:7" x14ac:dyDescent="0.45">
      <c r="A124" s="4" t="s">
        <v>13</v>
      </c>
      <c r="B124" s="4" t="s">
        <v>216</v>
      </c>
      <c r="C124" s="4" t="s">
        <v>259</v>
      </c>
      <c r="D124" s="4" t="s">
        <v>260</v>
      </c>
      <c r="E124" s="4" t="s">
        <v>17</v>
      </c>
      <c r="F124" s="5">
        <v>59786.36</v>
      </c>
      <c r="G124" s="2"/>
    </row>
    <row r="125" spans="1:7" x14ac:dyDescent="0.45">
      <c r="A125" s="4" t="s">
        <v>13</v>
      </c>
      <c r="B125" s="4" t="s">
        <v>216</v>
      </c>
      <c r="C125" s="4" t="s">
        <v>261</v>
      </c>
      <c r="D125" s="4" t="s">
        <v>262</v>
      </c>
      <c r="E125" s="4" t="s">
        <v>17</v>
      </c>
      <c r="F125" s="5">
        <v>36209.06</v>
      </c>
      <c r="G125" s="2"/>
    </row>
    <row r="126" spans="1:7" x14ac:dyDescent="0.45">
      <c r="G126" s="2">
        <f>SUM(F103:F125)</f>
        <v>3009863.7900000005</v>
      </c>
    </row>
    <row r="127" spans="1:7" x14ac:dyDescent="0.45">
      <c r="A127" s="4" t="s">
        <v>13</v>
      </c>
      <c r="B127" s="4" t="s">
        <v>263</v>
      </c>
      <c r="C127" s="4" t="s">
        <v>264</v>
      </c>
      <c r="D127" s="4" t="s">
        <v>265</v>
      </c>
      <c r="E127" s="4" t="s">
        <v>17</v>
      </c>
      <c r="F127" s="5">
        <v>72995.38</v>
      </c>
      <c r="G127" s="2"/>
    </row>
    <row r="128" spans="1:7" x14ac:dyDescent="0.45">
      <c r="A128" s="4" t="s">
        <v>13</v>
      </c>
      <c r="B128" s="4" t="s">
        <v>263</v>
      </c>
      <c r="C128" s="4" t="s">
        <v>266</v>
      </c>
      <c r="D128" s="4" t="s">
        <v>267</v>
      </c>
      <c r="E128" s="4" t="s">
        <v>17</v>
      </c>
      <c r="F128" s="5">
        <v>36138.410000000003</v>
      </c>
      <c r="G128" s="2"/>
    </row>
    <row r="129" spans="1:7" x14ac:dyDescent="0.45">
      <c r="A129" s="4" t="s">
        <v>13</v>
      </c>
      <c r="B129" s="4" t="s">
        <v>263</v>
      </c>
      <c r="C129" s="4" t="s">
        <v>268</v>
      </c>
      <c r="D129" s="4" t="s">
        <v>269</v>
      </c>
      <c r="E129" s="4" t="s">
        <v>17</v>
      </c>
      <c r="F129" s="5">
        <v>48858.66</v>
      </c>
      <c r="G129" s="2"/>
    </row>
    <row r="130" spans="1:7" x14ac:dyDescent="0.45">
      <c r="G130" s="2">
        <f>SUM(F127:F129)</f>
        <v>157992.45000000001</v>
      </c>
    </row>
    <row r="131" spans="1:7" x14ac:dyDescent="0.45">
      <c r="A131" s="4" t="s">
        <v>13</v>
      </c>
      <c r="B131" s="4" t="s">
        <v>270</v>
      </c>
      <c r="C131" s="4" t="s">
        <v>271</v>
      </c>
      <c r="D131" s="4" t="s">
        <v>272</v>
      </c>
      <c r="E131" s="4" t="s">
        <v>17</v>
      </c>
      <c r="F131" s="5">
        <v>3191.27</v>
      </c>
      <c r="G131" s="2"/>
    </row>
    <row r="132" spans="1:7" x14ac:dyDescent="0.45">
      <c r="A132" s="4" t="s">
        <v>13</v>
      </c>
      <c r="B132" s="4" t="s">
        <v>270</v>
      </c>
      <c r="C132" s="4" t="s">
        <v>273</v>
      </c>
      <c r="D132" s="4" t="s">
        <v>274</v>
      </c>
      <c r="E132" s="4" t="s">
        <v>17</v>
      </c>
      <c r="F132" s="5">
        <v>402.51</v>
      </c>
      <c r="G132" s="2"/>
    </row>
    <row r="133" spans="1:7" x14ac:dyDescent="0.45">
      <c r="A133" s="4" t="s">
        <v>13</v>
      </c>
      <c r="B133" s="4" t="s">
        <v>270</v>
      </c>
      <c r="C133" s="4" t="s">
        <v>275</v>
      </c>
      <c r="D133" s="4" t="s">
        <v>276</v>
      </c>
      <c r="E133" s="4" t="s">
        <v>17</v>
      </c>
      <c r="F133" s="5">
        <v>176.12</v>
      </c>
      <c r="G133" s="2"/>
    </row>
    <row r="134" spans="1:7" x14ac:dyDescent="0.45">
      <c r="A134" s="4" t="s">
        <v>13</v>
      </c>
      <c r="B134" s="4" t="s">
        <v>270</v>
      </c>
      <c r="C134" s="4" t="s">
        <v>277</v>
      </c>
      <c r="D134" s="4" t="s">
        <v>278</v>
      </c>
      <c r="E134" s="4" t="s">
        <v>17</v>
      </c>
      <c r="F134" s="5">
        <v>138.01</v>
      </c>
      <c r="G134" s="2"/>
    </row>
    <row r="135" spans="1:7" x14ac:dyDescent="0.45">
      <c r="A135" s="4" t="s">
        <v>13</v>
      </c>
      <c r="B135" s="4" t="s">
        <v>270</v>
      </c>
      <c r="C135" s="4" t="s">
        <v>279</v>
      </c>
      <c r="D135" s="4" t="s">
        <v>280</v>
      </c>
      <c r="E135" s="4" t="s">
        <v>17</v>
      </c>
      <c r="F135" s="5">
        <v>15043.31</v>
      </c>
      <c r="G135" s="2"/>
    </row>
    <row r="136" spans="1:7" x14ac:dyDescent="0.45">
      <c r="G136" s="2">
        <f>SUM(F131:F135)</f>
        <v>18951.22</v>
      </c>
    </row>
    <row r="137" spans="1:7" x14ac:dyDescent="0.45">
      <c r="G137" s="2">
        <f>SUM(G2:G136)</f>
        <v>8816396.5600000024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E0C94-1110-4759-957F-21DD4D6E0834}">
  <dimension ref="A1:M5"/>
  <sheetViews>
    <sheetView tabSelected="1" workbookViewId="0">
      <selection activeCell="E2" sqref="E2"/>
    </sheetView>
  </sheetViews>
  <sheetFormatPr defaultRowHeight="14.25" x14ac:dyDescent="0.45"/>
  <cols>
    <col min="5" max="5" width="11.46484375" bestFit="1" customWidth="1"/>
    <col min="12" max="12" width="10" bestFit="1" customWidth="1"/>
  </cols>
  <sheetData>
    <row r="1" spans="1:13" ht="15.75" x14ac:dyDescent="0.45">
      <c r="A1" s="1" t="s">
        <v>0</v>
      </c>
      <c r="J1" t="s">
        <v>1</v>
      </c>
      <c r="M1" t="s">
        <v>2</v>
      </c>
    </row>
    <row r="2" spans="1:13" x14ac:dyDescent="0.45">
      <c r="A2" s="1" t="s">
        <v>3</v>
      </c>
      <c r="E2" s="2">
        <f>'[1]All Bldgs 2021- Owned'!G137</f>
        <v>8816396.5600000024</v>
      </c>
    </row>
    <row r="3" spans="1:13" x14ac:dyDescent="0.45">
      <c r="A3" s="1" t="s">
        <v>4</v>
      </c>
      <c r="E3" s="2">
        <f>[1]Floorcodes!C3</f>
        <v>500889.82999999891</v>
      </c>
    </row>
    <row r="4" spans="1:13" x14ac:dyDescent="0.45">
      <c r="A4" s="1" t="s">
        <v>5</v>
      </c>
      <c r="E4" s="2">
        <f>[1]Floorcodes!C4</f>
        <v>344261.98000000039</v>
      </c>
    </row>
    <row r="5" spans="1:13" x14ac:dyDescent="0.45">
      <c r="A5" s="1" t="s">
        <v>6</v>
      </c>
      <c r="L5" s="2">
        <f>[1]Floorcodes!C5</f>
        <v>269944.23000000016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Bldgs 2021- Owned</vt:lpstr>
      <vt:lpstr>Requested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Klemmer Nicodemus</dc:creator>
  <cp:lastModifiedBy>Klemmer Nicodemus</cp:lastModifiedBy>
  <dcterms:created xsi:type="dcterms:W3CDTF">2022-03-02T22:47:10Z</dcterms:created>
  <dcterms:modified xsi:type="dcterms:W3CDTF">2022-03-02T22:48:40Z</dcterms:modified>
</cp:coreProperties>
</file>