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utreach\Reporting\Carbon Footprint\FY19 Carbon Footprint\"/>
    </mc:Choice>
  </mc:AlternateContent>
  <bookViews>
    <workbookView xWindow="0" yWindow="0" windowWidth="27765" windowHeight="12885"/>
  </bookViews>
  <sheets>
    <sheet name="Total Emissions" sheetId="1" r:id="rId1"/>
  </sheets>
  <externalReferences>
    <externalReference r:id="rId2"/>
  </externalReferences>
  <definedNames>
    <definedName name="General_University_Chilled_Water_Bill">#REF!</definedName>
    <definedName name="General_University_Sewer_Usage">#REF!</definedName>
    <definedName name="General_University_Water_Usag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3" i="1"/>
  <c r="B22" i="1" s="1"/>
  <c r="B8" i="1"/>
  <c r="B7" i="1"/>
  <c r="B6" i="1"/>
  <c r="B5" i="1"/>
  <c r="B4" i="1"/>
  <c r="B9" i="1" s="1"/>
  <c r="B21" i="1" s="1"/>
  <c r="B24" i="1" s="1"/>
</calcChain>
</file>

<file path=xl/sharedStrings.xml><?xml version="1.0" encoding="utf-8"?>
<sst xmlns="http://schemas.openxmlformats.org/spreadsheetml/2006/main" count="26" uniqueCount="18">
  <si>
    <t>Fiscal Year 2019</t>
  </si>
  <si>
    <t>Total Scope I Emissions</t>
  </si>
  <si>
    <t>Source</t>
  </si>
  <si>
    <t>CO2 Equivalent (Metric Tons)</t>
  </si>
  <si>
    <t>Natural Gas</t>
  </si>
  <si>
    <t>Propane</t>
  </si>
  <si>
    <t>Gasoline</t>
  </si>
  <si>
    <t>Diesel</t>
  </si>
  <si>
    <t>Refrigerants</t>
  </si>
  <si>
    <t xml:space="preserve"> </t>
  </si>
  <si>
    <t>Total</t>
  </si>
  <si>
    <t>Total Scope II Emissions</t>
  </si>
  <si>
    <t>Electricity</t>
  </si>
  <si>
    <t>Total Scope III Emissions</t>
  </si>
  <si>
    <t>Total Emissions</t>
  </si>
  <si>
    <t>Scope I</t>
  </si>
  <si>
    <t>Scope II</t>
  </si>
  <si>
    <t>Scope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</si>
</sst>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3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0" fillId="0" borderId="0" xfId="0" applyNumberFormat="1"/>
    <xf numFmtId="0" fontId="2" fillId="0" borderId="9" xfId="0" applyFont="1" applyBorder="1" applyAlignment="1">
      <alignment horizontal="center"/>
    </xf>
    <xf numFmtId="43" fontId="2" fillId="2" borderId="10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2" fillId="2" borderId="12" xfId="0" applyNumberFormat="1" applyFont="1" applyFill="1" applyBorder="1" applyAlignment="1">
      <alignment horizontal="center"/>
    </xf>
    <xf numFmtId="43" fontId="3" fillId="2" borderId="1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bon%20Footprint%20FY19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Emissions"/>
      <sheetName val="Total Scope I"/>
      <sheetName val="Campus Vehicle CNG"/>
      <sheetName val="Campus Vehicle Gasoline"/>
      <sheetName val="Campus Vehicle Diesel"/>
      <sheetName val="ANSI Summary"/>
      <sheetName val="LCB Fuel"/>
      <sheetName val="FM Fuel"/>
      <sheetName val="FRSU Fuel"/>
      <sheetName val="Refrigerants"/>
      <sheetName val="Total Scope II"/>
      <sheetName val="Total Scope III"/>
      <sheetName val="LCB Gasoline Resale"/>
    </sheetNames>
    <sheetDataSet>
      <sheetData sheetId="0"/>
      <sheetData sheetId="1">
        <row r="3">
          <cell r="B3">
            <v>34369.815666940653</v>
          </cell>
        </row>
        <row r="4">
          <cell r="B4">
            <v>27.641793444571427</v>
          </cell>
        </row>
        <row r="5">
          <cell r="B5">
            <v>2825.2698740194323</v>
          </cell>
        </row>
        <row r="6">
          <cell r="B6">
            <v>1683.8637983960002</v>
          </cell>
        </row>
        <row r="82">
          <cell r="F82">
            <v>-8134.7579174642342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F15">
            <v>52957.431926626828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5" sqref="E5"/>
    </sheetView>
  </sheetViews>
  <sheetFormatPr defaultRowHeight="15" x14ac:dyDescent="0.25"/>
  <cols>
    <col min="1" max="1" width="17.28515625" customWidth="1"/>
    <col min="2" max="2" width="27.5703125" bestFit="1" customWidth="1"/>
    <col min="5" max="5" width="10.5703125" bestFit="1" customWidth="1"/>
  </cols>
  <sheetData>
    <row r="1" spans="1:5" ht="15.75" thickBot="1" x14ac:dyDescent="0.3">
      <c r="A1" s="1" t="s">
        <v>0</v>
      </c>
      <c r="B1" s="1"/>
    </row>
    <row r="2" spans="1:5" ht="16.5" thickBot="1" x14ac:dyDescent="0.3">
      <c r="A2" s="2" t="s">
        <v>1</v>
      </c>
      <c r="B2" s="3"/>
    </row>
    <row r="3" spans="1:5" ht="15.75" thickBot="1" x14ac:dyDescent="0.3">
      <c r="A3" s="4" t="s">
        <v>2</v>
      </c>
      <c r="B3" s="5" t="s">
        <v>3</v>
      </c>
    </row>
    <row r="4" spans="1:5" x14ac:dyDescent="0.25">
      <c r="A4" s="6" t="s">
        <v>4</v>
      </c>
      <c r="B4" s="7">
        <f>+'[1]Total Scope I'!B3</f>
        <v>34369.815666940653</v>
      </c>
    </row>
    <row r="5" spans="1:5" x14ac:dyDescent="0.25">
      <c r="A5" s="8" t="s">
        <v>5</v>
      </c>
      <c r="B5" s="7">
        <f>+'[1]Total Scope I'!B4</f>
        <v>27.641793444571427</v>
      </c>
    </row>
    <row r="6" spans="1:5" x14ac:dyDescent="0.25">
      <c r="A6" s="8" t="s">
        <v>6</v>
      </c>
      <c r="B6" s="7">
        <f>+'[1]Total Scope I'!B5</f>
        <v>2825.2698740194323</v>
      </c>
    </row>
    <row r="7" spans="1:5" x14ac:dyDescent="0.25">
      <c r="A7" s="8" t="s">
        <v>7</v>
      </c>
      <c r="B7" s="7">
        <f>+'[1]Total Scope I'!B6</f>
        <v>1683.8637983960002</v>
      </c>
    </row>
    <row r="8" spans="1:5" x14ac:dyDescent="0.25">
      <c r="A8" s="8" t="s">
        <v>8</v>
      </c>
      <c r="B8" s="7">
        <f>'[1]Total Scope I'!F82</f>
        <v>-8134.7579174642342</v>
      </c>
      <c r="E8" s="9" t="s">
        <v>9</v>
      </c>
    </row>
    <row r="9" spans="1:5" ht="15.75" thickBot="1" x14ac:dyDescent="0.3">
      <c r="A9" s="10" t="s">
        <v>10</v>
      </c>
      <c r="B9" s="11">
        <f>SUM(B4:B8)</f>
        <v>30771.833215336421</v>
      </c>
      <c r="E9" s="9" t="s">
        <v>9</v>
      </c>
    </row>
    <row r="10" spans="1:5" ht="15.75" thickBot="1" x14ac:dyDescent="0.3"/>
    <row r="11" spans="1:5" ht="16.5" thickBot="1" x14ac:dyDescent="0.3">
      <c r="A11" s="2" t="s">
        <v>11</v>
      </c>
      <c r="B11" s="3"/>
    </row>
    <row r="12" spans="1:5" ht="15.75" thickBot="1" x14ac:dyDescent="0.3">
      <c r="A12" s="4" t="s">
        <v>2</v>
      </c>
      <c r="B12" s="5" t="s">
        <v>3</v>
      </c>
    </row>
    <row r="13" spans="1:5" ht="15.75" thickBot="1" x14ac:dyDescent="0.3">
      <c r="A13" s="12" t="s">
        <v>12</v>
      </c>
      <c r="B13" s="13">
        <f>+'[1]Total Scope II'!F15</f>
        <v>52957.431926626828</v>
      </c>
    </row>
    <row r="14" spans="1:5" ht="15.75" thickBot="1" x14ac:dyDescent="0.3"/>
    <row r="15" spans="1:5" ht="16.5" thickBot="1" x14ac:dyDescent="0.3">
      <c r="A15" s="2" t="s">
        <v>13</v>
      </c>
      <c r="B15" s="3"/>
    </row>
    <row r="16" spans="1:5" ht="15.75" thickBot="1" x14ac:dyDescent="0.3">
      <c r="A16" s="4" t="s">
        <v>2</v>
      </c>
      <c r="B16" s="5" t="s">
        <v>3</v>
      </c>
    </row>
    <row r="17" spans="1:2" ht="15.75" thickBot="1" x14ac:dyDescent="0.3">
      <c r="A17" s="12"/>
      <c r="B17" s="14">
        <v>0</v>
      </c>
    </row>
    <row r="18" spans="1:2" ht="15.75" thickBot="1" x14ac:dyDescent="0.3"/>
    <row r="19" spans="1:2" ht="16.5" thickBot="1" x14ac:dyDescent="0.3">
      <c r="A19" s="2" t="s">
        <v>14</v>
      </c>
      <c r="B19" s="3"/>
    </row>
    <row r="20" spans="1:2" ht="15.75" thickBot="1" x14ac:dyDescent="0.3">
      <c r="A20" s="4" t="s">
        <v>2</v>
      </c>
      <c r="B20" s="5" t="s">
        <v>3</v>
      </c>
    </row>
    <row r="21" spans="1:2" x14ac:dyDescent="0.25">
      <c r="A21" s="6" t="s">
        <v>15</v>
      </c>
      <c r="B21" s="7">
        <f>+B9</f>
        <v>30771.833215336421</v>
      </c>
    </row>
    <row r="22" spans="1:2" x14ac:dyDescent="0.25">
      <c r="A22" s="6" t="s">
        <v>16</v>
      </c>
      <c r="B22" s="7">
        <f>+B13</f>
        <v>52957.431926626828</v>
      </c>
    </row>
    <row r="23" spans="1:2" x14ac:dyDescent="0.25">
      <c r="A23" s="6" t="s">
        <v>17</v>
      </c>
      <c r="B23" s="7">
        <f>+B17</f>
        <v>0</v>
      </c>
    </row>
    <row r="24" spans="1:2" x14ac:dyDescent="0.25">
      <c r="A24" s="15" t="s">
        <v>10</v>
      </c>
      <c r="B24" s="16">
        <f>+B21+B22+B23</f>
        <v>83729.265141963246</v>
      </c>
    </row>
  </sheetData>
  <mergeCells count="5">
    <mergeCell ref="A1:B1"/>
    <mergeCell ref="A2:B2"/>
    <mergeCell ref="A11:B11"/>
    <mergeCell ref="A15:B15"/>
    <mergeCell ref="A19:B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Emissions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Keyser, Casey</dc:creator>
  <cp:lastModifiedBy>Keyser, Casey</cp:lastModifiedBy>
  <dcterms:created xsi:type="dcterms:W3CDTF">2020-02-12T19:07:53Z</dcterms:created>
  <dcterms:modified xsi:type="dcterms:W3CDTF">2020-02-12T19:10:11Z</dcterms:modified>
</cp:coreProperties>
</file>