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7812"/>
  <workbookPr/>
  <mc:AlternateContent xmlns:mc="http://schemas.openxmlformats.org/markup-compatibility/2006">
    <mc:Choice Requires="x15">
      <x15ac:absPath xmlns:x15ac="http://schemas.microsoft.com/office/spreadsheetml/2010/11/ac" url="/Users/swilki03/Google Drive/Cal Poly MPP/2172 Winter 2017/POLS 586/Green Products/"/>
    </mc:Choice>
  </mc:AlternateContent>
  <xr:revisionPtr revIDLastSave="0" documentId="8_{52EC1A4D-7315-4D66-B2B6-5B44DEF62119}" xr6:coauthVersionLast="12" xr6:coauthVersionMax="12" xr10:uidLastSave="{00000000-0000-0000-0000-000000000000}"/>
  <bookViews>
    <workbookView xWindow="10720" yWindow="460" windowWidth="28080" windowHeight="17340" tabRatio="500" xr2:uid="{00000000-000D-0000-FFFF-FFFF00000000}"/>
  </bookViews>
  <sheets>
    <sheet name="Cleaning" sheetId="1" r:id="rId1"/>
    <sheet name="Paper" sheetId="2" r:id="rId2"/>
  </sheet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" i="2" l="1"/>
  <c r="H64" i="1"/>
  <c r="H63" i="1"/>
  <c r="L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Wilkinson</author>
  </authors>
  <commentList>
    <comment ref="I2" authorId="0" shapeId="0" xr:uid="{00000000-0006-0000-0100-000001000000}">
      <text>
        <r>
          <rPr>
            <b/>
            <sz val="10"/>
            <color indexed="81"/>
            <rFont val="Calibri"/>
          </rPr>
          <t>Sara Wilkinson:</t>
        </r>
        <r>
          <rPr>
            <sz val="10"/>
            <color indexed="81"/>
            <rFont val="Calibri"/>
          </rPr>
          <t xml:space="preserve">
Is this supposed to be SFI? 
</t>
        </r>
      </text>
    </comment>
  </commentList>
</comments>
</file>

<file path=xl/sharedStrings.xml><?xml version="1.0" encoding="utf-8"?>
<sst xmlns="http://schemas.openxmlformats.org/spreadsheetml/2006/main" count="372" uniqueCount="159">
  <si>
    <t>Cleaning Products</t>
  </si>
  <si>
    <t>Item Number</t>
  </si>
  <si>
    <t>Manufacturer Number</t>
  </si>
  <si>
    <t>Description</t>
  </si>
  <si>
    <t>Green Seal</t>
  </si>
  <si>
    <t>ECOLOGO</t>
  </si>
  <si>
    <t>Safer Choice</t>
  </si>
  <si>
    <t>Overall Green Product</t>
  </si>
  <si>
    <t>2016 Total Cost</t>
  </si>
  <si>
    <t>Department</t>
  </si>
  <si>
    <t>Notes</t>
  </si>
  <si>
    <t>DEB SBS AZU1L</t>
  </si>
  <si>
    <t>SOAP, SOFT, "AEROFOAM", 1000ML CARTRIDGE</t>
  </si>
  <si>
    <t>x</t>
  </si>
  <si>
    <t>yes</t>
  </si>
  <si>
    <t>State</t>
  </si>
  <si>
    <t>SC Johnson VECTRA 04078</t>
  </si>
  <si>
    <t>FLOOR FINISH, IN ONE‐GALLON BOTTLES</t>
  </si>
  <si>
    <t>no</t>
  </si>
  <si>
    <t>Buckeye BKI 5076‐1500</t>
  </si>
  <si>
    <t>DISINFECTANT, "LEMON QUAT"</t>
  </si>
  <si>
    <t>Buckeye BKI 5013‐1500</t>
  </si>
  <si>
    <t>NEUTRAL FLOOR CLEANER, "TRUE 7"</t>
  </si>
  <si>
    <t>Procyon 1524542 CARPET</t>
  </si>
  <si>
    <t>CLEANER SOLUTION, "PROCYON"</t>
  </si>
  <si>
    <t>Distilled White Vinegar</t>
  </si>
  <si>
    <t>VINEGAR, IN ONE‐GALLON BOTTLES</t>
  </si>
  <si>
    <t>Flo‐Kem Flo‐Kling 366</t>
  </si>
  <si>
    <t>DESCALER, "FLO‐KLING"</t>
  </si>
  <si>
    <t>Champion Safe 115‐Q</t>
  </si>
  <si>
    <t>DESCALER, "SAFE"</t>
  </si>
  <si>
    <t>Diversey Bravo 95115940</t>
  </si>
  <si>
    <t>FLOOR STRIPPER, LIQUID, ONE GALLON</t>
  </si>
  <si>
    <t>AMR A101‐20</t>
  </si>
  <si>
    <t>CHALKBOARD CLEANER, AEROSOL, 19 OZ.</t>
  </si>
  <si>
    <t>Buckeye BKI 5014‐1500</t>
  </si>
  <si>
    <t>MULTIPURPOSE CLEANER "RAM"</t>
  </si>
  <si>
    <t>Pinnacle B404A</t>
  </si>
  <si>
    <t>DEODORIZER, BACTERIAL ENZYME DIGESTER</t>
  </si>
  <si>
    <t>J481803, EXPO</t>
  </si>
  <si>
    <t>CLEANER, DRY ERASE, 8 OZ.</t>
  </si>
  <si>
    <t>Champion Versatile 180‐GL</t>
  </si>
  <si>
    <t>DISINFECTANT, QUATERNARY</t>
  </si>
  <si>
    <t>Dial SoftScrub DIA 01602</t>
  </si>
  <si>
    <t>CLEANSER, LIQUID, 24 OZ.</t>
  </si>
  <si>
    <t>Buckeye BKI 5406‐1500</t>
  </si>
  <si>
    <t>CLEANER, GLASS, BUCKEYE "STAR SPRAY"</t>
  </si>
  <si>
    <t>Pinnacle SMP 13005</t>
  </si>
  <si>
    <t>CLEANER, MULTIPURPOSE "SUPER GREEN"</t>
  </si>
  <si>
    <t>Flo‐Kem NeutraBrite FL57671</t>
  </si>
  <si>
    <t>FLOOR CLEANER, NEUTRAL, IN 1 GALLON BOTTLE</t>
  </si>
  <si>
    <t>Hillyard 174</t>
  </si>
  <si>
    <t>CLEANER, SHOWER FOAM</t>
  </si>
  <si>
    <t>FL358Q, "HS GLASS"</t>
  </si>
  <si>
    <t>CLEANER, GLASS, LIQUID, 32 OZ. BOTTLE</t>
  </si>
  <si>
    <t>MISTY 0076 A00141</t>
  </si>
  <si>
    <t>POLISH, STAINLESS STEEL, AEROSOL, 15 OZ.</t>
  </si>
  <si>
    <t>Johnson Diversey 95765571</t>
  </si>
  <si>
    <t>FURNITURE POLISH</t>
  </si>
  <si>
    <t>--</t>
  </si>
  <si>
    <t>SPCAP5</t>
  </si>
  <si>
    <t>spc/Cleanby/Peroxy/Allpurclnr/5Gal</t>
  </si>
  <si>
    <t xml:space="preserve">Dining </t>
  </si>
  <si>
    <t>Could not find product online</t>
  </si>
  <si>
    <t>SPCBP1</t>
  </si>
  <si>
    <t>spc/Cleanby/Peroxy/Allpurclnr/Gal</t>
  </si>
  <si>
    <t>could not find product online</t>
  </si>
  <si>
    <t>spc/Cleaner/Degreaser/Floor</t>
  </si>
  <si>
    <t>SPNABCQ</t>
  </si>
  <si>
    <t>spc/Disinfectant/Bathroom/NonAcid</t>
  </si>
  <si>
    <t>spc/FL Finish/SPISHINE1/Solid/W/Polymer</t>
  </si>
  <si>
    <t>spc/FL Finish/SPISHINE5</t>
  </si>
  <si>
    <t>SPEMUL5</t>
  </si>
  <si>
    <t>spc/Floor/Stripper/5GAL</t>
  </si>
  <si>
    <t>A1OPTISORB</t>
  </si>
  <si>
    <t>spc/OptiSorball/Absorb</t>
  </si>
  <si>
    <t>SPSLSEAL1</t>
  </si>
  <si>
    <t>spc/Shineline/Floor/Sealer/Prep/4to1GAL</t>
  </si>
  <si>
    <t>spc/Sparclean/SureStep//5Gal/Degreaser</t>
  </si>
  <si>
    <t>HIL 15306 Assurance Multi Purp</t>
  </si>
  <si>
    <t>SPEMUL1</t>
  </si>
  <si>
    <t>Emulsifer Plus Strip</t>
  </si>
  <si>
    <t>SPSLPREP1</t>
  </si>
  <si>
    <t>Shineline Floor Prep</t>
  </si>
  <si>
    <t>spc/Cleaner/Glass/20/1/10526377</t>
  </si>
  <si>
    <t>spc/Cleaner/Oxy/Gallon</t>
  </si>
  <si>
    <t>spc/Cleaner/GentleScrub</t>
  </si>
  <si>
    <t>Floor/Finish/Divbersey/Vectra/Clear/5GAL/#82-5</t>
  </si>
  <si>
    <t>spc/Floor/Sealer/5GAL/#10479655/cement</t>
  </si>
  <si>
    <t>Cleaner, De-Solv-it (OrangeSol Adhesive
Remover) 6/cs</t>
  </si>
  <si>
    <t>Housing</t>
  </si>
  <si>
    <t>100% organic and biodegradable</t>
  </si>
  <si>
    <t>Cleaner, Floor, Spray Buff, Restore-It</t>
  </si>
  <si>
    <t>Cleaner, Carpet Procyon (4gal/cs)</t>
  </si>
  <si>
    <t>Soap, Laundry Detergent</t>
  </si>
  <si>
    <t>Cleaner, Mold Remover</t>
  </si>
  <si>
    <t>Soap, Joy Liquid Dish</t>
  </si>
  <si>
    <t>Wax, Floor - Castleguard</t>
  </si>
  <si>
    <t>Cleaner, Floor, True-7 Neutral</t>
  </si>
  <si>
    <t>Cleaner, Glass Plus, Student Use</t>
  </si>
  <si>
    <t>Cleaner, Resolve Carpet Spot &amp; Stain
Remover</t>
  </si>
  <si>
    <t>Cleaner, Fast &amp; Easy (12q/cs)</t>
  </si>
  <si>
    <t>biodegradable</t>
  </si>
  <si>
    <t>Deodorizer, Febreeze</t>
  </si>
  <si>
    <t>Cleaner, RJ8 Tile &amp; Grout</t>
  </si>
  <si>
    <t>Cleaner, Degreaser Chlorinated</t>
  </si>
  <si>
    <t>Cleaner, Foamy QA Disinfectant (12qt/cs)</t>
  </si>
  <si>
    <t>Cleaner, Consume Enzym/Bact/Deodorizer
(qt)</t>
  </si>
  <si>
    <t>Cleaner, Contempo Carpet Spotting
Solution (12qt/cs)</t>
  </si>
  <si>
    <t>Cleaner, Bowl, SparCling (12qt/cs)</t>
  </si>
  <si>
    <t>Cleaner, Damp Mop</t>
  </si>
  <si>
    <t>Total</t>
  </si>
  <si>
    <t>Green</t>
  </si>
  <si>
    <t>Paper Products</t>
  </si>
  <si>
    <t>Green Seal Certified</t>
  </si>
  <si>
    <t>ECOLOGO®</t>
  </si>
  <si>
    <t>FSC®</t>
  </si>
  <si>
    <t>USDA Certified</t>
  </si>
  <si>
    <t>USGBA LEED</t>
  </si>
  <si>
    <t>ISF Certified</t>
  </si>
  <si>
    <t>EPA Compliant Recycled Fiber</t>
  </si>
  <si>
    <t>Kimberly Clark 1005</t>
  </si>
  <si>
    <t>TOWEL, PAPER, 1000' ROLL, WHITE, 6 RL/CS.</t>
  </si>
  <si>
    <t>Georgia Pacific 19375</t>
  </si>
  <si>
    <t>TOILET PAPER, 2‐PLY, CORELESS, 36 ROLL/CS</t>
  </si>
  <si>
    <t>Georgia Pacific 14580</t>
  </si>
  <si>
    <t>TOILET PAPER, ROLL. 80 RL/CS.</t>
  </si>
  <si>
    <t>Rochester Midland 25184473</t>
  </si>
  <si>
    <t>TOILET SEAT COVER, 1/4 FOLD, 25 PKG./CS.</t>
  </si>
  <si>
    <t>Rochester Midland 25177673</t>
  </si>
  <si>
    <t>TOILET SEAT COVER, 1/2 FOLD, 20 PKG./CS.</t>
  </si>
  <si>
    <t>Georgia Pacific 24590</t>
  </si>
  <si>
    <t>TOWEL, PAPER, MULTIFOLD, 16 PK/CS.</t>
  </si>
  <si>
    <t>Georgia Pacific 89460</t>
  </si>
  <si>
    <t>TOWEL, PAPER, 800' ROLL, EN‐MOTION, 6 RL/CS.</t>
  </si>
  <si>
    <t>Georga Pacific 19885</t>
  </si>
  <si>
    <t>TOILET PAPER, ROLL. 80 RL/CS. (FOR PAC BLDG)</t>
  </si>
  <si>
    <t>Georgia Pacific 28143</t>
  </si>
  <si>
    <t>TOWEL, PAPER, CENTER PULL, 4 RL/CS</t>
  </si>
  <si>
    <t>Georgia Pacific 2350</t>
  </si>
  <si>
    <t>TOWEL, PAPER, SINGLEFOLD, 16 PK/CS.</t>
  </si>
  <si>
    <t>Kimberly Clark 02068</t>
  </si>
  <si>
    <t>TOWEL, PAPER, 400' ROLL, NATURAL, 12 RL/CS.</t>
  </si>
  <si>
    <t>GP28143</t>
  </si>
  <si>
    <t>spc/28143-LG/CenterPull/twl</t>
  </si>
  <si>
    <t>Dining</t>
  </si>
  <si>
    <t xml:space="preserve">Could not find any mention of green certified in product description. </t>
  </si>
  <si>
    <t>Georgia Pacific 19378</t>
  </si>
  <si>
    <t>spc/CompactCorelessTP/19378</t>
  </si>
  <si>
    <t>spc/seatcovers/1/2Fold/PRO50RA</t>
  </si>
  <si>
    <t>CP8048ENR01</t>
  </si>
  <si>
    <t>40"x40"/19mic/Trash/Liner</t>
  </si>
  <si>
    <t>CPZ8048EXR01</t>
  </si>
  <si>
    <t>40"x40" Blu/HD/19mic/Trash/Liner</t>
  </si>
  <si>
    <t>HIBIO3039</t>
  </si>
  <si>
    <t>spc/Trash/Liner/30x39/Biotuff</t>
  </si>
  <si>
    <t>Do they use BioTuf? http://www.biotuf.com/products.html</t>
  </si>
  <si>
    <t>spc/Trash/Liner/40"x48"/HD/Compostable</t>
  </si>
  <si>
    <t>Trash/Liner/42x48Biotuff/LtGreenCompostable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</si>
</sst>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2"/>
    <xf numFmtId="0" fontId="0" fillId="3" borderId="0" xfId="0" applyFill="1" applyAlignment="1">
      <alignment horizontal="center"/>
    </xf>
    <xf numFmtId="0" fontId="0" fillId="0" borderId="0" xfId="0" quotePrefix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3" fontId="4" fillId="0" borderId="0" xfId="0" applyNumberFormat="1" applyFont="1"/>
    <xf numFmtId="44" fontId="4" fillId="0" borderId="0" xfId="1" applyFont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/>
    </dxf>
    <dxf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J61" totalsRowShown="0" headerRowDxfId="17">
  <autoFilter ref="A2:J61" xr:uid="{00000000-0009-0000-0100-000002000000}"/>
  <tableColumns count="10">
    <tableColumn id="1" xr3:uid="{00000000-0010-0000-0000-000001000000}" name="Item Number" dataDxfId="16"/>
    <tableColumn id="2" xr3:uid="{00000000-0010-0000-0000-000002000000}" name="Manufacturer Number" dataDxfId="15"/>
    <tableColumn id="3" xr3:uid="{00000000-0010-0000-0000-000003000000}" name="Description"/>
    <tableColumn id="4" xr3:uid="{00000000-0010-0000-0000-000004000000}" name="Green Seal" dataDxfId="14"/>
    <tableColumn id="5" xr3:uid="{00000000-0010-0000-0000-000005000000}" name="ECOLOGO" dataDxfId="13"/>
    <tableColumn id="6" xr3:uid="{00000000-0010-0000-0000-000006000000}" name="Safer Choice" dataDxfId="12"/>
    <tableColumn id="7" xr3:uid="{00000000-0010-0000-0000-000007000000}" name="Overall Green Product" dataDxfId="11"/>
    <tableColumn id="8" xr3:uid="{00000000-0010-0000-0000-000008000000}" name="2016 Total Cost" dataCellStyle="Currency"/>
    <tableColumn id="9" xr3:uid="{00000000-0010-0000-0000-000009000000}" name="Department"/>
    <tableColumn id="10" xr3:uid="{00000000-0010-0000-0000-00000A000000}" name="Notes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N21" totalsRowShown="0" headerRowDxfId="10">
  <autoFilter ref="A2:N21" xr:uid="{00000000-0009-0000-0100-000001000000}"/>
  <tableColumns count="14">
    <tableColumn id="1" xr3:uid="{00000000-0010-0000-0100-000001000000}" name="Item Number" dataDxfId="9"/>
    <tableColumn id="2" xr3:uid="{00000000-0010-0000-0100-000002000000}" name="Manufacturer Number" dataDxfId="8"/>
    <tableColumn id="3" xr3:uid="{00000000-0010-0000-0100-000003000000}" name="Description"/>
    <tableColumn id="4" xr3:uid="{00000000-0010-0000-0100-000004000000}" name="Green Seal Certified" dataDxfId="7"/>
    <tableColumn id="5" xr3:uid="{00000000-0010-0000-0100-000005000000}" name="ECOLOGO®" dataDxfId="6"/>
    <tableColumn id="6" xr3:uid="{00000000-0010-0000-0100-000006000000}" name="FSC®" dataDxfId="5"/>
    <tableColumn id="7" xr3:uid="{00000000-0010-0000-0100-000007000000}" name="USDA Certified" dataDxfId="4"/>
    <tableColumn id="8" xr3:uid="{00000000-0010-0000-0100-000008000000}" name="USGBA LEED" dataDxfId="3"/>
    <tableColumn id="9" xr3:uid="{00000000-0010-0000-0100-000009000000}" name="ISF Certified" dataDxfId="2"/>
    <tableColumn id="10" xr3:uid="{00000000-0010-0000-0100-00000A000000}" name="EPA Compliant Recycled Fiber" dataDxfId="1"/>
    <tableColumn id="11" xr3:uid="{00000000-0010-0000-0100-00000B000000}" name="Overall Green Product" dataDxfId="0"/>
    <tableColumn id="12" xr3:uid="{00000000-0010-0000-0100-00000C000000}" name="2016 Total Cost"/>
    <tableColumn id="13" xr3:uid="{00000000-0010-0000-0100-00000D000000}" name="Department"/>
    <tableColumn id="14" xr3:uid="{00000000-0010-0000-0100-00000E000000}" name="Note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source.sealedair.com/see3/SA%20Diversey%20Care/Products%20%26%20Services/BSC/24882-SPC085_Vectra-LTR-en-LR.pdf?_ga=1.154642360.1022483999.1484864638" TargetMode="External"/><Relationship Id="rId13" Type="http://schemas.openxmlformats.org/officeDocument/2006/relationships/hyperlink" Target="https://www.spartanchemical.com/products/product/326204/" TargetMode="External"/><Relationship Id="rId3" Type="http://schemas.openxmlformats.org/officeDocument/2006/relationships/hyperlink" Target="https://www.spartanchemical.com/products/product/765904/" TargetMode="External"/><Relationship Id="rId7" Type="http://schemas.openxmlformats.org/officeDocument/2006/relationships/hyperlink" Target="http://www.aaawholesalecompany.com/uni-10303391-cs.html" TargetMode="External"/><Relationship Id="rId12" Type="http://schemas.openxmlformats.org/officeDocument/2006/relationships/hyperlink" Target="https://www.buckeyeinternational.com/products/cleaners/true-7" TargetMode="External"/><Relationship Id="rId17" Type="http://schemas.openxmlformats.org/officeDocument/2006/relationships/table" Target="../tables/table1.xml"/><Relationship Id="rId2" Type="http://schemas.openxmlformats.org/officeDocument/2006/relationships/hyperlink" Target="https://www.spartanchemical.com/globalassets/sharepoint/product-literature--documentation---epidocuments/product-literature/l5820_straight_seal.pdf" TargetMode="External"/><Relationship Id="rId16" Type="http://schemas.openxmlformats.org/officeDocument/2006/relationships/hyperlink" Target="https://www.spartanchemical.com/globalassets/sharepoint/product-literature--documentation---epidocuments/product-literature/l3037_contempo_h2o2_spotting_solution.pdf" TargetMode="External"/><Relationship Id="rId1" Type="http://schemas.openxmlformats.org/officeDocument/2006/relationships/hyperlink" Target="https://specsheets.jmcatalog.com/QUAKER/hosted/SPNABC.html" TargetMode="External"/><Relationship Id="rId6" Type="http://schemas.openxmlformats.org/officeDocument/2006/relationships/hyperlink" Target="https://www.spartanchemical.com/products/product/302904/" TargetMode="External"/><Relationship Id="rId11" Type="http://schemas.openxmlformats.org/officeDocument/2006/relationships/hyperlink" Target="https://www.buckeyeinternational.com/products/floor-finishes/castleguard" TargetMode="External"/><Relationship Id="rId5" Type="http://schemas.openxmlformats.org/officeDocument/2006/relationships/hyperlink" Target="http://www.hansonchemical.com/EMULSIFIER-PLUS-STRIP-GAL-4CS_p_609.html" TargetMode="External"/><Relationship Id="rId15" Type="http://schemas.openxmlformats.org/officeDocument/2006/relationships/hyperlink" Target="https://www.spartanchemical.com/products/product/320003/" TargetMode="External"/><Relationship Id="rId10" Type="http://schemas.openxmlformats.org/officeDocument/2006/relationships/hyperlink" Target="http://soapfreeprocyon.com/index.php/product/carpet_and_upholstery/" TargetMode="External"/><Relationship Id="rId4" Type="http://schemas.openxmlformats.org/officeDocument/2006/relationships/hyperlink" Target="https://www.baxtersales.com/catalog/catalogproductdetail.aspx?itemno=HYD-15306-CS" TargetMode="External"/><Relationship Id="rId9" Type="http://schemas.openxmlformats.org/officeDocument/2006/relationships/hyperlink" Target="http://www.de-solv-it.com/all-products/de-solv-it/" TargetMode="External"/><Relationship Id="rId14" Type="http://schemas.openxmlformats.org/officeDocument/2006/relationships/hyperlink" Target="https://www.spartanchemical.com/products/product/711003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workbookViewId="0" xr3:uid="{AEA406A1-0E4B-5B11-9CD5-51D6E497D94C}">
      <pane ySplit="2" topLeftCell="A3" activePane="bottomLeft" state="frozen"/>
      <selection pane="bottomLeft" activeCell="B17" sqref="B17"/>
    </sheetView>
  </sheetViews>
  <sheetFormatPr defaultColWidth="11" defaultRowHeight="15.95"/>
  <cols>
    <col min="1" max="1" width="12" style="6" customWidth="1"/>
    <col min="2" max="2" width="25.125" style="6" bestFit="1" customWidth="1"/>
    <col min="3" max="3" width="45.625" bestFit="1" customWidth="1"/>
    <col min="4" max="4" width="12.5" style="1" customWidth="1"/>
    <col min="5" max="5" width="11.875" style="1" bestFit="1" customWidth="1"/>
    <col min="6" max="6" width="13.625" style="1" customWidth="1"/>
    <col min="7" max="7" width="13.125" style="6" customWidth="1"/>
    <col min="8" max="8" width="16.375" customWidth="1"/>
    <col min="9" max="9" width="13.5" customWidth="1"/>
    <col min="10" max="10" width="27.625" bestFit="1" customWidth="1"/>
  </cols>
  <sheetData>
    <row r="1" spans="1:10" ht="2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5" customFormat="1" ht="5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7" t="s">
        <v>7</v>
      </c>
      <c r="H2" s="15" t="s">
        <v>8</v>
      </c>
      <c r="I2" s="15" t="s">
        <v>9</v>
      </c>
      <c r="J2" s="15" t="s">
        <v>10</v>
      </c>
    </row>
    <row r="3" spans="1:10">
      <c r="A3" s="6">
        <v>2120476006</v>
      </c>
      <c r="B3" s="6" t="s">
        <v>11</v>
      </c>
      <c r="C3" t="s">
        <v>12</v>
      </c>
      <c r="D3" s="6" t="s">
        <v>13</v>
      </c>
      <c r="E3" s="6"/>
      <c r="F3" s="6"/>
      <c r="G3" s="6" t="s">
        <v>14</v>
      </c>
      <c r="H3" s="10">
        <v>30456</v>
      </c>
      <c r="I3" t="s">
        <v>15</v>
      </c>
    </row>
    <row r="4" spans="1:10">
      <c r="A4" s="6">
        <v>2120393001</v>
      </c>
      <c r="B4" s="6" t="s">
        <v>16</v>
      </c>
      <c r="C4" t="s">
        <v>17</v>
      </c>
      <c r="D4" s="6"/>
      <c r="E4" s="6"/>
      <c r="F4" s="6"/>
      <c r="G4" s="6" t="s">
        <v>18</v>
      </c>
      <c r="H4" s="10">
        <v>8043</v>
      </c>
      <c r="I4" t="s">
        <v>15</v>
      </c>
    </row>
    <row r="5" spans="1:10">
      <c r="A5" s="6">
        <v>2120122020</v>
      </c>
      <c r="B5" s="6" t="s">
        <v>19</v>
      </c>
      <c r="C5" t="s">
        <v>20</v>
      </c>
      <c r="D5" s="6"/>
      <c r="E5" s="6"/>
      <c r="F5" s="6"/>
      <c r="G5" s="6" t="s">
        <v>18</v>
      </c>
      <c r="H5" s="10">
        <v>6415</v>
      </c>
      <c r="I5" t="s">
        <v>15</v>
      </c>
    </row>
    <row r="6" spans="1:10">
      <c r="A6" s="6">
        <v>2120333025</v>
      </c>
      <c r="B6" s="6" t="s">
        <v>21</v>
      </c>
      <c r="C6" t="s">
        <v>22</v>
      </c>
      <c r="D6" s="6" t="s">
        <v>13</v>
      </c>
      <c r="E6" s="3"/>
      <c r="F6" s="6"/>
      <c r="G6" s="6" t="s">
        <v>14</v>
      </c>
      <c r="H6" s="10">
        <v>5197</v>
      </c>
      <c r="I6" t="s">
        <v>15</v>
      </c>
    </row>
    <row r="7" spans="1:10">
      <c r="A7" s="6">
        <v>2120348010</v>
      </c>
      <c r="B7" s="6" t="s">
        <v>23</v>
      </c>
      <c r="C7" t="s">
        <v>24</v>
      </c>
      <c r="D7" s="6" t="s">
        <v>13</v>
      </c>
      <c r="E7" s="3"/>
      <c r="F7" s="6"/>
      <c r="G7" s="6" t="s">
        <v>14</v>
      </c>
      <c r="H7" s="10">
        <v>4166</v>
      </c>
      <c r="I7" t="s">
        <v>15</v>
      </c>
    </row>
    <row r="8" spans="1:10">
      <c r="A8" s="6">
        <v>2120190001</v>
      </c>
      <c r="B8" s="6" t="s">
        <v>25</v>
      </c>
      <c r="C8" t="s">
        <v>26</v>
      </c>
      <c r="D8" s="6"/>
      <c r="E8" s="6"/>
      <c r="F8" s="6"/>
      <c r="G8" s="6" t="s">
        <v>18</v>
      </c>
      <c r="H8" s="11">
        <v>2313</v>
      </c>
      <c r="I8" t="s">
        <v>15</v>
      </c>
    </row>
    <row r="9" spans="1:10">
      <c r="A9" s="6">
        <v>2120114011</v>
      </c>
      <c r="B9" s="6" t="s">
        <v>27</v>
      </c>
      <c r="C9" t="s">
        <v>28</v>
      </c>
      <c r="D9" s="6"/>
      <c r="E9" s="6"/>
      <c r="F9" s="6"/>
      <c r="G9" s="6" t="s">
        <v>18</v>
      </c>
      <c r="H9" s="11">
        <v>2271</v>
      </c>
      <c r="I9" t="s">
        <v>15</v>
      </c>
    </row>
    <row r="10" spans="1:10">
      <c r="A10" s="6">
        <v>2120114012</v>
      </c>
      <c r="B10" s="6" t="s">
        <v>29</v>
      </c>
      <c r="C10" t="s">
        <v>30</v>
      </c>
      <c r="D10" s="6"/>
      <c r="E10" s="6"/>
      <c r="F10" s="6"/>
      <c r="G10" s="6" t="s">
        <v>18</v>
      </c>
      <c r="H10" s="11">
        <v>2206</v>
      </c>
      <c r="I10" t="s">
        <v>15</v>
      </c>
    </row>
    <row r="11" spans="1:10">
      <c r="A11" s="6">
        <v>2120382004</v>
      </c>
      <c r="B11" s="6" t="s">
        <v>31</v>
      </c>
      <c r="C11" t="s">
        <v>32</v>
      </c>
      <c r="D11" s="6"/>
      <c r="E11" s="6"/>
      <c r="F11" s="6"/>
      <c r="G11" s="6" t="s">
        <v>18</v>
      </c>
      <c r="H11" s="11">
        <v>2086</v>
      </c>
      <c r="I11" t="s">
        <v>15</v>
      </c>
    </row>
    <row r="12" spans="1:10">
      <c r="A12" s="6">
        <v>2120114002</v>
      </c>
      <c r="B12" s="6" t="s">
        <v>33</v>
      </c>
      <c r="C12" t="s">
        <v>34</v>
      </c>
      <c r="D12" s="6"/>
      <c r="E12" s="6"/>
      <c r="F12" s="6"/>
      <c r="G12" s="6" t="s">
        <v>18</v>
      </c>
      <c r="H12" s="11">
        <v>2011</v>
      </c>
      <c r="I12" t="s">
        <v>15</v>
      </c>
    </row>
    <row r="13" spans="1:10">
      <c r="A13" s="6">
        <v>2120114025</v>
      </c>
      <c r="B13" s="6" t="s">
        <v>35</v>
      </c>
      <c r="C13" t="s">
        <v>36</v>
      </c>
      <c r="D13" s="6" t="s">
        <v>13</v>
      </c>
      <c r="E13" s="6"/>
      <c r="F13" s="6"/>
      <c r="G13" s="6" t="s">
        <v>14</v>
      </c>
      <c r="H13" s="11">
        <v>1591</v>
      </c>
      <c r="I13" t="s">
        <v>15</v>
      </c>
    </row>
    <row r="14" spans="1:10">
      <c r="A14" s="6">
        <v>2120120002</v>
      </c>
      <c r="B14" s="6" t="s">
        <v>37</v>
      </c>
      <c r="C14" t="s">
        <v>38</v>
      </c>
      <c r="D14" s="6"/>
      <c r="E14" s="6"/>
      <c r="F14" s="6"/>
      <c r="G14" s="6" t="s">
        <v>18</v>
      </c>
      <c r="H14" s="11">
        <v>1536</v>
      </c>
      <c r="I14" t="s">
        <v>15</v>
      </c>
    </row>
    <row r="15" spans="1:10">
      <c r="A15" s="6">
        <v>2120113002</v>
      </c>
      <c r="B15" s="6" t="s">
        <v>39</v>
      </c>
      <c r="C15" t="s">
        <v>40</v>
      </c>
      <c r="D15" s="6"/>
      <c r="E15" s="6"/>
      <c r="F15" s="6"/>
      <c r="G15" s="6" t="s">
        <v>18</v>
      </c>
      <c r="H15" s="11">
        <v>1462</v>
      </c>
      <c r="I15" t="s">
        <v>15</v>
      </c>
    </row>
    <row r="16" spans="1:10">
      <c r="A16" s="6">
        <v>2120122002</v>
      </c>
      <c r="B16" s="6" t="s">
        <v>41</v>
      </c>
      <c r="C16" t="s">
        <v>42</v>
      </c>
      <c r="D16" s="6"/>
      <c r="E16" s="6"/>
      <c r="F16" s="6"/>
      <c r="G16" s="6" t="s">
        <v>18</v>
      </c>
      <c r="H16" s="11">
        <v>1293</v>
      </c>
      <c r="I16" t="s">
        <v>15</v>
      </c>
    </row>
    <row r="17" spans="1:10">
      <c r="A17" s="6">
        <v>2120115001</v>
      </c>
      <c r="B17" s="6" t="s">
        <v>43</v>
      </c>
      <c r="C17" t="s">
        <v>44</v>
      </c>
      <c r="D17" s="6"/>
      <c r="E17" s="6"/>
      <c r="F17" s="6"/>
      <c r="G17" s="6" t="s">
        <v>18</v>
      </c>
      <c r="H17" s="11">
        <v>1226</v>
      </c>
      <c r="I17" t="s">
        <v>15</v>
      </c>
    </row>
    <row r="18" spans="1:10">
      <c r="A18" s="6">
        <v>2120114020</v>
      </c>
      <c r="B18" s="6" t="s">
        <v>45</v>
      </c>
      <c r="C18" t="s">
        <v>46</v>
      </c>
      <c r="D18" s="6" t="s">
        <v>13</v>
      </c>
      <c r="E18" s="6"/>
      <c r="F18" s="6"/>
      <c r="G18" s="6" t="s">
        <v>14</v>
      </c>
      <c r="H18" s="11">
        <v>1203</v>
      </c>
      <c r="I18" t="s">
        <v>15</v>
      </c>
    </row>
    <row r="19" spans="1:10">
      <c r="A19" s="6">
        <v>2120114006</v>
      </c>
      <c r="B19" s="6" t="s">
        <v>47</v>
      </c>
      <c r="C19" t="s">
        <v>48</v>
      </c>
      <c r="D19" s="6"/>
      <c r="E19" s="6"/>
      <c r="F19" s="6"/>
      <c r="G19" s="6" t="s">
        <v>18</v>
      </c>
      <c r="H19" s="11">
        <v>1179</v>
      </c>
      <c r="I19" t="s">
        <v>15</v>
      </c>
    </row>
    <row r="20" spans="1:10">
      <c r="A20" s="6">
        <v>2120333001</v>
      </c>
      <c r="B20" s="6" t="s">
        <v>49</v>
      </c>
      <c r="C20" t="s">
        <v>50</v>
      </c>
      <c r="D20" s="6"/>
      <c r="E20" s="6"/>
      <c r="F20" s="6"/>
      <c r="G20" s="6" t="s">
        <v>18</v>
      </c>
      <c r="H20" s="11">
        <v>1166</v>
      </c>
      <c r="I20" t="s">
        <v>15</v>
      </c>
    </row>
    <row r="21" spans="1:10">
      <c r="A21" s="6">
        <v>2120114008</v>
      </c>
      <c r="B21" s="6" t="s">
        <v>51</v>
      </c>
      <c r="C21" t="s">
        <v>52</v>
      </c>
      <c r="D21" s="6"/>
      <c r="E21" s="6"/>
      <c r="F21" s="6"/>
      <c r="G21" s="6" t="s">
        <v>18</v>
      </c>
      <c r="H21" s="11">
        <v>809</v>
      </c>
      <c r="I21" t="s">
        <v>15</v>
      </c>
    </row>
    <row r="22" spans="1:10">
      <c r="A22" s="6">
        <v>2120114014</v>
      </c>
      <c r="B22" s="6" t="s">
        <v>53</v>
      </c>
      <c r="C22" t="s">
        <v>54</v>
      </c>
      <c r="D22" s="6"/>
      <c r="E22" s="6"/>
      <c r="F22" s="6"/>
      <c r="G22" s="6" t="s">
        <v>18</v>
      </c>
      <c r="H22" s="11">
        <v>744</v>
      </c>
      <c r="I22" t="s">
        <v>15</v>
      </c>
    </row>
    <row r="23" spans="1:10">
      <c r="A23" s="6">
        <v>2120163003</v>
      </c>
      <c r="B23" s="6" t="s">
        <v>55</v>
      </c>
      <c r="C23" t="s">
        <v>56</v>
      </c>
      <c r="D23" s="6"/>
      <c r="E23" s="6"/>
      <c r="F23" s="6"/>
      <c r="G23" s="6" t="s">
        <v>18</v>
      </c>
      <c r="H23" s="11">
        <v>646</v>
      </c>
      <c r="I23" t="s">
        <v>15</v>
      </c>
    </row>
    <row r="24" spans="1:10">
      <c r="A24" s="6">
        <v>2120114015</v>
      </c>
      <c r="B24" s="6" t="s">
        <v>57</v>
      </c>
      <c r="C24" t="s">
        <v>58</v>
      </c>
      <c r="D24" s="6"/>
      <c r="E24" s="6"/>
      <c r="F24" s="6"/>
      <c r="G24" s="6" t="s">
        <v>18</v>
      </c>
      <c r="H24" s="11">
        <v>261</v>
      </c>
      <c r="I24" t="s">
        <v>15</v>
      </c>
    </row>
    <row r="25" spans="1:10">
      <c r="A25" s="9" t="s">
        <v>59</v>
      </c>
      <c r="B25" s="6" t="s">
        <v>60</v>
      </c>
      <c r="C25" t="s">
        <v>61</v>
      </c>
      <c r="D25" s="6"/>
      <c r="E25" s="6"/>
      <c r="F25" s="6"/>
      <c r="G25" s="6" t="s">
        <v>18</v>
      </c>
      <c r="H25" s="10">
        <v>5475.84</v>
      </c>
      <c r="I25" t="s">
        <v>62</v>
      </c>
      <c r="J25" t="s">
        <v>63</v>
      </c>
    </row>
    <row r="26" spans="1:10">
      <c r="B26" s="6" t="s">
        <v>64</v>
      </c>
      <c r="C26" t="s">
        <v>65</v>
      </c>
      <c r="D26" s="6"/>
      <c r="E26" s="6"/>
      <c r="F26" s="6"/>
      <c r="G26" s="6" t="s">
        <v>18</v>
      </c>
      <c r="H26" s="11">
        <v>126.8</v>
      </c>
      <c r="I26" t="s">
        <v>62</v>
      </c>
      <c r="J26" t="s">
        <v>66</v>
      </c>
    </row>
    <row r="27" spans="1:10">
      <c r="C27" t="s">
        <v>67</v>
      </c>
      <c r="D27" s="6"/>
      <c r="E27" s="6"/>
      <c r="F27" s="6"/>
      <c r="G27" s="6" t="s">
        <v>18</v>
      </c>
      <c r="H27" s="11">
        <v>43.24</v>
      </c>
      <c r="I27" t="s">
        <v>62</v>
      </c>
      <c r="J27" t="s">
        <v>66</v>
      </c>
    </row>
    <row r="28" spans="1:10">
      <c r="B28" s="6" t="s">
        <v>68</v>
      </c>
      <c r="C28" s="7" t="s">
        <v>69</v>
      </c>
      <c r="D28" s="6"/>
      <c r="E28" s="6"/>
      <c r="F28" s="6"/>
      <c r="G28" s="6" t="s">
        <v>18</v>
      </c>
      <c r="H28" s="11">
        <v>596.64</v>
      </c>
      <c r="I28" t="s">
        <v>62</v>
      </c>
    </row>
    <row r="29" spans="1:10">
      <c r="C29" t="s">
        <v>70</v>
      </c>
      <c r="D29" s="6"/>
      <c r="E29" s="6"/>
      <c r="F29" s="6"/>
      <c r="G29" s="6" t="s">
        <v>18</v>
      </c>
      <c r="H29" s="11">
        <v>51.12</v>
      </c>
      <c r="I29" t="s">
        <v>62</v>
      </c>
      <c r="J29" t="s">
        <v>66</v>
      </c>
    </row>
    <row r="30" spans="1:10">
      <c r="C30" t="s">
        <v>71</v>
      </c>
      <c r="D30" s="6"/>
      <c r="E30" s="6"/>
      <c r="F30" s="6"/>
      <c r="G30" s="6" t="s">
        <v>18</v>
      </c>
      <c r="H30" s="11">
        <v>292.72000000000003</v>
      </c>
      <c r="I30" t="s">
        <v>62</v>
      </c>
      <c r="J30" t="s">
        <v>66</v>
      </c>
    </row>
    <row r="31" spans="1:10">
      <c r="B31" s="6" t="s">
        <v>72</v>
      </c>
      <c r="C31" t="s">
        <v>73</v>
      </c>
      <c r="D31" s="6"/>
      <c r="E31" s="6"/>
      <c r="F31" s="6"/>
      <c r="G31" s="6" t="s">
        <v>18</v>
      </c>
      <c r="H31" s="11">
        <v>563.13</v>
      </c>
      <c r="I31" t="s">
        <v>62</v>
      </c>
      <c r="J31" t="s">
        <v>66</v>
      </c>
    </row>
    <row r="32" spans="1:10">
      <c r="B32" s="6" t="s">
        <v>74</v>
      </c>
      <c r="C32" t="s">
        <v>75</v>
      </c>
      <c r="D32" s="6"/>
      <c r="E32" s="6"/>
      <c r="F32" s="6"/>
      <c r="G32" s="6" t="s">
        <v>18</v>
      </c>
      <c r="H32" s="11">
        <v>23.24</v>
      </c>
      <c r="I32" t="s">
        <v>62</v>
      </c>
      <c r="J32" t="s">
        <v>66</v>
      </c>
    </row>
    <row r="33" spans="2:10">
      <c r="B33" s="6" t="s">
        <v>76</v>
      </c>
      <c r="C33" s="7" t="s">
        <v>77</v>
      </c>
      <c r="D33" s="6"/>
      <c r="E33" s="6"/>
      <c r="F33" s="6"/>
      <c r="G33" s="6" t="s">
        <v>18</v>
      </c>
      <c r="H33" s="11">
        <v>63</v>
      </c>
      <c r="I33" t="s">
        <v>62</v>
      </c>
    </row>
    <row r="34" spans="2:10">
      <c r="C34" s="7" t="s">
        <v>78</v>
      </c>
      <c r="D34" s="6"/>
      <c r="E34" s="6"/>
      <c r="F34" s="6"/>
      <c r="G34" s="6" t="s">
        <v>18</v>
      </c>
      <c r="H34" s="11">
        <v>1932.25</v>
      </c>
      <c r="I34" t="s">
        <v>62</v>
      </c>
    </row>
    <row r="35" spans="2:10">
      <c r="C35" s="7" t="s">
        <v>79</v>
      </c>
      <c r="D35" s="6"/>
      <c r="E35" s="6"/>
      <c r="F35" s="6"/>
      <c r="G35" s="6" t="s">
        <v>18</v>
      </c>
      <c r="H35" s="11">
        <v>94.72</v>
      </c>
      <c r="I35" t="s">
        <v>62</v>
      </c>
    </row>
    <row r="36" spans="2:10">
      <c r="B36" s="6" t="s">
        <v>80</v>
      </c>
      <c r="C36" s="7" t="s">
        <v>81</v>
      </c>
      <c r="D36" s="6"/>
      <c r="E36" s="6"/>
      <c r="F36" s="6"/>
      <c r="G36" s="6" t="s">
        <v>18</v>
      </c>
      <c r="H36" s="11">
        <v>157.44</v>
      </c>
      <c r="I36" t="s">
        <v>62</v>
      </c>
    </row>
    <row r="37" spans="2:10">
      <c r="B37" s="6" t="s">
        <v>82</v>
      </c>
      <c r="C37" s="7" t="s">
        <v>83</v>
      </c>
      <c r="D37" s="6"/>
      <c r="E37" s="6"/>
      <c r="F37" s="6"/>
      <c r="G37" s="6" t="s">
        <v>18</v>
      </c>
      <c r="H37" s="11">
        <v>42</v>
      </c>
      <c r="I37" t="s">
        <v>62</v>
      </c>
    </row>
    <row r="38" spans="2:10">
      <c r="B38" s="6">
        <v>10303391</v>
      </c>
      <c r="C38" s="7" t="s">
        <v>84</v>
      </c>
      <c r="D38" s="6" t="s">
        <v>13</v>
      </c>
      <c r="E38" s="6"/>
      <c r="F38" s="6"/>
      <c r="G38" s="6" t="s">
        <v>14</v>
      </c>
      <c r="H38" s="11">
        <v>127.08</v>
      </c>
      <c r="I38" t="s">
        <v>62</v>
      </c>
    </row>
    <row r="39" spans="2:10">
      <c r="B39" s="6">
        <v>10427318</v>
      </c>
      <c r="C39" t="s">
        <v>85</v>
      </c>
      <c r="D39" s="6"/>
      <c r="E39" s="6"/>
      <c r="F39" s="6"/>
      <c r="G39" s="6" t="s">
        <v>18</v>
      </c>
      <c r="H39" s="11">
        <v>63.54</v>
      </c>
      <c r="I39" t="s">
        <v>62</v>
      </c>
      <c r="J39" t="s">
        <v>66</v>
      </c>
    </row>
    <row r="40" spans="2:10">
      <c r="C40" t="s">
        <v>86</v>
      </c>
      <c r="D40" s="6"/>
      <c r="E40" s="6"/>
      <c r="F40" s="6"/>
      <c r="G40" s="6" t="s">
        <v>18</v>
      </c>
      <c r="H40" s="11">
        <v>104.32</v>
      </c>
      <c r="I40" t="s">
        <v>62</v>
      </c>
      <c r="J40" t="s">
        <v>66</v>
      </c>
    </row>
    <row r="41" spans="2:10">
      <c r="B41" s="6">
        <v>10479652</v>
      </c>
      <c r="C41" s="7" t="s">
        <v>87</v>
      </c>
      <c r="D41" s="6"/>
      <c r="E41" s="6"/>
      <c r="F41" s="6"/>
      <c r="G41" s="6" t="s">
        <v>18</v>
      </c>
      <c r="H41" s="11">
        <v>1139.04</v>
      </c>
      <c r="I41" t="s">
        <v>62</v>
      </c>
    </row>
    <row r="42" spans="2:10">
      <c r="C42" t="s">
        <v>88</v>
      </c>
      <c r="D42" s="6"/>
      <c r="E42" s="6"/>
      <c r="F42" s="6"/>
      <c r="G42" s="6" t="s">
        <v>18</v>
      </c>
      <c r="H42" s="11">
        <v>725.3</v>
      </c>
      <c r="I42" t="s">
        <v>62</v>
      </c>
      <c r="J42" t="s">
        <v>66</v>
      </c>
    </row>
    <row r="43" spans="2:10">
      <c r="C43" s="7" t="s">
        <v>89</v>
      </c>
      <c r="D43" s="6"/>
      <c r="E43" s="6"/>
      <c r="F43" s="6"/>
      <c r="G43" s="8"/>
      <c r="H43" s="10">
        <v>1467.59</v>
      </c>
      <c r="I43" t="s">
        <v>90</v>
      </c>
      <c r="J43" t="s">
        <v>91</v>
      </c>
    </row>
    <row r="44" spans="2:10">
      <c r="C44" t="s">
        <v>92</v>
      </c>
      <c r="D44" s="6"/>
      <c r="E44" s="6"/>
      <c r="F44" s="6"/>
      <c r="G44" s="6" t="s">
        <v>18</v>
      </c>
      <c r="H44" s="10">
        <v>533.20000000000005</v>
      </c>
      <c r="I44" t="s">
        <v>90</v>
      </c>
      <c r="J44" t="s">
        <v>66</v>
      </c>
    </row>
    <row r="45" spans="2:10">
      <c r="C45" s="7" t="s">
        <v>93</v>
      </c>
      <c r="D45" s="6" t="s">
        <v>13</v>
      </c>
      <c r="E45" s="6"/>
      <c r="F45" s="6"/>
      <c r="G45" s="6" t="s">
        <v>14</v>
      </c>
      <c r="H45" s="10">
        <v>3852.82</v>
      </c>
      <c r="I45" t="s">
        <v>90</v>
      </c>
    </row>
    <row r="46" spans="2:10">
      <c r="C46" t="s">
        <v>94</v>
      </c>
      <c r="D46" s="6"/>
      <c r="E46" s="6"/>
      <c r="F46" s="6"/>
      <c r="G46" s="9" t="s">
        <v>18</v>
      </c>
      <c r="H46" s="10">
        <v>968.66</v>
      </c>
      <c r="I46" t="s">
        <v>90</v>
      </c>
      <c r="J46" t="s">
        <v>66</v>
      </c>
    </row>
    <row r="47" spans="2:10">
      <c r="C47" t="s">
        <v>95</v>
      </c>
      <c r="D47" s="6"/>
      <c r="E47" s="6"/>
      <c r="F47" s="6"/>
      <c r="G47" s="6" t="s">
        <v>18</v>
      </c>
      <c r="H47" s="10">
        <v>205.63</v>
      </c>
      <c r="I47" t="s">
        <v>90</v>
      </c>
      <c r="J47" t="s">
        <v>66</v>
      </c>
    </row>
    <row r="48" spans="2:10">
      <c r="C48" t="s">
        <v>96</v>
      </c>
      <c r="D48" s="6"/>
      <c r="E48" s="6"/>
      <c r="F48" s="6"/>
      <c r="G48" s="6" t="s">
        <v>18</v>
      </c>
      <c r="H48" s="10">
        <v>1151.1600000000001</v>
      </c>
      <c r="I48" t="s">
        <v>90</v>
      </c>
    </row>
    <row r="49" spans="3:10">
      <c r="C49" s="7" t="s">
        <v>97</v>
      </c>
      <c r="D49" s="6"/>
      <c r="E49" s="6"/>
      <c r="F49" s="6"/>
      <c r="G49" s="6" t="s">
        <v>18</v>
      </c>
      <c r="H49" s="10">
        <v>6718.75</v>
      </c>
      <c r="I49" t="s">
        <v>90</v>
      </c>
    </row>
    <row r="50" spans="3:10">
      <c r="C50" s="7" t="s">
        <v>98</v>
      </c>
      <c r="D50" s="6" t="s">
        <v>13</v>
      </c>
      <c r="E50" s="6"/>
      <c r="F50" s="6"/>
      <c r="G50" s="6" t="s">
        <v>14</v>
      </c>
      <c r="H50" s="10">
        <v>519.01</v>
      </c>
      <c r="I50" t="s">
        <v>90</v>
      </c>
    </row>
    <row r="51" spans="3:10">
      <c r="C51" t="s">
        <v>99</v>
      </c>
      <c r="D51" s="6"/>
      <c r="E51" s="6"/>
      <c r="F51" s="6"/>
      <c r="G51" s="6" t="s">
        <v>18</v>
      </c>
      <c r="H51" s="10">
        <v>4389.6899999999996</v>
      </c>
      <c r="I51" t="s">
        <v>90</v>
      </c>
      <c r="J51" t="s">
        <v>66</v>
      </c>
    </row>
    <row r="52" spans="3:10">
      <c r="C52" t="s">
        <v>100</v>
      </c>
      <c r="D52" s="6"/>
      <c r="E52" s="6"/>
      <c r="F52" s="6"/>
      <c r="G52" s="6" t="s">
        <v>18</v>
      </c>
      <c r="H52" s="10">
        <v>1443.55</v>
      </c>
      <c r="I52" t="s">
        <v>90</v>
      </c>
    </row>
    <row r="53" spans="3:10">
      <c r="C53" s="7" t="s">
        <v>101</v>
      </c>
      <c r="D53" s="6"/>
      <c r="E53" s="6"/>
      <c r="F53" s="6"/>
      <c r="G53" s="8"/>
      <c r="H53" s="10">
        <v>3434.63</v>
      </c>
      <c r="I53" t="s">
        <v>90</v>
      </c>
      <c r="J53" t="s">
        <v>102</v>
      </c>
    </row>
    <row r="54" spans="3:10">
      <c r="C54" t="s">
        <v>103</v>
      </c>
      <c r="D54" s="6"/>
      <c r="E54" s="6"/>
      <c r="F54" s="6"/>
      <c r="G54" s="6" t="s">
        <v>18</v>
      </c>
      <c r="H54" s="10">
        <v>1223.6199999999999</v>
      </c>
      <c r="I54" t="s">
        <v>90</v>
      </c>
    </row>
    <row r="55" spans="3:10">
      <c r="C55" s="7" t="s">
        <v>104</v>
      </c>
      <c r="D55" s="6"/>
      <c r="E55" s="6"/>
      <c r="F55" s="6"/>
      <c r="G55" s="8"/>
      <c r="H55" s="10">
        <v>768.84</v>
      </c>
      <c r="I55" t="s">
        <v>90</v>
      </c>
      <c r="J55" t="s">
        <v>102</v>
      </c>
    </row>
    <row r="56" spans="3:10">
      <c r="C56" t="s">
        <v>105</v>
      </c>
      <c r="D56" s="6"/>
      <c r="E56" s="6"/>
      <c r="F56" s="6"/>
      <c r="G56" s="6" t="s">
        <v>18</v>
      </c>
      <c r="H56" s="10">
        <v>1569.5</v>
      </c>
      <c r="I56" t="s">
        <v>90</v>
      </c>
      <c r="J56" t="s">
        <v>66</v>
      </c>
    </row>
    <row r="57" spans="3:10">
      <c r="C57" s="7" t="s">
        <v>106</v>
      </c>
      <c r="D57" s="6"/>
      <c r="E57" s="6"/>
      <c r="F57" s="6"/>
      <c r="G57" s="8"/>
      <c r="H57" s="10">
        <v>5232.5600000000004</v>
      </c>
      <c r="I57" t="s">
        <v>90</v>
      </c>
      <c r="J57" t="s">
        <v>102</v>
      </c>
    </row>
    <row r="58" spans="3:10">
      <c r="C58" t="s">
        <v>107</v>
      </c>
      <c r="D58" s="6"/>
      <c r="E58" s="6"/>
      <c r="F58" s="6"/>
      <c r="G58" s="6" t="s">
        <v>18</v>
      </c>
      <c r="H58" s="10">
        <v>752.51</v>
      </c>
      <c r="I58" t="s">
        <v>90</v>
      </c>
      <c r="J58" t="s">
        <v>66</v>
      </c>
    </row>
    <row r="59" spans="3:10">
      <c r="C59" s="7" t="s">
        <v>108</v>
      </c>
      <c r="D59" s="6"/>
      <c r="E59" s="6"/>
      <c r="F59" s="6"/>
      <c r="G59" s="6" t="s">
        <v>18</v>
      </c>
      <c r="H59" s="10">
        <v>295.63</v>
      </c>
      <c r="I59" t="s">
        <v>90</v>
      </c>
    </row>
    <row r="60" spans="3:10">
      <c r="C60" t="s">
        <v>109</v>
      </c>
      <c r="D60" s="6"/>
      <c r="E60" s="6"/>
      <c r="F60" s="6"/>
      <c r="G60" s="6" t="s">
        <v>18</v>
      </c>
      <c r="H60" s="10">
        <v>800.66</v>
      </c>
      <c r="I60" t="s">
        <v>90</v>
      </c>
      <c r="J60" t="s">
        <v>66</v>
      </c>
    </row>
    <row r="61" spans="3:10">
      <c r="C61" t="s">
        <v>110</v>
      </c>
      <c r="D61" s="6"/>
      <c r="E61" s="6"/>
      <c r="F61" s="6"/>
      <c r="G61" s="6" t="s">
        <v>18</v>
      </c>
      <c r="H61" s="10">
        <v>389.26</v>
      </c>
      <c r="I61" t="s">
        <v>90</v>
      </c>
    </row>
    <row r="63" spans="3:10">
      <c r="D63" s="6"/>
      <c r="E63" s="6"/>
      <c r="F63" s="6"/>
      <c r="G63" s="6" t="s">
        <v>111</v>
      </c>
      <c r="H63" s="19">
        <f>SUM(H3:H62)</f>
        <v>125618.69000000002</v>
      </c>
    </row>
    <row r="64" spans="3:10">
      <c r="D64" s="6"/>
      <c r="E64" s="6"/>
      <c r="F64" s="6"/>
      <c r="G64" s="6" t="s">
        <v>112</v>
      </c>
      <c r="H64" s="19">
        <f>SUM(H3,H6,H7,H13,H18,H38,H45,H50)</f>
        <v>47111.91</v>
      </c>
    </row>
  </sheetData>
  <mergeCells count="1">
    <mergeCell ref="A1:J1"/>
  </mergeCells>
  <hyperlinks>
    <hyperlink ref="C28" r:id="rId1" xr:uid="{00000000-0004-0000-0000-000000000000}"/>
    <hyperlink ref="C33" r:id="rId2" xr:uid="{00000000-0004-0000-0000-000001000000}"/>
    <hyperlink ref="C34" r:id="rId3" location="packaging-variations" xr:uid="{00000000-0004-0000-0000-000002000000}"/>
    <hyperlink ref="C35" r:id="rId4" xr:uid="{00000000-0004-0000-0000-000003000000}"/>
    <hyperlink ref="C36" r:id="rId5" xr:uid="{00000000-0004-0000-0000-000004000000}"/>
    <hyperlink ref="C37" r:id="rId6" location="top" xr:uid="{00000000-0004-0000-0000-000005000000}"/>
    <hyperlink ref="C38" r:id="rId7" xr:uid="{00000000-0004-0000-0000-000006000000}"/>
    <hyperlink ref="C41" r:id="rId8" xr:uid="{00000000-0004-0000-0000-000007000000}"/>
    <hyperlink ref="C43" r:id="rId9" xr:uid="{00000000-0004-0000-0000-000008000000}"/>
    <hyperlink ref="C45" r:id="rId10" xr:uid="{00000000-0004-0000-0000-000009000000}"/>
    <hyperlink ref="C49" r:id="rId11" xr:uid="{00000000-0004-0000-0000-00000A000000}"/>
    <hyperlink ref="C50" r:id="rId12" xr:uid="{00000000-0004-0000-0000-00000B000000}"/>
    <hyperlink ref="C53" r:id="rId13" location="top" xr:uid="{00000000-0004-0000-0000-00000C000000}"/>
    <hyperlink ref="C55" r:id="rId14" xr:uid="{00000000-0004-0000-0000-00000D000000}"/>
    <hyperlink ref="C57" r:id="rId15" xr:uid="{00000000-0004-0000-0000-00000E000000}"/>
    <hyperlink ref="C59" r:id="rId16" xr:uid="{00000000-0004-0000-0000-00000F000000}"/>
  </hyperlinks>
  <pageMargins left="0.7" right="0.7" top="0.75" bottom="0.75" header="0.3" footer="0.3"/>
  <tableParts count="1"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 xr3:uid="{958C4451-9541-5A59-BF78-D2F731DF1C81}">
      <pane ySplit="2" topLeftCell="A3" activePane="bottomLeft" state="frozen"/>
      <selection pane="bottomLeft" activeCell="K27" sqref="K27"/>
    </sheetView>
  </sheetViews>
  <sheetFormatPr defaultColWidth="11" defaultRowHeight="15.95"/>
  <cols>
    <col min="1" max="1" width="14.875" bestFit="1" customWidth="1"/>
    <col min="2" max="2" width="25" bestFit="1" customWidth="1"/>
    <col min="3" max="3" width="40.875" bestFit="1" customWidth="1"/>
    <col min="4" max="4" width="11.875" style="1" customWidth="1"/>
    <col min="5" max="5" width="12.625" style="1" customWidth="1"/>
    <col min="6" max="6" width="11.125" style="1" bestFit="1" customWidth="1"/>
    <col min="7" max="7" width="12.375" style="1" customWidth="1"/>
    <col min="8" max="8" width="8.625" style="5" customWidth="1"/>
    <col min="9" max="9" width="9.125" style="5" customWidth="1"/>
    <col min="10" max="10" width="12" style="5" customWidth="1"/>
    <col min="11" max="11" width="12.5" style="6" customWidth="1"/>
    <col min="12" max="12" width="16.125" customWidth="1"/>
    <col min="13" max="13" width="13.5" customWidth="1"/>
    <col min="14" max="14" width="57.125" bestFit="1" customWidth="1"/>
    <col min="15" max="15" width="6.625" bestFit="1" customWidth="1"/>
  </cols>
  <sheetData>
    <row r="1" spans="1:14" ht="24">
      <c r="A1" s="21" t="s">
        <v>113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5" customFormat="1" ht="75.95">
      <c r="A2" s="15" t="s">
        <v>1</v>
      </c>
      <c r="B2" s="15" t="s">
        <v>2</v>
      </c>
      <c r="C2" s="15" t="s">
        <v>3</v>
      </c>
      <c r="D2" s="15" t="s">
        <v>114</v>
      </c>
      <c r="E2" s="15" t="s">
        <v>115</v>
      </c>
      <c r="F2" s="15" t="s">
        <v>116</v>
      </c>
      <c r="G2" s="16" t="s">
        <v>117</v>
      </c>
      <c r="H2" s="16" t="s">
        <v>118</v>
      </c>
      <c r="I2" s="16" t="s">
        <v>119</v>
      </c>
      <c r="J2" s="16" t="s">
        <v>120</v>
      </c>
      <c r="K2" s="17" t="s">
        <v>7</v>
      </c>
      <c r="L2" s="15" t="s">
        <v>8</v>
      </c>
      <c r="M2" s="15" t="s">
        <v>9</v>
      </c>
      <c r="N2" s="18" t="s">
        <v>10</v>
      </c>
    </row>
    <row r="3" spans="1:14">
      <c r="A3" s="14">
        <v>2120485002</v>
      </c>
      <c r="B3" s="6" t="s">
        <v>121</v>
      </c>
      <c r="C3" t="s">
        <v>122</v>
      </c>
      <c r="D3" s="6"/>
      <c r="E3" s="6" t="s">
        <v>13</v>
      </c>
      <c r="F3" s="6" t="s">
        <v>13</v>
      </c>
      <c r="G3" s="6"/>
      <c r="H3" s="6"/>
      <c r="I3" s="6"/>
      <c r="J3" s="6"/>
      <c r="K3" s="6" t="s">
        <v>14</v>
      </c>
      <c r="L3" s="2">
        <v>76120</v>
      </c>
      <c r="M3" t="s">
        <v>15</v>
      </c>
    </row>
    <row r="4" spans="1:14">
      <c r="A4" s="14">
        <v>2120484004</v>
      </c>
      <c r="B4" s="6" t="s">
        <v>123</v>
      </c>
      <c r="C4" t="s">
        <v>124</v>
      </c>
      <c r="D4" s="6" t="s">
        <v>13</v>
      </c>
      <c r="E4" s="6" t="s">
        <v>13</v>
      </c>
      <c r="F4" s="6"/>
      <c r="G4" s="6"/>
      <c r="H4" s="6"/>
      <c r="I4" s="6"/>
      <c r="J4" s="6"/>
      <c r="K4" s="6" t="s">
        <v>14</v>
      </c>
      <c r="L4" s="10">
        <v>47601</v>
      </c>
      <c r="M4" t="s">
        <v>15</v>
      </c>
    </row>
    <row r="5" spans="1:14">
      <c r="A5" s="14">
        <v>2120484001</v>
      </c>
      <c r="B5" s="6" t="s">
        <v>125</v>
      </c>
      <c r="C5" t="s">
        <v>126</v>
      </c>
      <c r="D5" s="6" t="s">
        <v>13</v>
      </c>
      <c r="E5" s="6" t="s">
        <v>13</v>
      </c>
      <c r="F5" s="6"/>
      <c r="G5" s="6"/>
      <c r="H5" s="6"/>
      <c r="I5" s="6"/>
      <c r="J5" s="6"/>
      <c r="K5" s="6" t="s">
        <v>14</v>
      </c>
      <c r="L5" s="10">
        <v>15951</v>
      </c>
      <c r="M5" t="s">
        <v>15</v>
      </c>
    </row>
    <row r="6" spans="1:14">
      <c r="A6" s="14">
        <v>2120417001</v>
      </c>
      <c r="B6" s="6" t="s">
        <v>127</v>
      </c>
      <c r="C6" t="s">
        <v>128</v>
      </c>
      <c r="D6" s="4"/>
      <c r="E6" s="6"/>
      <c r="F6" s="6"/>
      <c r="G6" s="6"/>
      <c r="H6" s="6"/>
      <c r="I6" s="6"/>
      <c r="J6" s="6"/>
      <c r="K6" s="6" t="s">
        <v>18</v>
      </c>
      <c r="L6" s="11">
        <v>7119</v>
      </c>
      <c r="M6" t="s">
        <v>15</v>
      </c>
    </row>
    <row r="7" spans="1:14">
      <c r="A7" s="14">
        <v>2120417002</v>
      </c>
      <c r="B7" s="6" t="s">
        <v>129</v>
      </c>
      <c r="C7" t="s">
        <v>130</v>
      </c>
      <c r="D7" s="6"/>
      <c r="E7" s="6"/>
      <c r="F7" s="6"/>
      <c r="G7" s="6"/>
      <c r="H7" s="6"/>
      <c r="I7" s="6"/>
      <c r="J7" s="6"/>
      <c r="K7" s="6" t="s">
        <v>18</v>
      </c>
      <c r="L7" s="11">
        <v>4477</v>
      </c>
      <c r="M7" t="s">
        <v>15</v>
      </c>
    </row>
    <row r="8" spans="1:14">
      <c r="A8" s="14">
        <v>2120485001</v>
      </c>
      <c r="B8" s="6" t="s">
        <v>131</v>
      </c>
      <c r="C8" t="s">
        <v>132</v>
      </c>
      <c r="D8" s="6" t="s">
        <v>13</v>
      </c>
      <c r="E8" s="6" t="s">
        <v>13</v>
      </c>
      <c r="F8" s="6"/>
      <c r="G8" s="6"/>
      <c r="H8" s="6"/>
      <c r="I8" s="6"/>
      <c r="J8" s="6"/>
      <c r="K8" s="6" t="s">
        <v>14</v>
      </c>
      <c r="L8" s="10">
        <v>3477</v>
      </c>
      <c r="M8" t="s">
        <v>15</v>
      </c>
    </row>
    <row r="9" spans="1:14">
      <c r="A9" s="14">
        <v>2120485007</v>
      </c>
      <c r="B9" s="6" t="s">
        <v>133</v>
      </c>
      <c r="C9" t="s">
        <v>134</v>
      </c>
      <c r="D9" s="6"/>
      <c r="E9" s="6"/>
      <c r="F9" s="6"/>
      <c r="G9" s="6" t="s">
        <v>13</v>
      </c>
      <c r="H9" s="6" t="s">
        <v>13</v>
      </c>
      <c r="I9" s="6" t="s">
        <v>13</v>
      </c>
      <c r="J9" s="6"/>
      <c r="K9" s="6" t="s">
        <v>14</v>
      </c>
      <c r="L9" s="10">
        <v>2454</v>
      </c>
      <c r="M9" t="s">
        <v>15</v>
      </c>
    </row>
    <row r="10" spans="1:14">
      <c r="A10" s="14">
        <v>2120484002</v>
      </c>
      <c r="B10" s="6" t="s">
        <v>135</v>
      </c>
      <c r="C10" t="s">
        <v>136</v>
      </c>
      <c r="D10" s="6" t="s">
        <v>13</v>
      </c>
      <c r="E10" s="6"/>
      <c r="F10" s="6"/>
      <c r="G10" s="6"/>
      <c r="H10" s="6" t="s">
        <v>13</v>
      </c>
      <c r="I10" s="6"/>
      <c r="J10" s="6"/>
      <c r="K10" s="6" t="s">
        <v>14</v>
      </c>
      <c r="L10" s="10">
        <v>1733</v>
      </c>
      <c r="M10" t="s">
        <v>15</v>
      </c>
    </row>
    <row r="11" spans="1:14">
      <c r="A11" s="14">
        <v>2120485008</v>
      </c>
      <c r="B11" s="6" t="s">
        <v>137</v>
      </c>
      <c r="C11" t="s">
        <v>138</v>
      </c>
      <c r="D11" s="6"/>
      <c r="E11" s="6"/>
      <c r="F11" s="6"/>
      <c r="G11" s="6"/>
      <c r="H11" s="6"/>
      <c r="I11" s="6"/>
      <c r="J11" s="6"/>
      <c r="K11" s="6" t="s">
        <v>18</v>
      </c>
      <c r="L11" s="11">
        <v>1421</v>
      </c>
      <c r="M11" t="s">
        <v>15</v>
      </c>
    </row>
    <row r="12" spans="1:14">
      <c r="A12" s="14">
        <v>2120485003</v>
      </c>
      <c r="B12" s="6" t="s">
        <v>139</v>
      </c>
      <c r="C12" t="s">
        <v>140</v>
      </c>
      <c r="D12" s="6"/>
      <c r="E12" s="6" t="s">
        <v>13</v>
      </c>
      <c r="F12" s="6"/>
      <c r="G12" s="6"/>
      <c r="H12" s="6"/>
      <c r="I12" s="6"/>
      <c r="J12" s="6"/>
      <c r="K12" s="6" t="s">
        <v>14</v>
      </c>
      <c r="L12" s="11">
        <v>345</v>
      </c>
      <c r="M12" t="s">
        <v>15</v>
      </c>
    </row>
    <row r="13" spans="1:14">
      <c r="A13" s="14">
        <v>2120485006</v>
      </c>
      <c r="B13" s="6" t="s">
        <v>141</v>
      </c>
      <c r="C13" t="s">
        <v>142</v>
      </c>
      <c r="D13" s="6"/>
      <c r="E13" s="6" t="s">
        <v>13</v>
      </c>
      <c r="F13" s="6" t="s">
        <v>13</v>
      </c>
      <c r="G13" s="6"/>
      <c r="H13" s="6"/>
      <c r="I13" s="6"/>
      <c r="J13" s="6"/>
      <c r="K13" s="6" t="s">
        <v>14</v>
      </c>
      <c r="L13" s="11">
        <v>276</v>
      </c>
      <c r="M13" t="s">
        <v>15</v>
      </c>
    </row>
    <row r="14" spans="1:14">
      <c r="A14" s="9" t="s">
        <v>59</v>
      </c>
      <c r="B14" s="6" t="s">
        <v>143</v>
      </c>
      <c r="C14" t="s">
        <v>144</v>
      </c>
      <c r="D14" s="6"/>
      <c r="E14" s="6"/>
      <c r="F14" s="6"/>
      <c r="G14" s="6"/>
      <c r="H14" s="6"/>
      <c r="I14" s="6"/>
      <c r="J14" s="6"/>
      <c r="K14" s="6" t="s">
        <v>18</v>
      </c>
      <c r="L14" s="10">
        <v>25706.959999999999</v>
      </c>
      <c r="M14" t="s">
        <v>145</v>
      </c>
      <c r="N14" t="s">
        <v>146</v>
      </c>
    </row>
    <row r="15" spans="1:14">
      <c r="A15" s="9" t="s">
        <v>59</v>
      </c>
      <c r="B15" s="6" t="s">
        <v>147</v>
      </c>
      <c r="C15" t="s">
        <v>148</v>
      </c>
      <c r="D15" s="6" t="s">
        <v>13</v>
      </c>
      <c r="E15" s="6" t="s">
        <v>13</v>
      </c>
      <c r="F15" s="6"/>
      <c r="G15" s="6" t="s">
        <v>13</v>
      </c>
      <c r="H15" s="6" t="s">
        <v>13</v>
      </c>
      <c r="I15" s="6"/>
      <c r="J15" s="6" t="s">
        <v>13</v>
      </c>
      <c r="K15" s="6" t="s">
        <v>14</v>
      </c>
      <c r="L15" s="10">
        <v>4114.2</v>
      </c>
      <c r="M15" t="s">
        <v>145</v>
      </c>
    </row>
    <row r="16" spans="1:14">
      <c r="A16" s="9" t="s">
        <v>59</v>
      </c>
      <c r="B16" s="9" t="s">
        <v>59</v>
      </c>
      <c r="C16" t="s">
        <v>149</v>
      </c>
      <c r="D16" s="6"/>
      <c r="E16" s="6"/>
      <c r="F16" s="6"/>
      <c r="G16" s="6"/>
      <c r="H16" s="6"/>
      <c r="I16" s="6"/>
      <c r="J16" s="6"/>
      <c r="K16" s="6" t="s">
        <v>18</v>
      </c>
      <c r="L16" s="10">
        <v>273.2</v>
      </c>
      <c r="M16" t="s">
        <v>145</v>
      </c>
      <c r="N16" t="s">
        <v>63</v>
      </c>
    </row>
    <row r="17" spans="1:14">
      <c r="A17" s="9" t="s">
        <v>59</v>
      </c>
      <c r="B17" s="6" t="s">
        <v>150</v>
      </c>
      <c r="C17" t="s">
        <v>151</v>
      </c>
      <c r="D17" s="6"/>
      <c r="E17" s="6"/>
      <c r="F17" s="6"/>
      <c r="G17" s="6"/>
      <c r="H17" s="6"/>
      <c r="I17" s="6"/>
      <c r="J17" s="6"/>
      <c r="K17" s="6" t="s">
        <v>18</v>
      </c>
      <c r="L17" s="10">
        <v>11774.92</v>
      </c>
      <c r="M17" t="s">
        <v>145</v>
      </c>
      <c r="N17" t="s">
        <v>63</v>
      </c>
    </row>
    <row r="18" spans="1:14">
      <c r="A18" s="9" t="s">
        <v>59</v>
      </c>
      <c r="B18" s="6" t="s">
        <v>152</v>
      </c>
      <c r="C18" t="s">
        <v>153</v>
      </c>
      <c r="D18" s="6"/>
      <c r="E18" s="6"/>
      <c r="F18" s="6"/>
      <c r="G18" s="6"/>
      <c r="H18" s="6"/>
      <c r="I18" s="6"/>
      <c r="J18" s="6"/>
      <c r="K18" s="6" t="s">
        <v>18</v>
      </c>
      <c r="L18" s="10">
        <v>1072.5</v>
      </c>
      <c r="M18" t="s">
        <v>145</v>
      </c>
      <c r="N18" t="s">
        <v>63</v>
      </c>
    </row>
    <row r="19" spans="1:14">
      <c r="A19" s="9" t="s">
        <v>59</v>
      </c>
      <c r="B19" s="6" t="s">
        <v>154</v>
      </c>
      <c r="C19" t="s">
        <v>155</v>
      </c>
      <c r="D19" s="6"/>
      <c r="E19" s="6"/>
      <c r="F19" s="6"/>
      <c r="G19" s="6"/>
      <c r="H19" s="6"/>
      <c r="I19" s="6"/>
      <c r="J19" s="6"/>
      <c r="K19" s="8"/>
      <c r="L19" s="10">
        <v>6094.85</v>
      </c>
      <c r="M19" t="s">
        <v>145</v>
      </c>
      <c r="N19" t="s">
        <v>156</v>
      </c>
    </row>
    <row r="20" spans="1:14">
      <c r="A20" s="9" t="s">
        <v>59</v>
      </c>
      <c r="B20" s="9" t="s">
        <v>59</v>
      </c>
      <c r="C20" t="s">
        <v>157</v>
      </c>
      <c r="D20" s="6"/>
      <c r="E20" s="6"/>
      <c r="F20" s="6"/>
      <c r="G20" s="6"/>
      <c r="H20" s="6"/>
      <c r="I20" s="6"/>
      <c r="J20" s="6"/>
      <c r="K20" s="6" t="s">
        <v>18</v>
      </c>
      <c r="L20" s="10">
        <v>450.9</v>
      </c>
      <c r="M20" t="s">
        <v>145</v>
      </c>
      <c r="N20" t="s">
        <v>63</v>
      </c>
    </row>
    <row r="21" spans="1:14">
      <c r="A21" s="9" t="s">
        <v>59</v>
      </c>
      <c r="B21" s="6">
        <v>10454701</v>
      </c>
      <c r="C21" t="s">
        <v>158</v>
      </c>
      <c r="D21" s="6"/>
      <c r="E21" s="6"/>
      <c r="F21" s="6"/>
      <c r="G21" s="6"/>
      <c r="H21" s="6"/>
      <c r="I21" s="6"/>
      <c r="J21" s="6"/>
      <c r="K21" s="8"/>
      <c r="L21" s="10">
        <v>8296.56</v>
      </c>
      <c r="M21" t="s">
        <v>145</v>
      </c>
      <c r="N21" t="s">
        <v>156</v>
      </c>
    </row>
    <row r="23" spans="1:14">
      <c r="D23" s="6"/>
      <c r="E23" s="6"/>
      <c r="F23" s="6"/>
      <c r="G23" s="6"/>
      <c r="H23" s="6"/>
      <c r="I23" s="6"/>
      <c r="J23" s="6"/>
      <c r="K23" s="20" t="s">
        <v>111</v>
      </c>
      <c r="L23" s="13">
        <f>SUM(L3:L22)</f>
        <v>218758.09000000003</v>
      </c>
    </row>
    <row r="24" spans="1:14">
      <c r="D24" s="6"/>
      <c r="E24" s="6"/>
      <c r="F24" s="6"/>
      <c r="G24" s="6"/>
      <c r="H24" s="6"/>
      <c r="I24" s="6"/>
      <c r="J24" s="6"/>
      <c r="K24" s="20" t="s">
        <v>112</v>
      </c>
      <c r="L24" s="12">
        <f>SUM(L3,L4,L5,L8,L9,L10,L12,L13,L15)</f>
        <v>152071.20000000001</v>
      </c>
    </row>
  </sheetData>
  <mergeCells count="1">
    <mergeCell ref="A1:N1"/>
  </mergeCells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Sara Wilkinson</cp:lastModifiedBy>
  <cp:revision/>
  <dcterms:created xsi:type="dcterms:W3CDTF">2017-01-18T22:21:37Z</dcterms:created>
  <dcterms:modified xsi:type="dcterms:W3CDTF">2017-01-20T17:50:58Z</dcterms:modified>
  <cp:category/>
  <cp:contentStatus/>
</cp:coreProperties>
</file>