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SUSTAINABILITY\Awards and Grants\STARS\2.2\Credits\03Operations\Purchasing\OP14 - Office Paper Purchasing\"/>
    </mc:Choice>
  </mc:AlternateContent>
  <xr:revisionPtr revIDLastSave="0" documentId="13_ncr:1_{495E7CDA-7211-40F5-B116-87C8A2B17F50}" xr6:coauthVersionLast="46" xr6:coauthVersionMax="46" xr10:uidLastSave="{00000000-0000-0000-0000-000000000000}"/>
  <bookViews>
    <workbookView xWindow="28680" yWindow="-120" windowWidth="25440" windowHeight="15390" activeTab="1" xr2:uid="{00000000-000D-0000-FFFF-FFFF00000000}"/>
  </bookViews>
  <sheets>
    <sheet name="OP 14 Paper Summary" sheetId="7" r:id="rId1"/>
    <sheet name="OP 14 Paper Data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8" l="1"/>
  <c r="E4" i="8"/>
  <c r="D6" i="8"/>
  <c r="D17" i="8"/>
  <c r="C8" i="7" l="1"/>
  <c r="E7" i="7"/>
  <c r="E6" i="7"/>
  <c r="E5" i="7"/>
  <c r="E4" i="7"/>
  <c r="E3" i="7"/>
  <c r="E2" i="7"/>
  <c r="E8" i="7" s="1"/>
</calcChain>
</file>

<file path=xl/sharedStrings.xml><?xml version="1.0" encoding="utf-8"?>
<sst xmlns="http://schemas.openxmlformats.org/spreadsheetml/2006/main" count="37" uniqueCount="37">
  <si>
    <t>Sum of Total Price</t>
  </si>
  <si>
    <t>Sum of Sheets of Paper</t>
  </si>
  <si>
    <t>100% Recycled</t>
  </si>
  <si>
    <t>620014, Staples 100% Recycled 8.5" x 11" Copy Paper, 20 lbs., 92 Brightness, 500/Ream, 10 Reams/Carton (620014)</t>
  </si>
  <si>
    <t>30% Recycled</t>
  </si>
  <si>
    <t>490935, Staples Pastels 30% Recycled Colored Copy Paper, 20 lb., 8 1/2" x 11", Pink, 500 Sheets/Rm (14779)</t>
  </si>
  <si>
    <t>490936, Staples Pastels 30% Recycled Colored Copy Paper, 8 1/2" x 11", 20 lb., Green, 500 Sheets/Rm (14781)</t>
  </si>
  <si>
    <t>490944, Staples Pastels 30% Recycled Colored Copy Paper, 8 1/2" x 11", 20 lb., Goldenrod, 500 Sheets/Rm</t>
  </si>
  <si>
    <t>490947, Staples Pastels 30% Recycled Colored Copy Paper, 8 1/2" x 11", 20 lb., Blue (14786)</t>
  </si>
  <si>
    <t>490948, Staples Pastels 30% Recycled Colored Copy Paper, 8 1/2" x 11", 20 lb., Canary (14787)</t>
  </si>
  <si>
    <t>492071, Staples 30% Recycled 8.5" x 11" Copy Paper, 20 lbs, 92 Brightness, 500/Ream (112350/1542)</t>
  </si>
  <si>
    <t>492072, Staples 30% Recycled 8.5" x 11" Copy Paper, 20 lbs, 92 Brightness, 5000/Carton (112350/461757)</t>
  </si>
  <si>
    <t>580336, Staples 30% Recycled 11" x 17" Copy Paper, 20 lbs, 92 Brightness, 500/Ream (112390)</t>
  </si>
  <si>
    <t>580525, Staples 30% Recycled 8.5" x 14" Copy Paper, 20 lbs, 92 Brightness, 500/Ream (112380)</t>
  </si>
  <si>
    <t>581760, Staples 30% Recycled Copy Paper, 20 Lb., 92 Bright, 8 1/2" x 14", White, 10-Ream Case (112380)</t>
  </si>
  <si>
    <t>Bagasse</t>
  </si>
  <si>
    <t>375577, Sustainable Earth by Staples Bagasse Copy Paper, LETTER-Size, 92 US Brightness, 20 lb., 8 1/2" x 11", 5,000/Ct</t>
  </si>
  <si>
    <t>Virgin</t>
  </si>
  <si>
    <t>122374, Hammermill Copy Plus 8.5" x 11" Copy Paper, 20 lbs, 92 Brightness, 500/Ream, 10 Reams/Carton (105007)</t>
  </si>
  <si>
    <t>135848, Staples Copy Paper, 20 Lb., 92 Bright, 8 1/2" x 11", White, 10-Ream Case (135848)</t>
  </si>
  <si>
    <t>135855, Staples Copy Paper, LETTER-size, 92/104 US/Euro Brightness, 20 lb., 8 1/2" x 11", 500 Sheets/Ream</t>
  </si>
  <si>
    <t>324791, Staples 8.5" x 11" Copy Paper, 20 lbs, 92 Brightness, 5000/Carton (324791)</t>
  </si>
  <si>
    <t>Grand Total</t>
  </si>
  <si>
    <t>Factor</t>
  </si>
  <si>
    <t>Points</t>
  </si>
  <si>
    <t>Points
earned</t>
  </si>
  <si>
    <t>10 - 29 %</t>
  </si>
  <si>
    <t>30 - 49 %</t>
  </si>
  <si>
    <t>50 - 69 %</t>
  </si>
  <si>
    <t>70 - 89 % (or FSC Mix Label)</t>
  </si>
  <si>
    <t>90 - 100 % (or FSC Recycled/100% label)</t>
  </si>
  <si>
    <t>0 % (virgin paper)</t>
  </si>
  <si>
    <t>Annual expenditures on office paper that meets the criteria at each level</t>
  </si>
  <si>
    <t xml:space="preserve">Percentage of post-consumer recycled, agricultural residue, and/or FSC certified content </t>
  </si>
  <si>
    <t>Total annual expenditures on office paper</t>
  </si>
  <si>
    <t>Total</t>
  </si>
  <si>
    <t>UCCS Paper Purchases for FY19 (July 1, 2018 - June 30,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</si>
</sst>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99CC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 applyAlignment="1"/>
    <xf numFmtId="164" fontId="1" fillId="0" borderId="1" xfId="0" applyNumberFormat="1" applyFont="1" applyBorder="1" applyAlignment="1"/>
    <xf numFmtId="0" fontId="0" fillId="0" borderId="0" xfId="0" applyAlignment="1">
      <alignment horizontal="left" indent="1"/>
    </xf>
    <xf numFmtId="44" fontId="0" fillId="0" borderId="0" xfId="0" applyNumberFormat="1" applyAlignment="1"/>
    <xf numFmtId="164" fontId="0" fillId="0" borderId="0" xfId="0" applyNumberFormat="1" applyAlignment="1"/>
    <xf numFmtId="0" fontId="1" fillId="2" borderId="2" xfId="0" applyFont="1" applyFill="1" applyBorder="1" applyAlignment="1">
      <alignment horizontal="left"/>
    </xf>
    <xf numFmtId="44" fontId="1" fillId="2" borderId="2" xfId="0" applyNumberFormat="1" applyFont="1" applyFill="1" applyBorder="1" applyAlignment="1"/>
    <xf numFmtId="164" fontId="1" fillId="2" borderId="2" xfId="0" applyNumberFormat="1" applyFont="1" applyFill="1" applyBorder="1" applyAlignment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/>
    <xf numFmtId="165" fontId="0" fillId="0" borderId="3" xfId="0" applyNumberFormat="1" applyBorder="1" applyAlignment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 vertical="center"/>
    </xf>
    <xf numFmtId="44" fontId="0" fillId="0" borderId="3" xfId="0" applyNumberFormat="1" applyBorder="1" applyAlignment="1">
      <alignment horizontal="center" vertical="center" wrapText="1"/>
    </xf>
    <xf numFmtId="44" fontId="0" fillId="0" borderId="3" xfId="0" applyNumberFormat="1" applyBorder="1" applyAlignment="1"/>
    <xf numFmtId="43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/>
    <xf numFmtId="44" fontId="1" fillId="0" borderId="0" xfId="0" applyNumberFormat="1" applyFont="1" applyAlignment="1"/>
    <xf numFmtId="43" fontId="1" fillId="0" borderId="0" xfId="0" applyNumberFormat="1" applyFont="1" applyAlignment="1"/>
    <xf numFmtId="44" fontId="0" fillId="0" borderId="4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2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8"/>
  <sheetViews>
    <sheetView zoomScaleNormal="100" workbookViewId="0">
      <selection activeCell="G8" sqref="G8"/>
    </sheetView>
  </sheetViews>
  <sheetFormatPr defaultRowHeight="14.55" customHeight="1" x14ac:dyDescent="0.3"/>
  <cols>
    <col min="1" max="1" width="33.88671875" customWidth="1"/>
    <col min="2" max="2" width="6" bestFit="1" customWidth="1"/>
    <col min="3" max="3" width="21.6640625" customWidth="1"/>
    <col min="4" max="4" width="13.88671875" customWidth="1"/>
    <col min="5" max="5" width="10.109375" bestFit="1" customWidth="1"/>
  </cols>
  <sheetData>
    <row r="1" spans="1:6" ht="43.2" x14ac:dyDescent="0.3">
      <c r="A1" s="12" t="s">
        <v>33</v>
      </c>
      <c r="B1" s="13" t="s">
        <v>23</v>
      </c>
      <c r="C1" s="12" t="s">
        <v>32</v>
      </c>
      <c r="D1" s="12" t="s">
        <v>34</v>
      </c>
      <c r="E1" s="12" t="s">
        <v>25</v>
      </c>
    </row>
    <row r="2" spans="1:6" ht="14.4" x14ac:dyDescent="0.3">
      <c r="A2" s="16" t="s">
        <v>31</v>
      </c>
      <c r="B2" s="18">
        <v>0</v>
      </c>
      <c r="C2" s="19">
        <v>6574.86</v>
      </c>
      <c r="D2" s="25">
        <v>48082.559999999998</v>
      </c>
      <c r="E2" s="21">
        <f t="shared" ref="E2:E7" si="0">B2*C2/$D$2</f>
        <v>0</v>
      </c>
    </row>
    <row r="3" spans="1:6" ht="14.4" x14ac:dyDescent="0.3">
      <c r="A3" s="17" t="s">
        <v>26</v>
      </c>
      <c r="B3" s="14">
        <v>0.2</v>
      </c>
      <c r="C3" s="20">
        <v>0</v>
      </c>
      <c r="D3" s="26"/>
      <c r="E3" s="21">
        <f t="shared" si="0"/>
        <v>0</v>
      </c>
    </row>
    <row r="4" spans="1:6" ht="14.4" x14ac:dyDescent="0.3">
      <c r="A4" s="17" t="s">
        <v>27</v>
      </c>
      <c r="B4" s="14">
        <v>0.4</v>
      </c>
      <c r="C4" s="20">
        <v>37165.919999999998</v>
      </c>
      <c r="D4" s="26"/>
      <c r="E4" s="21">
        <f t="shared" si="0"/>
        <v>0.30918420317054668</v>
      </c>
    </row>
    <row r="5" spans="1:6" ht="14.4" x14ac:dyDescent="0.3">
      <c r="A5" s="17" t="s">
        <v>28</v>
      </c>
      <c r="B5" s="14">
        <v>0.6</v>
      </c>
      <c r="C5" s="20">
        <v>0</v>
      </c>
      <c r="D5" s="26"/>
      <c r="E5" s="21">
        <f t="shared" si="0"/>
        <v>0</v>
      </c>
    </row>
    <row r="6" spans="1:6" ht="14.4" x14ac:dyDescent="0.3">
      <c r="A6" s="17" t="s">
        <v>29</v>
      </c>
      <c r="B6" s="14">
        <v>0.8</v>
      </c>
      <c r="C6" s="20">
        <v>0</v>
      </c>
      <c r="D6" s="26"/>
      <c r="E6" s="21">
        <f t="shared" si="0"/>
        <v>0</v>
      </c>
    </row>
    <row r="7" spans="1:6" ht="14.4" x14ac:dyDescent="0.3">
      <c r="A7" s="17" t="s">
        <v>30</v>
      </c>
      <c r="B7" s="15">
        <v>1</v>
      </c>
      <c r="C7" s="20">
        <v>4341.78</v>
      </c>
      <c r="D7" s="27"/>
      <c r="E7" s="21">
        <f t="shared" si="0"/>
        <v>9.0298436688895103E-2</v>
      </c>
    </row>
    <row r="8" spans="1:6" ht="14.4" x14ac:dyDescent="0.3">
      <c r="A8" s="22" t="s">
        <v>35</v>
      </c>
      <c r="B8" s="22"/>
      <c r="C8" s="23">
        <f>SUM(C2:C7)</f>
        <v>48082.559999999998</v>
      </c>
      <c r="D8" s="22"/>
      <c r="E8" s="24">
        <f>SUM(E2:E7)</f>
        <v>0.39948263985944177</v>
      </c>
      <c r="F8" s="22" t="s">
        <v>24</v>
      </c>
    </row>
  </sheetData>
  <mergeCells count="1">
    <mergeCell ref="D2:D7"/>
  </mergeCells>
  <pageMargins left="0.69124999999999992" right="0.69124999999999992" top="0.74062499999999998" bottom="0.74062499999999998" header="0.29624999999999996" footer="0.29624999999999996"/>
  <pageSetup orientation="portrait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22"/>
  <sheetViews>
    <sheetView tabSelected="1" zoomScaleNormal="100" workbookViewId="0">
      <selection activeCell="E4" sqref="E4"/>
    </sheetView>
  </sheetViews>
  <sheetFormatPr defaultRowHeight="14.55" customHeight="1" x14ac:dyDescent="0.3"/>
  <cols>
    <col min="1" max="1" width="100.6640625" bestFit="1" customWidth="1"/>
    <col min="2" max="2" width="11.21875" bestFit="1" customWidth="1"/>
    <col min="3" max="3" width="10.21875" bestFit="1" customWidth="1"/>
    <col min="4" max="4" width="10.109375" bestFit="1" customWidth="1"/>
  </cols>
  <sheetData>
    <row r="1" spans="1:5" ht="43.2" x14ac:dyDescent="0.3">
      <c r="A1" s="1" t="s">
        <v>36</v>
      </c>
      <c r="B1" s="2" t="s">
        <v>0</v>
      </c>
      <c r="C1" s="1" t="s">
        <v>1</v>
      </c>
    </row>
    <row r="2" spans="1:5" ht="14.4" x14ac:dyDescent="0.3">
      <c r="A2" s="3" t="s">
        <v>2</v>
      </c>
      <c r="B2" s="4">
        <v>1484.7399999999998</v>
      </c>
      <c r="C2" s="5">
        <v>160000</v>
      </c>
      <c r="D2" s="8"/>
    </row>
    <row r="3" spans="1:5" ht="14.4" x14ac:dyDescent="0.3">
      <c r="A3" s="6" t="s">
        <v>3</v>
      </c>
      <c r="B3" s="7">
        <v>1484.7399999999998</v>
      </c>
      <c r="C3" s="8">
        <v>160000</v>
      </c>
    </row>
    <row r="4" spans="1:5" ht="14.4" x14ac:dyDescent="0.3">
      <c r="A4" s="3" t="s">
        <v>15</v>
      </c>
      <c r="B4" s="4">
        <v>2857.0399999999995</v>
      </c>
      <c r="C4" s="5">
        <v>370000</v>
      </c>
      <c r="D4" s="8">
        <f>C2+C4</f>
        <v>530000</v>
      </c>
      <c r="E4" s="8">
        <f>D4/500</f>
        <v>1060</v>
      </c>
    </row>
    <row r="5" spans="1:5" ht="14.4" x14ac:dyDescent="0.3">
      <c r="A5" s="6" t="s">
        <v>16</v>
      </c>
      <c r="B5" s="7">
        <v>2857.0399999999995</v>
      </c>
      <c r="C5" s="8">
        <v>370000</v>
      </c>
    </row>
    <row r="6" spans="1:5" ht="14.4" x14ac:dyDescent="0.3">
      <c r="A6" s="3" t="s">
        <v>4</v>
      </c>
      <c r="B6" s="4">
        <v>37165.920000000202</v>
      </c>
      <c r="C6" s="5">
        <v>5436500</v>
      </c>
      <c r="D6" s="8">
        <f>C6/500</f>
        <v>10873</v>
      </c>
    </row>
    <row r="7" spans="1:5" ht="14.4" x14ac:dyDescent="0.3">
      <c r="A7" s="6" t="s">
        <v>5</v>
      </c>
      <c r="B7" s="7">
        <v>35.830000000000005</v>
      </c>
      <c r="C7" s="8">
        <v>3500</v>
      </c>
    </row>
    <row r="8" spans="1:5" ht="14.4" x14ac:dyDescent="0.3">
      <c r="A8" s="6" t="s">
        <v>6</v>
      </c>
      <c r="B8" s="7">
        <v>196.85</v>
      </c>
      <c r="C8" s="8">
        <v>19500</v>
      </c>
    </row>
    <row r="9" spans="1:5" ht="14.4" x14ac:dyDescent="0.3">
      <c r="A9" s="6" t="s">
        <v>7</v>
      </c>
      <c r="B9" s="7">
        <v>60.279999999999994</v>
      </c>
      <c r="C9" s="8">
        <v>6000</v>
      </c>
    </row>
    <row r="10" spans="1:5" ht="14.4" x14ac:dyDescent="0.3">
      <c r="A10" s="6" t="s">
        <v>8</v>
      </c>
      <c r="B10" s="7">
        <v>143.89999999999998</v>
      </c>
      <c r="C10" s="8">
        <v>14500</v>
      </c>
    </row>
    <row r="11" spans="1:5" ht="14.4" x14ac:dyDescent="0.3">
      <c r="A11" s="6" t="s">
        <v>9</v>
      </c>
      <c r="B11" s="7">
        <v>65.539999999999992</v>
      </c>
      <c r="C11" s="8">
        <v>6500</v>
      </c>
    </row>
    <row r="12" spans="1:5" ht="14.4" x14ac:dyDescent="0.3">
      <c r="A12" s="6" t="s">
        <v>10</v>
      </c>
      <c r="B12" s="7">
        <v>947.18</v>
      </c>
      <c r="C12" s="8">
        <v>136000</v>
      </c>
    </row>
    <row r="13" spans="1:5" ht="14.4" x14ac:dyDescent="0.3">
      <c r="A13" s="6" t="s">
        <v>11</v>
      </c>
      <c r="B13" s="7">
        <v>35275.010000000198</v>
      </c>
      <c r="C13" s="8">
        <v>5225000</v>
      </c>
    </row>
    <row r="14" spans="1:5" ht="14.4" x14ac:dyDescent="0.3">
      <c r="A14" s="6" t="s">
        <v>12</v>
      </c>
      <c r="B14" s="7">
        <v>149.10000000000002</v>
      </c>
      <c r="C14" s="8">
        <v>5000</v>
      </c>
    </row>
    <row r="15" spans="1:5" ht="14.4" x14ac:dyDescent="0.3">
      <c r="A15" s="6" t="s">
        <v>13</v>
      </c>
      <c r="B15" s="7">
        <v>58.29</v>
      </c>
      <c r="C15" s="8">
        <v>5500</v>
      </c>
    </row>
    <row r="16" spans="1:5" ht="14.4" x14ac:dyDescent="0.3">
      <c r="A16" s="6" t="s">
        <v>14</v>
      </c>
      <c r="B16" s="7">
        <v>233.94</v>
      </c>
      <c r="C16" s="8">
        <v>15000</v>
      </c>
    </row>
    <row r="17" spans="1:4" ht="14.4" x14ac:dyDescent="0.3">
      <c r="A17" s="3" t="s">
        <v>17</v>
      </c>
      <c r="B17" s="4">
        <v>6574.86</v>
      </c>
      <c r="C17" s="5">
        <v>821500</v>
      </c>
      <c r="D17" s="28">
        <f>C17/500</f>
        <v>1643</v>
      </c>
    </row>
    <row r="18" spans="1:4" ht="14.4" x14ac:dyDescent="0.3">
      <c r="A18" s="6" t="s">
        <v>18</v>
      </c>
      <c r="B18" s="7">
        <v>2052.3200000000006</v>
      </c>
      <c r="C18" s="8">
        <v>220000</v>
      </c>
    </row>
    <row r="19" spans="1:4" ht="14.4" x14ac:dyDescent="0.3">
      <c r="A19" s="6" t="s">
        <v>19</v>
      </c>
      <c r="B19" s="7">
        <v>3238.4799999999991</v>
      </c>
      <c r="C19" s="8">
        <v>420000</v>
      </c>
    </row>
    <row r="20" spans="1:4" ht="14.4" x14ac:dyDescent="0.3">
      <c r="A20" s="6" t="s">
        <v>20</v>
      </c>
      <c r="B20" s="7">
        <v>11.1</v>
      </c>
      <c r="C20" s="8">
        <v>1500</v>
      </c>
    </row>
    <row r="21" spans="1:4" ht="14.4" x14ac:dyDescent="0.3">
      <c r="A21" s="6" t="s">
        <v>21</v>
      </c>
      <c r="B21" s="7">
        <v>1272.9600000000005</v>
      </c>
      <c r="C21" s="8">
        <v>180000</v>
      </c>
    </row>
    <row r="22" spans="1:4" ht="14.4" x14ac:dyDescent="0.3">
      <c r="A22" s="9" t="s">
        <v>22</v>
      </c>
      <c r="B22" s="10">
        <v>48082.560000000194</v>
      </c>
      <c r="C22" s="11">
        <v>6788000</v>
      </c>
    </row>
  </sheetData>
  <pageMargins left="0.69124999999999992" right="0.69124999999999992" top="0.74062499999999998" bottom="0.74062499999999998" header="0.29624999999999996" footer="0.29624999999999996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 14 Paper Summary</vt:lpstr>
      <vt:lpstr>OP 14 Paper Data</vt:lpstr>
    </vt:vector>
  </TitlesOfParts>
  <Company>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Kutter</dc:creator>
  <cp:lastModifiedBy>17192</cp:lastModifiedBy>
  <cp:revision>1</cp:revision>
  <dcterms:created xsi:type="dcterms:W3CDTF">2020-08-11T17:06:09Z</dcterms:created>
  <dcterms:modified xsi:type="dcterms:W3CDTF">2021-01-14T21:43:09Z</dcterms:modified>
</cp:coreProperties>
</file>