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715"/>
  <workbookPr autoCompressPictures="0"/>
  <mc:AlternateContent xmlns:mc="http://schemas.openxmlformats.org/markup-compatibility/2006">
    <mc:Choice Requires="x15">
      <x15ac:absPath xmlns:x15ac="http://schemas.microsoft.com/office/spreadsheetml/2010/11/ac" url="/Users/samikchhyabhusal/Desktop/"/>
    </mc:Choice>
  </mc:AlternateContent>
  <bookViews>
    <workbookView xWindow="0" yWindow="460" windowWidth="28800" windowHeight="15180" tabRatio="903" activeTab="5"/>
  </bookViews>
  <sheets>
    <sheet name="Instructions &amp; Reviewer Sign-of" sheetId="1" r:id="rId1"/>
    <sheet name="Sheet1" sheetId="9" state="hidden" r:id="rId2"/>
    <sheet name="IC" sheetId="2" r:id="rId3"/>
    <sheet name="AC" sheetId="3" r:id="rId4"/>
    <sheet name="EN" sheetId="4" r:id="rId5"/>
    <sheet name="OP" sheetId="5" r:id="rId6"/>
    <sheet name="PA" sheetId="6" r:id="rId7"/>
    <sheet name="IN" sheetId="7" r:id="rId8"/>
    <sheet name="ALL" sheetId="8" r:id="rId9"/>
  </sheets>
  <externalReferences>
    <externalReference r:id="rId10"/>
  </externalReferenc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I28" i="7" l="1"/>
  <c r="H28" i="7"/>
  <c r="G28" i="7"/>
  <c r="E25" i="7"/>
  <c r="M24" i="7"/>
  <c r="L24" i="7"/>
  <c r="K24" i="7"/>
  <c r="J24" i="7"/>
  <c r="F21" i="7"/>
  <c r="F20" i="7"/>
  <c r="F19" i="7"/>
  <c r="F18" i="7"/>
  <c r="M15" i="7"/>
  <c r="L15" i="7"/>
  <c r="K15" i="7"/>
  <c r="H13" i="7"/>
  <c r="H12" i="7"/>
  <c r="D15" i="7"/>
  <c r="C28" i="7"/>
  <c r="C7" i="7"/>
  <c r="C6" i="7"/>
  <c r="C5" i="7"/>
  <c r="C4" i="7"/>
  <c r="C3" i="7"/>
  <c r="C2" i="7"/>
  <c r="N27" i="6"/>
  <c r="M27" i="6"/>
  <c r="L27" i="6"/>
  <c r="K27" i="6"/>
  <c r="I27" i="6"/>
  <c r="H27" i="6"/>
  <c r="G27" i="6"/>
  <c r="N26" i="6"/>
  <c r="M26" i="6"/>
  <c r="L26" i="6"/>
  <c r="K26" i="6"/>
  <c r="H26" i="6"/>
  <c r="G26" i="6"/>
  <c r="N25" i="6"/>
  <c r="M25" i="6"/>
  <c r="L25" i="6"/>
  <c r="K25" i="6"/>
  <c r="J25" i="6"/>
  <c r="I25" i="6"/>
  <c r="H25" i="6"/>
  <c r="G25" i="6"/>
  <c r="G22" i="6"/>
  <c r="N17" i="6"/>
  <c r="M17" i="6"/>
  <c r="L17" i="6"/>
  <c r="K17" i="6"/>
  <c r="J17" i="6"/>
  <c r="I17" i="6"/>
  <c r="H17" i="6"/>
  <c r="G17" i="6"/>
  <c r="N16" i="6"/>
  <c r="M16" i="6"/>
  <c r="L16" i="6"/>
  <c r="K16" i="6"/>
  <c r="J16" i="6"/>
  <c r="I16" i="6"/>
  <c r="H16" i="6"/>
  <c r="G16" i="6"/>
  <c r="N14" i="6"/>
  <c r="M14" i="6"/>
  <c r="L14" i="6"/>
  <c r="K14" i="6"/>
  <c r="J14" i="6"/>
  <c r="I14" i="6"/>
  <c r="H14" i="6"/>
  <c r="G14" i="6"/>
  <c r="N11" i="6"/>
  <c r="M11" i="6"/>
  <c r="L11" i="6"/>
  <c r="K11" i="6"/>
  <c r="J11" i="6"/>
  <c r="I11" i="6"/>
  <c r="H11" i="6"/>
  <c r="G11" i="6"/>
  <c r="N10" i="6"/>
  <c r="M10" i="6"/>
  <c r="L10" i="6"/>
  <c r="K10" i="6"/>
  <c r="J10" i="6"/>
  <c r="I10" i="6"/>
  <c r="H10" i="6"/>
  <c r="G10" i="6"/>
  <c r="N8" i="6"/>
  <c r="M8" i="6"/>
  <c r="L8" i="6"/>
  <c r="K8" i="6"/>
  <c r="J8" i="6"/>
  <c r="I8" i="6"/>
  <c r="H8" i="6"/>
  <c r="G8" i="6"/>
  <c r="N5" i="6"/>
  <c r="M5" i="6"/>
  <c r="L5" i="6"/>
  <c r="K5" i="6"/>
  <c r="J5" i="6"/>
  <c r="I5" i="6"/>
  <c r="H5" i="6"/>
  <c r="G5" i="6"/>
  <c r="N3" i="6"/>
  <c r="M3" i="6"/>
  <c r="L3" i="6"/>
  <c r="K3" i="6"/>
  <c r="J3" i="6"/>
  <c r="I3" i="6"/>
  <c r="H3" i="6"/>
  <c r="G3" i="6"/>
  <c r="N2" i="6"/>
  <c r="M2" i="6"/>
  <c r="L2" i="6"/>
  <c r="K2" i="6"/>
  <c r="J2" i="6"/>
  <c r="I2" i="6"/>
  <c r="H2" i="6"/>
  <c r="G2" i="6"/>
  <c r="E27" i="6"/>
  <c r="E26" i="6"/>
  <c r="E25" i="6"/>
  <c r="E22" i="6"/>
  <c r="E21" i="6"/>
  <c r="E17" i="6"/>
  <c r="E16" i="6"/>
  <c r="E14" i="6"/>
  <c r="E11" i="6"/>
  <c r="E10" i="6"/>
  <c r="E8" i="6"/>
  <c r="E5" i="6"/>
  <c r="E3" i="6"/>
  <c r="E2" i="6"/>
  <c r="D27" i="6"/>
  <c r="D26" i="6"/>
  <c r="D25" i="6"/>
  <c r="D22" i="6"/>
  <c r="D21" i="6"/>
  <c r="D17" i="6"/>
  <c r="D16" i="6"/>
  <c r="D14" i="6"/>
  <c r="D11" i="6"/>
  <c r="D10" i="6"/>
  <c r="D8" i="6"/>
  <c r="D5" i="6"/>
  <c r="D3" i="6"/>
  <c r="D2" i="6"/>
  <c r="C28" i="6"/>
  <c r="C27" i="6"/>
  <c r="C26" i="6"/>
  <c r="C25" i="6"/>
  <c r="C24" i="6"/>
  <c r="C23" i="6"/>
  <c r="C22" i="6"/>
  <c r="C21" i="6"/>
  <c r="C20" i="6"/>
  <c r="C19" i="6"/>
  <c r="C18" i="6"/>
  <c r="C17" i="6"/>
  <c r="C16" i="6"/>
  <c r="C15" i="6"/>
  <c r="C14" i="6"/>
  <c r="C13" i="6"/>
  <c r="C12" i="6"/>
  <c r="C11" i="6"/>
  <c r="C10" i="6"/>
  <c r="C9" i="6"/>
  <c r="C8" i="6"/>
  <c r="C7" i="6"/>
  <c r="C6" i="6"/>
  <c r="C5" i="6"/>
  <c r="C4" i="6"/>
  <c r="C3" i="6"/>
  <c r="C2" i="6"/>
  <c r="N69" i="5"/>
  <c r="M69" i="5"/>
  <c r="L69" i="5"/>
  <c r="K69" i="5"/>
  <c r="J69" i="5"/>
  <c r="I69" i="5"/>
  <c r="H69" i="5"/>
  <c r="G69" i="5"/>
  <c r="E69" i="5"/>
  <c r="D69" i="5"/>
  <c r="N65" i="5"/>
  <c r="M65" i="5"/>
  <c r="L65" i="5"/>
  <c r="K65" i="5"/>
  <c r="J65" i="5"/>
  <c r="I65" i="5"/>
  <c r="H65" i="5"/>
  <c r="G65" i="5"/>
  <c r="F65" i="5"/>
  <c r="E65" i="5"/>
  <c r="D65" i="5"/>
  <c r="N63" i="5"/>
  <c r="M63" i="5"/>
  <c r="L63" i="5"/>
  <c r="K63" i="5"/>
  <c r="I63" i="5"/>
  <c r="H63" i="5"/>
  <c r="G63" i="5"/>
  <c r="E63" i="5"/>
  <c r="D63" i="5"/>
  <c r="N62" i="5"/>
  <c r="M62" i="5"/>
  <c r="L62" i="5"/>
  <c r="K62" i="5"/>
  <c r="J62" i="5"/>
  <c r="I62" i="5"/>
  <c r="H62" i="5"/>
  <c r="G62" i="5"/>
  <c r="E62" i="5"/>
  <c r="D62" i="5"/>
  <c r="N57" i="5"/>
  <c r="M57" i="5"/>
  <c r="L57" i="5"/>
  <c r="K57" i="5"/>
  <c r="J57" i="5"/>
  <c r="I57" i="5"/>
  <c r="H57" i="5"/>
  <c r="G57" i="5"/>
  <c r="F57" i="5"/>
  <c r="E57" i="5"/>
  <c r="D57" i="5"/>
  <c r="N54" i="5"/>
  <c r="M54" i="5"/>
  <c r="L54" i="5"/>
  <c r="K54" i="5"/>
  <c r="J54" i="5"/>
  <c r="I54" i="5"/>
  <c r="H54" i="5"/>
  <c r="G54" i="5"/>
  <c r="E54" i="5"/>
  <c r="D54" i="5"/>
  <c r="N52" i="5"/>
  <c r="M52" i="5"/>
  <c r="L52" i="5"/>
  <c r="K52" i="5"/>
  <c r="J52" i="5"/>
  <c r="I52" i="5"/>
  <c r="H52" i="5"/>
  <c r="G52" i="5"/>
  <c r="E52" i="5"/>
  <c r="D52" i="5"/>
  <c r="N50" i="5"/>
  <c r="M50" i="5"/>
  <c r="L50" i="5"/>
  <c r="K50" i="5"/>
  <c r="J50" i="5"/>
  <c r="I50" i="5"/>
  <c r="H50" i="5"/>
  <c r="G50" i="5"/>
  <c r="E50" i="5"/>
  <c r="D50" i="5"/>
  <c r="N49" i="5"/>
  <c r="M49" i="5"/>
  <c r="L49" i="5"/>
  <c r="K49" i="5"/>
  <c r="J49" i="5"/>
  <c r="I49" i="5"/>
  <c r="H49" i="5"/>
  <c r="G49" i="5"/>
  <c r="E49" i="5"/>
  <c r="D49" i="5"/>
  <c r="N48" i="5"/>
  <c r="M48" i="5"/>
  <c r="L48" i="5"/>
  <c r="K48" i="5"/>
  <c r="J48" i="5"/>
  <c r="I48" i="5"/>
  <c r="H48" i="5"/>
  <c r="G48" i="5"/>
  <c r="E48" i="5"/>
  <c r="D48" i="5"/>
  <c r="N47" i="5"/>
  <c r="I47" i="5"/>
  <c r="H47" i="5"/>
  <c r="G47" i="5"/>
  <c r="E47" i="5"/>
  <c r="D47" i="5"/>
  <c r="N46" i="5"/>
  <c r="M46" i="5"/>
  <c r="L46" i="5"/>
  <c r="K46" i="5"/>
  <c r="I46" i="5"/>
  <c r="H46" i="5"/>
  <c r="G46" i="5"/>
  <c r="E46" i="5"/>
  <c r="D46" i="5"/>
  <c r="N43" i="5"/>
  <c r="M43" i="5"/>
  <c r="L43" i="5"/>
  <c r="K43" i="5"/>
  <c r="I43" i="5"/>
  <c r="H43" i="5"/>
  <c r="G43" i="5"/>
  <c r="E43" i="5"/>
  <c r="D43" i="5"/>
  <c r="N42" i="5"/>
  <c r="M42" i="5"/>
  <c r="L42" i="5"/>
  <c r="K42" i="5"/>
  <c r="J42" i="5"/>
  <c r="I42" i="5"/>
  <c r="H42" i="5"/>
  <c r="G42" i="5"/>
  <c r="F42" i="5"/>
  <c r="E42" i="5"/>
  <c r="D42" i="5"/>
  <c r="N38" i="5"/>
  <c r="M38" i="5"/>
  <c r="L38" i="5"/>
  <c r="K38" i="5"/>
  <c r="J38" i="5"/>
  <c r="I38" i="5"/>
  <c r="H38" i="5"/>
  <c r="G38" i="5"/>
  <c r="F38" i="5"/>
  <c r="E38" i="5"/>
  <c r="D38" i="5"/>
  <c r="N32" i="5"/>
  <c r="I32" i="5"/>
  <c r="H32" i="5"/>
  <c r="G32" i="5"/>
  <c r="E32" i="5"/>
  <c r="D32" i="5"/>
  <c r="N27" i="5"/>
  <c r="M27" i="5"/>
  <c r="L27" i="5"/>
  <c r="K27" i="5"/>
  <c r="I27" i="5"/>
  <c r="H27" i="5"/>
  <c r="G27" i="5"/>
  <c r="E27" i="5"/>
  <c r="D27" i="5"/>
  <c r="I23" i="5"/>
  <c r="H23" i="5"/>
  <c r="G23" i="5"/>
  <c r="F23" i="5"/>
  <c r="E23" i="5"/>
  <c r="D23" i="5"/>
  <c r="M19" i="5"/>
  <c r="L19" i="5"/>
  <c r="K19" i="5"/>
  <c r="I19" i="5"/>
  <c r="H19" i="5"/>
  <c r="G19" i="5"/>
  <c r="F19" i="5"/>
  <c r="E19" i="5"/>
  <c r="D19" i="5"/>
  <c r="N16" i="5"/>
  <c r="M16" i="5"/>
  <c r="L16" i="5"/>
  <c r="K16" i="5"/>
  <c r="J16" i="5"/>
  <c r="I16" i="5"/>
  <c r="H16" i="5"/>
  <c r="G16" i="5"/>
  <c r="F16" i="5"/>
  <c r="E16" i="5"/>
  <c r="D16" i="5"/>
  <c r="N11" i="5"/>
  <c r="M11" i="5"/>
  <c r="L11" i="5"/>
  <c r="K11" i="5"/>
  <c r="J11" i="5"/>
  <c r="I11" i="5"/>
  <c r="H11" i="5"/>
  <c r="G11" i="5"/>
  <c r="E11" i="5"/>
  <c r="D11" i="5"/>
  <c r="N10" i="5"/>
  <c r="M10" i="5"/>
  <c r="L10" i="5"/>
  <c r="K10" i="5"/>
  <c r="I10" i="5"/>
  <c r="H10" i="5"/>
  <c r="G10" i="5"/>
  <c r="F10" i="5"/>
  <c r="E10" i="5"/>
  <c r="D10" i="5"/>
  <c r="M2" i="5"/>
  <c r="L2" i="5"/>
  <c r="K2" i="5"/>
  <c r="I2" i="5"/>
  <c r="H2" i="5"/>
  <c r="G2" i="5"/>
  <c r="F2" i="5"/>
  <c r="E2" i="5"/>
  <c r="D2"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C2" i="5"/>
  <c r="C3" i="4"/>
  <c r="C2" i="4"/>
  <c r="G27" i="3"/>
  <c r="J24" i="3"/>
  <c r="I24" i="3"/>
  <c r="H24" i="3"/>
  <c r="H21" i="3"/>
  <c r="G21" i="3"/>
  <c r="H19" i="3"/>
  <c r="J15" i="3"/>
  <c r="I15" i="3"/>
  <c r="H15" i="3"/>
  <c r="G15" i="3"/>
  <c r="J13" i="3"/>
  <c r="I13" i="3"/>
  <c r="H13" i="3"/>
  <c r="J11" i="3"/>
  <c r="I11" i="3"/>
  <c r="H11" i="3"/>
  <c r="G11" i="3"/>
  <c r="H9" i="3"/>
  <c r="J6" i="3"/>
  <c r="I6" i="3"/>
  <c r="H6" i="3"/>
  <c r="J2" i="3"/>
  <c r="I2" i="3"/>
  <c r="H2" i="3"/>
  <c r="G2" i="3"/>
  <c r="E27" i="3"/>
  <c r="E24" i="3"/>
  <c r="E21" i="3"/>
  <c r="E19" i="3"/>
  <c r="E18" i="3"/>
  <c r="E15" i="3"/>
  <c r="E13" i="3"/>
  <c r="E11" i="3"/>
  <c r="E9" i="3"/>
  <c r="E6" i="3"/>
  <c r="E2" i="3"/>
  <c r="D24" i="3"/>
  <c r="D21" i="3"/>
  <c r="D19" i="3"/>
  <c r="D18" i="3"/>
  <c r="D15" i="3"/>
  <c r="D13" i="3"/>
  <c r="D11" i="3"/>
  <c r="D9" i="3"/>
  <c r="D6" i="3"/>
  <c r="D2" i="3"/>
  <c r="C28" i="3"/>
  <c r="C26" i="3"/>
  <c r="C25" i="3"/>
  <c r="C24" i="3"/>
  <c r="C23" i="3"/>
  <c r="C22" i="3"/>
  <c r="C21" i="3"/>
  <c r="C20" i="3"/>
  <c r="C19" i="3"/>
  <c r="C18" i="3"/>
  <c r="C17" i="3"/>
  <c r="C16" i="3"/>
  <c r="C15" i="3"/>
  <c r="C14" i="3"/>
  <c r="C13" i="3"/>
  <c r="C12" i="3"/>
  <c r="C11" i="3"/>
  <c r="C10" i="3"/>
  <c r="C9" i="3"/>
  <c r="C8" i="3"/>
  <c r="C7" i="3"/>
  <c r="C6" i="3"/>
  <c r="C5" i="3"/>
  <c r="C4" i="3"/>
  <c r="C3" i="3"/>
  <c r="C2" i="3"/>
  <c r="N8" i="2"/>
  <c r="M8" i="2"/>
  <c r="L8" i="2"/>
  <c r="K8" i="2"/>
  <c r="J8" i="2"/>
  <c r="I8" i="2"/>
  <c r="N5" i="2"/>
  <c r="M5" i="2"/>
  <c r="L5" i="2"/>
  <c r="K5" i="2"/>
  <c r="N3" i="2"/>
  <c r="M3" i="2"/>
  <c r="L3" i="2"/>
  <c r="K3" i="2"/>
  <c r="N2" i="2"/>
  <c r="M2" i="2"/>
  <c r="L2" i="2"/>
  <c r="K2" i="2"/>
  <c r="J2" i="2"/>
  <c r="H8" i="2"/>
  <c r="H5" i="2"/>
  <c r="H3" i="2"/>
  <c r="H2" i="2"/>
  <c r="G8" i="2"/>
  <c r="G5" i="2"/>
  <c r="G3" i="2"/>
  <c r="F8" i="2"/>
  <c r="F5" i="2"/>
  <c r="E8" i="2"/>
  <c r="E5" i="2"/>
  <c r="E3" i="2"/>
  <c r="D8" i="2"/>
  <c r="D5" i="2"/>
  <c r="D3" i="2"/>
  <c r="C11" i="2"/>
  <c r="C10" i="2"/>
  <c r="C9" i="2"/>
  <c r="C8" i="2"/>
  <c r="C7" i="2"/>
  <c r="C6" i="2"/>
  <c r="C5" i="2"/>
  <c r="C4" i="2"/>
  <c r="C3" i="2"/>
  <c r="C2" i="2"/>
  <c r="C13" i="8"/>
  <c r="A37" i="1"/>
  <c r="K213" i="8"/>
  <c r="J213" i="8"/>
  <c r="I213" i="8"/>
  <c r="H213" i="8"/>
  <c r="G213" i="8"/>
  <c r="K212" i="8"/>
  <c r="J212" i="8"/>
  <c r="I212" i="8"/>
  <c r="H212" i="8"/>
  <c r="G212" i="8"/>
  <c r="K211" i="8"/>
  <c r="J211" i="8"/>
  <c r="I211" i="8"/>
  <c r="H211" i="8"/>
  <c r="G211" i="8"/>
  <c r="C211" i="8"/>
  <c r="K210" i="8"/>
  <c r="J210" i="8"/>
  <c r="I210" i="8"/>
  <c r="H210" i="8"/>
  <c r="G210" i="8"/>
  <c r="K209" i="8"/>
  <c r="J209" i="8"/>
  <c r="I209" i="8"/>
  <c r="H209" i="8"/>
  <c r="G209" i="8"/>
  <c r="K208" i="8"/>
  <c r="J208" i="8"/>
  <c r="I208" i="8"/>
  <c r="H208" i="8"/>
  <c r="G208" i="8"/>
  <c r="E208" i="8"/>
  <c r="K207" i="8"/>
  <c r="J207" i="8"/>
  <c r="I207" i="8"/>
  <c r="H207" i="8"/>
  <c r="G207" i="8"/>
  <c r="E207" i="8"/>
  <c r="D207" i="8"/>
  <c r="C207" i="8"/>
  <c r="J206" i="8"/>
  <c r="I206" i="8"/>
  <c r="H206" i="8"/>
  <c r="G206" i="8"/>
  <c r="F206" i="8"/>
  <c r="E206" i="8"/>
  <c r="D206" i="8"/>
  <c r="C206" i="8"/>
  <c r="K205" i="8"/>
  <c r="J205" i="8"/>
  <c r="I205" i="8"/>
  <c r="H205" i="8"/>
  <c r="G205" i="8"/>
  <c r="E205" i="8"/>
  <c r="D205" i="8"/>
  <c r="C205" i="8"/>
  <c r="K204" i="8"/>
  <c r="J204" i="8"/>
  <c r="I204" i="8"/>
  <c r="H204" i="8"/>
  <c r="G204" i="8"/>
  <c r="F204" i="8"/>
  <c r="E204" i="8"/>
  <c r="D204" i="8"/>
  <c r="C204" i="8"/>
  <c r="K203" i="8"/>
  <c r="J203" i="8"/>
  <c r="I203" i="8"/>
  <c r="H203" i="8"/>
  <c r="G203" i="8"/>
  <c r="F203" i="8"/>
  <c r="E203" i="8"/>
  <c r="D203" i="8"/>
  <c r="C203" i="8"/>
  <c r="K202" i="8"/>
  <c r="J202" i="8"/>
  <c r="I202" i="8"/>
  <c r="H202" i="8"/>
  <c r="G202" i="8"/>
  <c r="F202" i="8"/>
  <c r="E202" i="8"/>
  <c r="D202" i="8"/>
  <c r="C202" i="8"/>
  <c r="K201" i="8"/>
  <c r="J201" i="8"/>
  <c r="I201" i="8"/>
  <c r="H201" i="8"/>
  <c r="G201" i="8"/>
  <c r="F201" i="8"/>
  <c r="E201" i="8"/>
  <c r="D201" i="8"/>
  <c r="C201" i="8"/>
  <c r="K200" i="8"/>
  <c r="J200" i="8"/>
  <c r="I200" i="8"/>
  <c r="H200" i="8"/>
  <c r="G200" i="8"/>
  <c r="F200" i="8"/>
  <c r="E200" i="8"/>
  <c r="D200" i="8"/>
  <c r="C200" i="8"/>
  <c r="K199" i="8"/>
  <c r="J199" i="8"/>
  <c r="I199" i="8"/>
  <c r="H199" i="8"/>
  <c r="E199" i="8"/>
  <c r="D199" i="8"/>
  <c r="C199" i="8"/>
  <c r="K198" i="8"/>
  <c r="J198" i="8"/>
  <c r="I198" i="8"/>
  <c r="D198" i="8"/>
  <c r="C198" i="8"/>
  <c r="K197" i="8"/>
  <c r="J197" i="8"/>
  <c r="I197" i="8"/>
  <c r="C197" i="8"/>
  <c r="K196" i="8"/>
  <c r="J196" i="8"/>
  <c r="H196" i="8"/>
  <c r="C196" i="8"/>
  <c r="K195" i="8"/>
  <c r="J195" i="8"/>
  <c r="H195" i="8"/>
  <c r="C195" i="8"/>
  <c r="K194" i="8"/>
  <c r="J194" i="8"/>
  <c r="C194" i="8"/>
  <c r="K193" i="8"/>
  <c r="J193" i="8"/>
  <c r="C193" i="8"/>
  <c r="K192" i="8"/>
  <c r="J192" i="8"/>
  <c r="C192" i="8"/>
  <c r="K191" i="8"/>
  <c r="J191" i="8"/>
  <c r="C191" i="8"/>
  <c r="C190" i="8"/>
  <c r="C189" i="8"/>
  <c r="C188" i="8"/>
  <c r="C187" i="8"/>
  <c r="C186" i="8"/>
  <c r="K185" i="8"/>
  <c r="J185" i="8"/>
  <c r="I185" i="8"/>
  <c r="H185" i="8"/>
  <c r="G185" i="8"/>
  <c r="F185" i="8"/>
  <c r="C185" i="8"/>
  <c r="C184" i="8"/>
  <c r="K183" i="8"/>
  <c r="J183" i="8"/>
  <c r="I183" i="8"/>
  <c r="H183" i="8"/>
  <c r="G183" i="8"/>
  <c r="F183" i="8"/>
  <c r="E183" i="8"/>
  <c r="D183" i="8"/>
  <c r="C183" i="8"/>
  <c r="K182" i="8"/>
  <c r="J182" i="8"/>
  <c r="I182" i="8"/>
  <c r="H182" i="8"/>
  <c r="G182" i="8"/>
  <c r="F182" i="8"/>
  <c r="E182" i="8"/>
  <c r="D182" i="8"/>
  <c r="C182" i="8"/>
  <c r="K181" i="8"/>
  <c r="J181" i="8"/>
  <c r="I181" i="8"/>
  <c r="H181" i="8"/>
  <c r="G181" i="8"/>
  <c r="F181" i="8"/>
  <c r="E181" i="8"/>
  <c r="D181" i="8"/>
  <c r="C181" i="8"/>
  <c r="C180" i="8"/>
  <c r="C179" i="8"/>
  <c r="K178" i="8"/>
  <c r="J178" i="8"/>
  <c r="I178" i="8"/>
  <c r="H178" i="8"/>
  <c r="G178" i="8"/>
  <c r="F178" i="8"/>
  <c r="E178" i="8"/>
  <c r="D178" i="8"/>
  <c r="C178" i="8"/>
  <c r="J177" i="8"/>
  <c r="I177" i="8"/>
  <c r="H177" i="8"/>
  <c r="G177" i="8"/>
  <c r="F177" i="8"/>
  <c r="E177" i="8"/>
  <c r="D177" i="8"/>
  <c r="C177" i="8"/>
  <c r="C176" i="8"/>
  <c r="C175" i="8"/>
  <c r="C174" i="8"/>
  <c r="K173" i="8"/>
  <c r="J173" i="8"/>
  <c r="I173" i="8"/>
  <c r="H173" i="8"/>
  <c r="G173" i="8"/>
  <c r="F173" i="8"/>
  <c r="E173" i="8"/>
  <c r="D173" i="8"/>
  <c r="C173" i="8"/>
  <c r="K172" i="8"/>
  <c r="J172" i="8"/>
  <c r="I172" i="8"/>
  <c r="H172" i="8"/>
  <c r="G172" i="8"/>
  <c r="F172" i="8"/>
  <c r="E172" i="8"/>
  <c r="D172" i="8"/>
  <c r="C172" i="8"/>
  <c r="C171" i="8"/>
  <c r="K170" i="8"/>
  <c r="J170" i="8"/>
  <c r="I170" i="8"/>
  <c r="H170" i="8"/>
  <c r="G170" i="8"/>
  <c r="F170" i="8"/>
  <c r="E170" i="8"/>
  <c r="D170" i="8"/>
  <c r="C170" i="8"/>
  <c r="C169" i="8"/>
  <c r="C168" i="8"/>
  <c r="K167" i="8"/>
  <c r="J167" i="8"/>
  <c r="I167" i="8"/>
  <c r="H167" i="8"/>
  <c r="G167" i="8"/>
  <c r="F167" i="8"/>
  <c r="E167" i="8"/>
  <c r="D167" i="8"/>
  <c r="C167" i="8"/>
  <c r="K166" i="8"/>
  <c r="J166" i="8"/>
  <c r="I166" i="8"/>
  <c r="H166" i="8"/>
  <c r="G166" i="8"/>
  <c r="F166" i="8"/>
  <c r="E166" i="8"/>
  <c r="D166" i="8"/>
  <c r="C166" i="8"/>
  <c r="C165" i="8"/>
  <c r="K164" i="8"/>
  <c r="J164" i="8"/>
  <c r="I164" i="8"/>
  <c r="H164" i="8"/>
  <c r="G164" i="8"/>
  <c r="F164" i="8"/>
  <c r="E164" i="8"/>
  <c r="D164" i="8"/>
  <c r="C164" i="8"/>
  <c r="C163" i="8"/>
  <c r="C162" i="8"/>
  <c r="K161" i="8"/>
  <c r="J161" i="8"/>
  <c r="I161" i="8"/>
  <c r="H161" i="8"/>
  <c r="G161" i="8"/>
  <c r="F161" i="8"/>
  <c r="E161" i="8"/>
  <c r="D161" i="8"/>
  <c r="C161" i="8"/>
  <c r="C160" i="8"/>
  <c r="K159" i="8"/>
  <c r="J159" i="8"/>
  <c r="I159" i="8"/>
  <c r="H159" i="8"/>
  <c r="G159" i="8"/>
  <c r="F159" i="8"/>
  <c r="E159" i="8"/>
  <c r="D159" i="8"/>
  <c r="C159" i="8"/>
  <c r="K158" i="8"/>
  <c r="J158" i="8"/>
  <c r="I158" i="8"/>
  <c r="H158" i="8"/>
  <c r="G158" i="8"/>
  <c r="F158" i="8"/>
  <c r="E158" i="8"/>
  <c r="D158" i="8"/>
  <c r="C158" i="8"/>
  <c r="K157" i="8"/>
  <c r="J157" i="8"/>
  <c r="I157" i="8"/>
  <c r="H157" i="8"/>
  <c r="G157" i="8"/>
  <c r="E157" i="8"/>
  <c r="D157" i="8"/>
  <c r="C157" i="8"/>
  <c r="C156" i="8"/>
  <c r="C155" i="8"/>
  <c r="C154" i="8"/>
  <c r="K153" i="8"/>
  <c r="J153" i="8"/>
  <c r="I153" i="8"/>
  <c r="H153" i="8"/>
  <c r="G153" i="8"/>
  <c r="F153" i="8"/>
  <c r="E153" i="8"/>
  <c r="D153" i="8"/>
  <c r="C153" i="8"/>
  <c r="C152" i="8"/>
  <c r="K151" i="8"/>
  <c r="J151" i="8"/>
  <c r="I151" i="8"/>
  <c r="H151" i="8"/>
  <c r="G151" i="8"/>
  <c r="E151" i="8"/>
  <c r="D151" i="8"/>
  <c r="C151" i="8"/>
  <c r="K150" i="8"/>
  <c r="J150" i="8"/>
  <c r="I150" i="8"/>
  <c r="H150" i="8"/>
  <c r="G150" i="8"/>
  <c r="E150" i="8"/>
  <c r="D150" i="8"/>
  <c r="C150" i="8"/>
  <c r="C149" i="8"/>
  <c r="C148" i="8"/>
  <c r="C147" i="8"/>
  <c r="C146" i="8"/>
  <c r="K145" i="8"/>
  <c r="J145" i="8"/>
  <c r="I145" i="8"/>
  <c r="H145" i="8"/>
  <c r="G145" i="8"/>
  <c r="F145" i="8"/>
  <c r="E145" i="8"/>
  <c r="D145" i="8"/>
  <c r="C145" i="8"/>
  <c r="C144" i="8"/>
  <c r="C143" i="8"/>
  <c r="K142" i="8"/>
  <c r="J142" i="8"/>
  <c r="I142" i="8"/>
  <c r="H142" i="8"/>
  <c r="G142" i="8"/>
  <c r="E142" i="8"/>
  <c r="D142" i="8"/>
  <c r="C142" i="8"/>
  <c r="C141" i="8"/>
  <c r="K140" i="8"/>
  <c r="J140" i="8"/>
  <c r="I140" i="8"/>
  <c r="H140" i="8"/>
  <c r="G140" i="8"/>
  <c r="E140" i="8"/>
  <c r="D140" i="8"/>
  <c r="C140" i="8"/>
  <c r="C139" i="8"/>
  <c r="K138" i="8"/>
  <c r="J138" i="8"/>
  <c r="I138" i="8"/>
  <c r="H138" i="8"/>
  <c r="G138" i="8"/>
  <c r="E138" i="8"/>
  <c r="D138" i="8"/>
  <c r="C138" i="8"/>
  <c r="K137" i="8"/>
  <c r="J137" i="8"/>
  <c r="I137" i="8"/>
  <c r="H137" i="8"/>
  <c r="G137" i="8"/>
  <c r="F137" i="8"/>
  <c r="E137" i="8"/>
  <c r="D137" i="8"/>
  <c r="C137" i="8"/>
  <c r="K136" i="8"/>
  <c r="J136" i="8"/>
  <c r="I136" i="8"/>
  <c r="H136" i="8"/>
  <c r="G136" i="8"/>
  <c r="E136" i="8"/>
  <c r="D136" i="8"/>
  <c r="C136" i="8"/>
  <c r="K135" i="8"/>
  <c r="I135" i="8"/>
  <c r="H135" i="8"/>
  <c r="G135" i="8"/>
  <c r="F135" i="8"/>
  <c r="E135" i="8"/>
  <c r="D135" i="8"/>
  <c r="C135" i="8"/>
  <c r="K134" i="8"/>
  <c r="I134" i="8"/>
  <c r="H134" i="8"/>
  <c r="G134" i="8"/>
  <c r="E134" i="8"/>
  <c r="D134" i="8"/>
  <c r="C134" i="8"/>
  <c r="C133" i="8"/>
  <c r="C132" i="8"/>
  <c r="K131" i="8"/>
  <c r="I131" i="8"/>
  <c r="H131" i="8"/>
  <c r="G131" i="8"/>
  <c r="E131" i="8"/>
  <c r="D131" i="8"/>
  <c r="C131" i="8"/>
  <c r="K130" i="8"/>
  <c r="J130" i="8"/>
  <c r="I130" i="8"/>
  <c r="H130" i="8"/>
  <c r="G130" i="8"/>
  <c r="F130" i="8"/>
  <c r="E130" i="8"/>
  <c r="D130" i="8"/>
  <c r="C130" i="8"/>
  <c r="C129" i="8"/>
  <c r="C128" i="8"/>
  <c r="C127" i="8"/>
  <c r="K126" i="8"/>
  <c r="J126" i="8"/>
  <c r="I126" i="8"/>
  <c r="H126" i="8"/>
  <c r="G126" i="8"/>
  <c r="F126" i="8"/>
  <c r="E126" i="8"/>
  <c r="D126" i="8"/>
  <c r="C126" i="8"/>
  <c r="C125" i="8"/>
  <c r="C124" i="8"/>
  <c r="C123" i="8"/>
  <c r="C122" i="8"/>
  <c r="C121" i="8"/>
  <c r="K120" i="8"/>
  <c r="J120" i="8"/>
  <c r="I120" i="8"/>
  <c r="H120" i="8"/>
  <c r="G120" i="8"/>
  <c r="E120" i="8"/>
  <c r="D120" i="8"/>
  <c r="C120" i="8"/>
  <c r="C119" i="8"/>
  <c r="C118" i="8"/>
  <c r="C117" i="8"/>
  <c r="C116" i="8"/>
  <c r="K115" i="8"/>
  <c r="J115" i="8"/>
  <c r="I115" i="8"/>
  <c r="H115" i="8"/>
  <c r="G115" i="8"/>
  <c r="E115" i="8"/>
  <c r="D115" i="8"/>
  <c r="C115" i="8"/>
  <c r="C114" i="8"/>
  <c r="C113" i="8"/>
  <c r="C112" i="8"/>
  <c r="K111" i="8"/>
  <c r="I111" i="8"/>
  <c r="H111" i="8"/>
  <c r="G111" i="8"/>
  <c r="F111" i="8"/>
  <c r="E111" i="8"/>
  <c r="D111" i="8"/>
  <c r="C111" i="8"/>
  <c r="C110" i="8"/>
  <c r="C109" i="8"/>
  <c r="C108" i="8"/>
  <c r="K107" i="8"/>
  <c r="J107" i="8"/>
  <c r="I107" i="8"/>
  <c r="H107" i="8"/>
  <c r="G107" i="8"/>
  <c r="F107" i="8"/>
  <c r="E107" i="8"/>
  <c r="D107" i="8"/>
  <c r="C107" i="8"/>
  <c r="C106" i="8"/>
  <c r="C105" i="8"/>
  <c r="K104" i="8"/>
  <c r="J104" i="8"/>
  <c r="I104" i="8"/>
  <c r="H104" i="8"/>
  <c r="G104" i="8"/>
  <c r="F104" i="8"/>
  <c r="E104" i="8"/>
  <c r="D104" i="8"/>
  <c r="C104" i="8"/>
  <c r="C103" i="8"/>
  <c r="C102" i="8"/>
  <c r="C101" i="8"/>
  <c r="C100" i="8"/>
  <c r="K99" i="8"/>
  <c r="J99" i="8"/>
  <c r="I99" i="8"/>
  <c r="H99" i="8"/>
  <c r="G99" i="8"/>
  <c r="F99" i="8"/>
  <c r="E99" i="8"/>
  <c r="D99" i="8"/>
  <c r="C99" i="8"/>
  <c r="K98" i="8"/>
  <c r="I98" i="8"/>
  <c r="H98" i="8"/>
  <c r="G98" i="8"/>
  <c r="F98" i="8"/>
  <c r="E98" i="8"/>
  <c r="D98" i="8"/>
  <c r="C98" i="8"/>
  <c r="C97" i="8"/>
  <c r="C96" i="8"/>
  <c r="C95" i="8"/>
  <c r="C94" i="8"/>
  <c r="C93" i="8"/>
  <c r="C92" i="8"/>
  <c r="C91" i="8"/>
  <c r="K90" i="8"/>
  <c r="J90" i="8"/>
  <c r="I90" i="8"/>
  <c r="H90" i="8"/>
  <c r="G90" i="8"/>
  <c r="F90" i="8"/>
  <c r="E90" i="8"/>
  <c r="D90" i="8"/>
  <c r="C90" i="8"/>
  <c r="C89" i="8"/>
  <c r="K88" i="8"/>
  <c r="J88" i="8"/>
  <c r="I88" i="8"/>
  <c r="H88" i="8"/>
  <c r="G88" i="8"/>
  <c r="F88" i="8"/>
  <c r="E88" i="8"/>
  <c r="D88" i="8"/>
  <c r="C88" i="8"/>
  <c r="C87" i="8"/>
  <c r="K86" i="8"/>
  <c r="H86" i="8"/>
  <c r="G86" i="8"/>
  <c r="F86" i="8"/>
  <c r="E86" i="8"/>
  <c r="D86" i="8"/>
  <c r="C86" i="8"/>
  <c r="K85" i="8"/>
  <c r="H85" i="8"/>
  <c r="G85" i="8"/>
  <c r="F85" i="8"/>
  <c r="E85" i="8"/>
  <c r="D85" i="8"/>
  <c r="C85" i="8"/>
  <c r="C84" i="8"/>
  <c r="C83" i="8"/>
  <c r="C82" i="8"/>
  <c r="C81" i="8"/>
  <c r="C80" i="8"/>
  <c r="K79" i="8"/>
  <c r="H79" i="8"/>
  <c r="G79" i="8"/>
  <c r="F79" i="8"/>
  <c r="E79" i="8"/>
  <c r="D79" i="8"/>
  <c r="C79" i="8"/>
  <c r="C78" i="8"/>
  <c r="C77" i="8"/>
  <c r="C76" i="8"/>
  <c r="K75" i="8"/>
  <c r="J75" i="8"/>
  <c r="I75" i="8"/>
  <c r="H75" i="8"/>
  <c r="G75" i="8"/>
  <c r="F75" i="8"/>
  <c r="E75" i="8"/>
  <c r="D75" i="8"/>
  <c r="C75" i="8"/>
  <c r="C74" i="8"/>
  <c r="C73" i="8"/>
  <c r="C72" i="8"/>
  <c r="K71" i="8"/>
  <c r="J71" i="8"/>
  <c r="I71" i="8"/>
  <c r="H71" i="8"/>
  <c r="G71" i="8"/>
  <c r="F71" i="8"/>
  <c r="E71" i="8"/>
  <c r="D71" i="8"/>
  <c r="C71" i="8"/>
  <c r="C70" i="8"/>
  <c r="K69" i="8"/>
  <c r="J69" i="8"/>
  <c r="I69" i="8"/>
  <c r="H69" i="8"/>
  <c r="G69" i="8"/>
  <c r="F69" i="8"/>
  <c r="E69" i="8"/>
  <c r="D69" i="8"/>
  <c r="C69" i="8"/>
  <c r="K68" i="8"/>
  <c r="J68" i="8"/>
  <c r="I68" i="8"/>
  <c r="H68" i="8"/>
  <c r="G68" i="8"/>
  <c r="F68" i="8"/>
  <c r="E68" i="8"/>
  <c r="D68" i="8"/>
  <c r="C68" i="8"/>
  <c r="C67" i="8"/>
  <c r="C66" i="8"/>
  <c r="K65" i="8"/>
  <c r="J65" i="8"/>
  <c r="I65" i="8"/>
  <c r="H65" i="8"/>
  <c r="G65" i="8"/>
  <c r="F65" i="8"/>
  <c r="E65" i="8"/>
  <c r="D65" i="8"/>
  <c r="C65" i="8"/>
  <c r="C64" i="8"/>
  <c r="C63" i="8"/>
  <c r="C62" i="8"/>
  <c r="K61" i="8"/>
  <c r="H61" i="8"/>
  <c r="G61" i="8"/>
  <c r="F61" i="8"/>
  <c r="E61" i="8"/>
  <c r="D61" i="8"/>
  <c r="C61" i="8"/>
  <c r="K60" i="8"/>
  <c r="J60" i="8"/>
  <c r="I60" i="8"/>
  <c r="H60" i="8"/>
  <c r="G60" i="8"/>
  <c r="F60" i="8"/>
  <c r="E60" i="8"/>
  <c r="D60" i="8"/>
  <c r="C60" i="8"/>
  <c r="C59" i="8"/>
  <c r="C58" i="8"/>
  <c r="C57" i="8"/>
  <c r="C56" i="8"/>
  <c r="C55" i="8"/>
  <c r="C54" i="8"/>
  <c r="C53" i="8"/>
  <c r="C52" i="8"/>
  <c r="K51" i="8"/>
  <c r="H51" i="8"/>
  <c r="G51" i="8"/>
  <c r="F51" i="8"/>
  <c r="E51" i="8"/>
  <c r="D51" i="8"/>
  <c r="C51" i="8"/>
  <c r="C50" i="8"/>
  <c r="C49" i="8"/>
  <c r="C48" i="8"/>
  <c r="C47" i="8"/>
  <c r="C46" i="8"/>
  <c r="C45" i="8"/>
  <c r="K44" i="8"/>
  <c r="J44" i="8"/>
  <c r="I44" i="8"/>
  <c r="H44" i="8"/>
  <c r="G44" i="8"/>
  <c r="F44" i="8"/>
  <c r="E44" i="8"/>
  <c r="D44" i="8"/>
  <c r="C44" i="8"/>
  <c r="K43" i="8"/>
  <c r="J43" i="8"/>
  <c r="I43" i="8"/>
  <c r="H43" i="8"/>
  <c r="G43" i="8"/>
  <c r="F43" i="8"/>
  <c r="E43" i="8"/>
  <c r="D43" i="8"/>
  <c r="C43" i="8"/>
  <c r="C41" i="8"/>
  <c r="K40" i="8"/>
  <c r="J40" i="8"/>
  <c r="I40" i="8"/>
  <c r="H40" i="8"/>
  <c r="G40" i="8"/>
  <c r="F40" i="8"/>
  <c r="D40" i="8"/>
  <c r="C40" i="8"/>
  <c r="C39" i="8"/>
  <c r="C38" i="8"/>
  <c r="K37" i="8"/>
  <c r="H37" i="8"/>
  <c r="G37" i="8"/>
  <c r="F37" i="8"/>
  <c r="E37" i="8"/>
  <c r="D37" i="8"/>
  <c r="C37" i="8"/>
  <c r="C36" i="8"/>
  <c r="C35" i="8"/>
  <c r="K34" i="8"/>
  <c r="J34" i="8"/>
  <c r="I34" i="8"/>
  <c r="H34" i="8"/>
  <c r="G34" i="8"/>
  <c r="F34" i="8"/>
  <c r="E34" i="8"/>
  <c r="D34" i="8"/>
  <c r="C34" i="8"/>
  <c r="C33" i="8"/>
  <c r="C32" i="8"/>
  <c r="K31" i="8"/>
  <c r="H31" i="8"/>
  <c r="G31" i="8"/>
  <c r="F31" i="8"/>
  <c r="E31" i="8"/>
  <c r="D31" i="8"/>
  <c r="C31" i="8"/>
  <c r="C30" i="8"/>
  <c r="K29" i="8"/>
  <c r="H29" i="8"/>
  <c r="G29" i="8"/>
  <c r="F29" i="8"/>
  <c r="E29" i="8"/>
  <c r="D29" i="8"/>
  <c r="C29" i="8"/>
  <c r="K28" i="8"/>
  <c r="J28" i="8"/>
  <c r="I28" i="8"/>
  <c r="H28" i="8"/>
  <c r="G28" i="8"/>
  <c r="F28" i="8"/>
  <c r="E28" i="8"/>
  <c r="D28" i="8"/>
  <c r="C28" i="8"/>
  <c r="C27" i="8"/>
  <c r="C26" i="8"/>
  <c r="K25" i="8"/>
  <c r="J25" i="8"/>
  <c r="I25" i="8"/>
  <c r="H25" i="8"/>
  <c r="G25" i="8"/>
  <c r="F25" i="8"/>
  <c r="E25" i="8"/>
  <c r="D25" i="8"/>
  <c r="C25" i="8"/>
  <c r="C24" i="8"/>
  <c r="K23" i="8"/>
  <c r="J23" i="8"/>
  <c r="I23" i="8"/>
  <c r="H23" i="8"/>
  <c r="G23" i="8"/>
  <c r="F23" i="8"/>
  <c r="E23" i="8"/>
  <c r="D23" i="8"/>
  <c r="C23" i="8"/>
  <c r="C22" i="8"/>
  <c r="K21" i="8"/>
  <c r="J21" i="8"/>
  <c r="I21" i="8"/>
  <c r="H21" i="8"/>
  <c r="G21" i="8"/>
  <c r="F21" i="8"/>
  <c r="E21" i="8"/>
  <c r="D21" i="8"/>
  <c r="C21" i="8"/>
  <c r="C20" i="8"/>
  <c r="K19" i="8"/>
  <c r="H19" i="8"/>
  <c r="G19" i="8"/>
  <c r="F19" i="8"/>
  <c r="E19" i="8"/>
  <c r="D19" i="8"/>
  <c r="C19" i="8"/>
  <c r="C18" i="8"/>
  <c r="C17" i="8"/>
  <c r="K16" i="8"/>
  <c r="J16" i="8"/>
  <c r="I16" i="8"/>
  <c r="H16" i="8"/>
  <c r="G16" i="8"/>
  <c r="F16" i="8"/>
  <c r="E16" i="8"/>
  <c r="D16" i="8"/>
  <c r="C16" i="8"/>
  <c r="C15" i="8"/>
  <c r="C14" i="8"/>
  <c r="K12" i="8"/>
  <c r="J12" i="8"/>
  <c r="I12" i="8"/>
  <c r="H12" i="8"/>
  <c r="G12" i="8"/>
  <c r="F12" i="8"/>
  <c r="E12" i="8"/>
  <c r="D12" i="8"/>
  <c r="C12" i="8"/>
  <c r="C11" i="8"/>
  <c r="C10" i="8"/>
  <c r="C9" i="8"/>
  <c r="K8" i="8"/>
  <c r="J8" i="8"/>
  <c r="I8" i="8"/>
  <c r="H8" i="8"/>
  <c r="G8" i="8"/>
  <c r="F8" i="8"/>
  <c r="E8" i="8"/>
  <c r="D8" i="8"/>
  <c r="C8" i="8"/>
  <c r="C7" i="8"/>
  <c r="C6" i="8"/>
  <c r="K5" i="8"/>
  <c r="H5" i="8"/>
  <c r="G5" i="8"/>
  <c r="F5" i="8"/>
  <c r="E5" i="8"/>
  <c r="D5" i="8"/>
  <c r="C5" i="8"/>
  <c r="C4" i="8"/>
  <c r="K3" i="8"/>
  <c r="H3" i="8"/>
  <c r="G3" i="8"/>
  <c r="E3" i="8"/>
  <c r="D3" i="8"/>
  <c r="C3" i="8"/>
  <c r="K2" i="8"/>
  <c r="J2" i="8"/>
  <c r="H2" i="8"/>
  <c r="G2" i="8"/>
  <c r="F2" i="8"/>
  <c r="E2" i="8"/>
  <c r="D2" i="8"/>
  <c r="C2" i="8"/>
  <c r="D213" i="8"/>
  <c r="E210" i="8"/>
  <c r="E211" i="8"/>
  <c r="E212" i="8"/>
  <c r="E213" i="8"/>
  <c r="D192" i="8"/>
  <c r="D193" i="8"/>
  <c r="E193" i="8"/>
  <c r="E192" i="8"/>
  <c r="E191" i="8"/>
  <c r="F191" i="8"/>
  <c r="G191" i="8"/>
  <c r="F192" i="8"/>
  <c r="G192" i="8"/>
  <c r="F193" i="8"/>
  <c r="G193" i="8"/>
  <c r="E194" i="8"/>
  <c r="E195" i="8"/>
  <c r="E196" i="8"/>
  <c r="E197" i="8"/>
  <c r="E198" i="8"/>
  <c r="D28" i="7"/>
  <c r="D29" i="7"/>
  <c r="D26" i="7"/>
  <c r="D14" i="7"/>
  <c r="D13" i="7"/>
  <c r="D12" i="7"/>
  <c r="D11" i="7"/>
  <c r="C4" i="4"/>
  <c r="F3" i="2"/>
  <c r="F3" i="8"/>
  <c r="F27" i="5"/>
  <c r="F115" i="8"/>
  <c r="F32" i="5"/>
  <c r="F120" i="8"/>
  <c r="F43" i="5"/>
  <c r="F131" i="8"/>
  <c r="F46" i="5"/>
  <c r="F134" i="8"/>
  <c r="F48" i="5"/>
  <c r="F136" i="8"/>
  <c r="F50" i="5"/>
  <c r="F138" i="8"/>
  <c r="F52" i="5"/>
  <c r="F140" i="8"/>
  <c r="F54" i="5"/>
  <c r="F142" i="8"/>
  <c r="F62" i="5"/>
  <c r="F150" i="8"/>
  <c r="F63" i="5"/>
  <c r="F151" i="8"/>
  <c r="F69" i="5"/>
  <c r="F157" i="8"/>
  <c r="C26" i="7"/>
  <c r="C29" i="7"/>
  <c r="C30" i="7"/>
  <c r="H8" i="7"/>
  <c r="I8" i="7"/>
  <c r="H9" i="7"/>
  <c r="I9" i="7"/>
  <c r="H10" i="7"/>
  <c r="I10" i="7"/>
  <c r="F11" i="7"/>
  <c r="F194" i="8"/>
  <c r="G11" i="7"/>
  <c r="H11" i="7"/>
  <c r="I11" i="7"/>
  <c r="F12" i="7"/>
  <c r="F195" i="8"/>
  <c r="G12" i="7"/>
  <c r="I12" i="7"/>
  <c r="I195" i="8"/>
  <c r="F13" i="7"/>
  <c r="G13" i="7"/>
  <c r="I13" i="7"/>
  <c r="I196" i="8"/>
  <c r="F14" i="7"/>
  <c r="F197" i="8"/>
  <c r="G14" i="7"/>
  <c r="H14" i="7"/>
  <c r="F15" i="7"/>
  <c r="F198" i="8"/>
  <c r="G15" i="7"/>
  <c r="H15" i="7"/>
  <c r="F16" i="7"/>
  <c r="F199" i="8"/>
  <c r="G16" i="7"/>
  <c r="F22" i="7"/>
  <c r="F205" i="8"/>
  <c r="F24" i="7"/>
  <c r="F207" i="8"/>
  <c r="F25" i="7"/>
  <c r="F208" i="8"/>
  <c r="F26" i="7"/>
  <c r="F209" i="8"/>
  <c r="F27" i="7"/>
  <c r="F210" i="8"/>
  <c r="F28" i="7"/>
  <c r="F211" i="8"/>
  <c r="F29" i="7"/>
  <c r="F212" i="8"/>
  <c r="F30" i="7"/>
  <c r="F213" i="8"/>
</calcChain>
</file>

<file path=xl/sharedStrings.xml><?xml version="1.0" encoding="utf-8"?>
<sst xmlns="http://schemas.openxmlformats.org/spreadsheetml/2006/main" count="1234" uniqueCount="409">
  <si>
    <t>Credit</t>
  </si>
  <si>
    <t>Common Issues</t>
  </si>
  <si>
    <t>All common issues have been checked for and addressed.</t>
  </si>
  <si>
    <t>All affirmative responses are supported.</t>
  </si>
  <si>
    <t>Credit timeframe is correct.</t>
  </si>
  <si>
    <t>Figures are consistent with other credits.</t>
  </si>
  <si>
    <t>All URLs are functioning and valid.</t>
  </si>
  <si>
    <t>1st Review Status</t>
  </si>
  <si>
    <t>Reviewer Comments &amp; Recommended Actions - 1st Review</t>
  </si>
  <si>
    <t>Institution Response - 1st Review</t>
  </si>
  <si>
    <t>2nd Review Status</t>
  </si>
  <si>
    <t>Reviewer Comments &amp; Recommended Actions - 2nd Review</t>
  </si>
  <si>
    <t>Institution Response - 2nd Review</t>
  </si>
  <si>
    <t>Final Status</t>
  </si>
  <si>
    <t>Executive Letter</t>
  </si>
  <si>
    <t>Not applicable</t>
  </si>
  <si>
    <t>Instructions</t>
  </si>
  <si>
    <t>AC 1: Academic Courses - Inventory</t>
  </si>
  <si>
    <t>IC 1: Institutional Boundary</t>
  </si>
  <si>
    <t>Institution Type for U.S. institutions should match Carnegie Data (with the exception of Tribal and Special Focus Institutions, which should fall under one of the other options). See https://nces.ed.gov/ipeds/datacenter/InstitutionByName.aspx</t>
  </si>
  <si>
    <t xml:space="preserve">Inventory should include, at minimum, the title, department (or equivalent), and level of each course (i.e. undergraduate or graduate), as well as a brief course description (or rationale for why the course is being included). </t>
  </si>
  <si>
    <t>Benefits of Participating</t>
  </si>
  <si>
    <t>Use of the template will help institutions identify potential issues, which will result in higher quality content in current and future reports, fewer issues post-submission, and quicker turnaround time leading to report publication and rating.</t>
  </si>
  <si>
    <t>Institutions completing independent or internal review will earn STARS points by completing the Pre-Submission Review exemplary practice credit.</t>
  </si>
  <si>
    <t>Published reports that underwent independent or internal review will be recognized in AASHE’s annual STARS publication, the Sustainable Campus Index.</t>
  </si>
  <si>
    <t xml:space="preserve">The count of courses reported under the credit should be consistent with the count included in the inventory. Valid inconsistencies must be clarified in the Notes field. </t>
  </si>
  <si>
    <t>About Independent and Internal Review</t>
  </si>
  <si>
    <t>Number of academic departments should be consistent across IC 3, AC 1.</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</si>
  <si>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</si>
  <si>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</si>
  <si>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</si>
  <si>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</si>
  <si>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</si>
  <si>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</si>
  <si>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2. The template is organized with separate tabs for each STARS Category:</t>
  </si>
  <si>
    <t xml:space="preserve">     a. Institutional Characteristics (IC)</t>
  </si>
  <si>
    <t xml:space="preserve">     b. Academics (AC)</t>
  </si>
  <si>
    <t xml:space="preserve">     c. Engagement (EN)</t>
  </si>
  <si>
    <t xml:space="preserve">     d. Operations (OP)</t>
  </si>
  <si>
    <t xml:space="preserve">     e. Planning &amp; Administration (PA)</t>
  </si>
  <si>
    <t xml:space="preserve">     f. Innovation &amp; Leadership (IN)</t>
  </si>
  <si>
    <t xml:space="preserve">3. Reviewers should complete each Category Tab (the ALL tab is not editable and is provided to access a summary of full results). </t>
  </si>
  <si>
    <t>Getting Started</t>
  </si>
  <si>
    <t xml:space="preserve">1. Once reviewer(s) has/have been identified, they should receive an editable copy of this template. </t>
  </si>
  <si>
    <t>AC 2: Learning Outcomes</t>
  </si>
  <si>
    <t xml:space="preserve">Responses should reference learning outcomes (e.g., "the student will demonstrate...". General program overview statements, mission/vision/values statements, or general methodology statements are not sufficient. According to the credit criteria, "learning outcomes are distinct from the aims of learning in that learning outcomes are concerned with the achievements of the learner rather than with the overall intentions of the teacher". </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</si>
  <si>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</si>
  <si>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</si>
  <si>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In order to meet credit criteria, "learning outcomes do not necessarily have to use the term “sustainability”, but they must collectively address sustainability as an integrated concept having social and environmental dimensions."</t>
  </si>
  <si>
    <t xml:space="preserve">     d. The STARS liaison is responsible for addressing the reviewer questions through data revisions and clarifications. Reviewer should check that responses now satisfy credit criteria in any areas that were marked as requiring revision.</t>
  </si>
  <si>
    <t xml:space="preserve">     e. Multiple rounds of review may be needed (see hidden columns for 2nd review status and comments). </t>
  </si>
  <si>
    <t xml:space="preserve">     f. If Reviewers are unsure about a particular response, or if responses are not satisfactorily addressed, the STARS liaison and/or reviewer can request feedback from AASHE staff by emailing stars@aashe.org. </t>
  </si>
  <si>
    <t>Rationale for excluding any of the listed features from the institutional boundary should be clarified.</t>
  </si>
  <si>
    <t xml:space="preserve">     g. Once all issues have been addressed, "Final Status" for each credit should be indicated in the last column of the sheet. </t>
  </si>
  <si>
    <t>IC 2: Operational Characteristics</t>
  </si>
  <si>
    <t xml:space="preserve">     i. A final version of the completed STARS Review Template must be uploaded under the Pre-Submission Review exemplary practice credit.</t>
  </si>
  <si>
    <t xml:space="preserve">Gross floor area and energy intensive building space should be consistent across IC 2, OP 1, OP 3, OP 5, OP 22. </t>
  </si>
  <si>
    <t>If outcomes are not established for courses, institutions may count graduates from sustainability-focused programs that require the successful completion of one or more sustainability courses (i.e., courses in which the primary and explicit focus is on sustainability as reported for the Academic Courses credit). This means that graduates from programs that make such courses optional to complete the major or only require courses that include sustainability-related courses should be excluded.</t>
  </si>
  <si>
    <t>Reviewer Information</t>
  </si>
  <si>
    <t>AC 3: Undergraduate Program</t>
  </si>
  <si>
    <t>Sustainability-focused programs concentrate on sustainability as an integrated concept, including its social, economic, and environmental dimensions (at minimum, social and environmental dimensions should be evident). The sustainability focus of such a program should be explicit in the program title or description.</t>
  </si>
  <si>
    <t>Other Reviewer(s) (Optional)</t>
  </si>
  <si>
    <t>Endowment size is equal to or less than amount reported for "Total value of the investment pool" under PA 9: Sustainable Investment.</t>
  </si>
  <si>
    <t>Total campus area should be consistent across IC 2, OP 9.</t>
  </si>
  <si>
    <t>Valid URLs are required for each program.</t>
  </si>
  <si>
    <t>IC 3: Academics &amp; Demographics</t>
  </si>
  <si>
    <t>AC 4: Graduate Program</t>
  </si>
  <si>
    <t>Fulltime equivalent fields for students and faculty should be lower than headcount fields. The only way these figures would be identical is if the institution had no part-time employees and/or students.</t>
  </si>
  <si>
    <t>Number of academic departments should be consistent across IC 3, AC 1 (may be equal or lower under AC 9)</t>
  </si>
  <si>
    <t>AC 5: Immersive Experience</t>
  </si>
  <si>
    <t xml:space="preserve">The immersive program must concentrate on sustainability, including its social, economic, and environmental dimensions; and/or examine an issue or topic using sustainability as a lens. </t>
  </si>
  <si>
    <t>Weighted campus user (WCU) figures should be consistenty across IC 3, OP 1, OP 19, OP 22
- Full-time equivalent of employees should also match under PA 14
- Employee headcount should also match under EN 7</t>
  </si>
  <si>
    <t>Number of students enrolled for credit should be consistent across IC 3 and EN 1 (may be equal to or lower under EN 13).</t>
  </si>
  <si>
    <t>Immersive programs must be longer than one week in duration. Sustainability-focused immersive programs that are shorter in duration may be claimed under AC 8: Campus as a Living Laboratory.</t>
  </si>
  <si>
    <t>AC 6: Sustainability Literacy Assessment</t>
  </si>
  <si>
    <t>Assessment must cover sustainability literacy rather than sustainability-related values, behaviors or beliefs. An institution may use a single instrument that addresses sustainability literacy, culture, and/or engagement to meet the criteria for this credit if at least ten questions or a third of the assessment focuses on student knowledge of sustainability topics and challenges.</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</si>
  <si>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</si>
  <si>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</si>
  <si>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AC 7: Incentives for Developing Courses</t>
  </si>
  <si>
    <t>Any programs or initiatives must specifically incentivize sustainability in the curriculum. General faculty development or course development programs do not count, unless there is a clear connection to sustainability.</t>
  </si>
  <si>
    <t>AC 8: Campus as a Living Laboratory</t>
  </si>
  <si>
    <t xml:space="preserve">If highlighting student co-curricular activities, employment opportunities and internships, there must be a clear curricular or learning component reflected in the description. </t>
  </si>
  <si>
    <t>To count, an initiative must contribute to positive sustainability outcomes and the description provided should reflect that.</t>
  </si>
  <si>
    <t>AC 9: Academic Research</t>
  </si>
  <si>
    <t xml:space="preserve">Number of academic departments should be equal to IC 3 or lower under AC 9. </t>
  </si>
  <si>
    <t>The minimum inventory criteria is to include names and department affiliations of all faculty and staff members engaged in sustainability research.</t>
  </si>
  <si>
    <t>The research inventory should be a comprehensive list rather than a sample. Faculty and department counts should be consistent.</t>
  </si>
  <si>
    <t>AC 10: Support for Research</t>
  </si>
  <si>
    <t>Student and faculty support - In order to count, sustainability research programs must "specifically aim to increase student/faculty sustainability research". General research support programs that also include sustainability are not sufficient.</t>
  </si>
  <si>
    <t>Inter-, Trans- and Multi-Disciplinary Research - Response must indicate that the institution has published written policies and procedures that give positive recognition to interdisciplinary, transdisciplinary, and multidisciplinary research during faculty promotion and/or tenure decisions.</t>
  </si>
  <si>
    <t xml:space="preserve">Library support - Sufficient detail on library support for sustainability research and learning must be provided. Examples of sustainability support may include research guides, materials selection policies and practices, curriculum development efforts, sustainability literacy promotion, and/or e-learning objects focused on sustainability. </t>
  </si>
  <si>
    <t>AC 11: Access to Research</t>
  </si>
  <si>
    <t>There must be an open access policy, guideline or statement in place at the institution.</t>
  </si>
  <si>
    <t xml:space="preserve">If the policy doesn't mandate open access (with or without opt out), there must be some indication that the institution provides financial support to support open access. </t>
  </si>
  <si>
    <t>There must be an open access research repository at the institution (or system) level.</t>
  </si>
  <si>
    <t>EN 1: Student Educator's Program</t>
  </si>
  <si>
    <t>Number of students enrolled for credit should be consistent across IC 3, EN 1, EN 13</t>
  </si>
  <si>
    <t>Data outliers and over-counting should be avoided (e.g., if programs listed only cover residence halls, it is unlikely that all students are covered if an institution also has off-campus students).</t>
  </si>
  <si>
    <t>EN 2: Student Orientation</t>
  </si>
  <si>
    <t xml:space="preserve">Descriptive fields must support affirmative responses. If transfer and/or entering graduate students is checked, then the description should back this up. </t>
  </si>
  <si>
    <t>EN 3: Student Life</t>
  </si>
  <si>
    <t xml:space="preserve">Student Groups - Response should reference sustainability-related student clubs or other groups (e.g., Sustainability Club, Sierra Club). Participation in committees is covered under PA 1, whereas student governance is covered under PA 3. </t>
  </si>
  <si>
    <t>Student-Run Enterprises - Response must affirm that the effort is a business or related enterprise. If not, it is just another student group and should instead be counted in the Student Group section.</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</si>
  <si>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</si>
  <si>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 xml:space="preserve">Wilderness and Outdoors Programs - Response must affirm that the wilderness/outdoor program follows Leave No Trace Principles. </t>
  </si>
  <si>
    <t xml:space="preserve">Sustainability-Related Themes - Response must affirm that sustainability-related themes were chosen for themed semesters, years, or first-year experiences (e.g. choosing a sustainability-related book for common reading). Basic outreach campaigns are not sufficient. </t>
  </si>
  <si>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</si>
  <si>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 xml:space="preserve">Other Programs and Initiatives - Intent of this section is to capture student efforts that are not already covered in the other sections of this credit or in other credits. Basic outreach campains should not be referenced, since they are covered under EN 5. </t>
  </si>
  <si>
    <t>EN 4: Outreach Materials &amp; Publications</t>
  </si>
  <si>
    <t>Student Research Publication - Response must reference a sustainability-focused research publication or other written material, not general student research support, which is covered under the Research subcategory.</t>
  </si>
  <si>
    <t>Sustainability Newsletter - Response must reference an actual newsletter (as opposed to a section of a website, which is covered in the preceeding section).</t>
  </si>
  <si>
    <t xml:space="preserve">Student Newspaper Coverage - Response must reference a student newspaper. There must be regular coverage of sustainability in the main student newspaper, either through a regular column or a reporter assigned to the sustainability beat. Occasional news stories in the student paper are not sufficient. </t>
  </si>
  <si>
    <t>Green Buildings Signage - Response must reference building signage that highlights green building features</t>
  </si>
  <si>
    <t>Sustainable Food Systems Information - Response must reference signage and/or brochures that include information about sustainable food systems. Reporting on initiatives isn't sufficient and is covered in the Food &amp; Dining credits.</t>
  </si>
  <si>
    <t>Sustainable Grounds Signage - Response must reference signage on the grounds about sustainable groundskeeping and/or landscaping strategies employed. Reporting on initiatives isn't sufficient and is covered in the Grounds credits.</t>
  </si>
  <si>
    <t>OP 1: Greenhouse Gas Emissions</t>
  </si>
  <si>
    <t>Guide for Commuters - Response must reference a published guide for commuters about how to use more sustainable methods of transportation. Reporting on initiatives isn't sufficient and is covered in the Transportation credits.</t>
  </si>
  <si>
    <t>Materials for Cyclists and Pedestrians - Response must reference published navigation and educational tools for bicyclists and pedestrians. Reporting on initiatives isn't sufficient and is covered in the Transportation credits.</t>
  </si>
  <si>
    <t>Weighted campus user (WCU) figures should be consistenty across IC 3, OP 1, OP 19, OP 22.</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</si>
  <si>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</si>
  <si>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EN 5: Outreach Campaign</t>
  </si>
  <si>
    <t xml:space="preserve">Descriptive fields must support affirmative responses. If Yes response is provided for faculty and/or students, the descriptive response must allude to how the campaign targets each group. </t>
  </si>
  <si>
    <t>PA 1: Sustainability Coordination</t>
  </si>
  <si>
    <t>Descriptive responses must support affirmative responses.</t>
  </si>
  <si>
    <t>EN 6: Assessing Sustainability Culture</t>
  </si>
  <si>
    <t>Assessment must cover sustainability-related values, behaviors or beliefs rather than sustainability literacy. An institution may use a single instrument that addresses sustainability literacy, culture, and/or engagement to meet the criteria for this credit if at least ten questions or a third of the assessment focuses on culture, behavior and engagement.</t>
  </si>
  <si>
    <t>PA 2: Sustainability Planning</t>
  </si>
  <si>
    <t xml:space="preserve">Institutions should reference “current and formal plans to advance sustainability”, such as strategic plans, campus master plans, sustainability plans, etc. Informal or planned inititiatives do not count. </t>
  </si>
  <si>
    <t>Uploaded inventory should provide clear indication of Scope 1, 2 and 3 emissions. If indicating that certain Scope 3 emissions are included, then the inventory must reflect this. Otherwise, Scope 3 responses should be updated to "None" as appropriate.</t>
  </si>
  <si>
    <t xml:space="preserve">Check for data outliers in Gross Scope 1 and Scope 2 GHG emissions between Performance Year and Baseline Year. Any significant outliers should be clarified in the descriptive fields or Notes section. </t>
  </si>
  <si>
    <t>If "The entire campus community (students, staff and faculty), directly or by representative sample..." is selected, descriptive information must explain how a each of the three groups was targeted. If there is indication that certain groups were not assessed (e.g., the assessment is sent to students only), response should be changed to "A subset of the campus community..."</t>
  </si>
  <si>
    <t xml:space="preserve">Check for double-counting or confusion between carbon offsets and renewable energy credits (they are not the same, but both are reported under this credit). Emissions data should not be adjusted based on benefits of carbon offsets and RECs, since this is already included in the credit calculation. </t>
  </si>
  <si>
    <t xml:space="preserve">Responses under Measurable Sustainability Objectives should reference some form of measurable objective, and must cite the name of the plan where it is found. Simply referencing an external document is not sufficient. </t>
  </si>
  <si>
    <t>PA 3: Governance</t>
  </si>
  <si>
    <t>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t>
  </si>
  <si>
    <t xml:space="preserve">Carbon Offsets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</si>
  <si>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Part 1: Responses for "Do the institution’s students/staff/faculty members have an elected representative on the institution’s highest governing body?" should reference membership on the highest governing body (usually a Board of Regents or Board of Trustees). Simply having reps on the Board is not sufficient. There must also be support indicating that representatives are elected by their peers to the Board.
</t>
  </si>
  <si>
    <t>Assessment should cover multiple sustainability topics. (An assessment for transportation alone is not sufficient.)</t>
  </si>
  <si>
    <t>Renewable Energy Certificates - Response under "A brief description of the offsets in each category reported above, including vendor, project source, verification program and contract timeframes" should provide sufficient detail if a number above 0 is entered. RECs/GOs that have not been third-party verified do not count.</t>
  </si>
  <si>
    <t>EN 7: Employee Educators Program</t>
  </si>
  <si>
    <t>Employee headcount should be consistent between EN 7 and IC 3.</t>
  </si>
  <si>
    <t xml:space="preserve">Start and End dates for Baseline Year and Performance Year must be valid (i.e., Baseline start date must be before Baseline end date, etc.). Baseline year may be any year from 2005 to the present. Older baselines (1990-2004) may be applied if they are adopted as part of the institution's sustainability plans or policies, or in the context of other reporting obligations. Institutions should avoid reporting a peak emissions year as their Baseline simply to increase scores. </t>
  </si>
  <si>
    <t>OP 2: Outdoor Air Quality</t>
  </si>
  <si>
    <t xml:space="preserve">Part 1 - According to the credit criteria, Policies and guidelines that support cleaner and more fuel-efficient fleet vehicles and more sustainable commuting options are covered by credits in the Transportation subcategory. This section of the credit focuses on other efforts such as prohibiting vehicle idling, restrictions on the use of powered lawn care equipment, and similar strategies. </t>
  </si>
  <si>
    <t>Part 2: Response under "The policies and procedures" must affirm "written policies and procedures to identify and engage external stakeholders (i.e. local residents) in land use planning, capital investment projects, and other institutional decisions that affect the community".</t>
  </si>
  <si>
    <t>Yes/No responses for Local government and/or educational organizations, Private sector organizations, and Civil society should be affirmed under the field, "A brief description of the bodies and mechanisms through which external stakeholders are engaged in institutional governance..."</t>
  </si>
  <si>
    <t>PA 4: Diversity &amp; Equity Coordination</t>
  </si>
  <si>
    <t>OP 3: Buildings Operations &amp; Maintenance</t>
  </si>
  <si>
    <t>Gross floor area and energy intensive building space should be consistent with IC 2. A lower number may be reported under OP 3 if the institution excluded certain types of occupied space (parking garages, stairwells, etc.) from this credit but not others.  Likewise, buildings for which certification is pending may be excluded from the calculations for this credit for up to 2 years following registration with LEED or another rating system.</t>
  </si>
  <si>
    <t>All programs must have a clearly defined peer-to-peer component. To count, peer-to-peer-focused education programs should train employees to become “experts” in a certain sustainability-focused topic, and these experts then train their peers on these topics. Otherwise, an initiative may instead count as something else (training, outreach campaign, planning committee).</t>
  </si>
  <si>
    <t>Data outliers and over-counting should be avoided (e.g., if programs listed only cover faculty, it is unlikely that all employees are covered).</t>
  </si>
  <si>
    <t>Part 2: Response must support affirmative responses. If "All" is selected, response must show indication that the training is required or that tracking indicates that all individuals of a particular group have completed an optional training.</t>
  </si>
  <si>
    <t>EN 8: Employee Orientation</t>
  </si>
  <si>
    <t>PA 5: Assessing Diversity &amp; Equity</t>
  </si>
  <si>
    <t xml:space="preserve">Descriptive fields must support affirmative responses. If 100 percent of employees are covered, then the description should back this up. </t>
  </si>
  <si>
    <t>PA 6: Support for Underrepresented Groups</t>
  </si>
  <si>
    <t xml:space="preserve">Responses must be relevant for the topic (1: Non-discrimination statement; 2: Bias response; 3) Recruiting from underrepresented groups; 4) Mentoring, counseling and support; 5) Support for Future Faculty. </t>
  </si>
  <si>
    <t>EN 9: Staff Professional Development</t>
  </si>
  <si>
    <t xml:space="preserve">- This credit focuses on formal professional development and training opportunities, for example as delivered by trainers, managers, sustainability staff, and external organizations. Informal programs are not sufficient. </t>
  </si>
  <si>
    <t xml:space="preserve">Under Recruiting from underrepresented groups and Mentoring, counseling and support, information in the descriptive fields must support all affirmative responses. Example: if students, faculty and staff are all checked, the Response under the descriptive field must reference all three. </t>
  </si>
  <si>
    <t xml:space="preserve">Support for future faculty - Response should reference programs to help students attain doctoral degrees or otherwise obtain careers in academia. Responses on employee recruitment or other types of support for underrepresented students should be omitted from this section, but could probably fit under one of the preceding sections. </t>
  </si>
  <si>
    <t xml:space="preserve">LEED O+M Certification - This credit recognizes LEED O+M certification rather than the more common LEED BD+C standard, which is recognized in OP 4. Response under "A brief description of the green building rating system(s) used and/or a list or sample of certified buildings and ratings" should clarify the rating system and levels. </t>
  </si>
  <si>
    <t>PA 7: Affordability &amp; Access</t>
  </si>
  <si>
    <t xml:space="preserve">Uncertified Space, Indoor Air Quality Management - A published IAQ policy or protocol should include, at minimum: Regular auditing or monitoring, A mechanism for occupants to register complaints, and Action plans to implement any corrective measures required in response to audits, monitoring or complaints. Simply referencing IAQ or indicating there is a standard is not sufficient. </t>
  </si>
  <si>
    <t>Uncertified Space, Green Cleaning - Response must reference a published green cleaning policy, program or contract (informal unpublished programs are generally not sufficient).</t>
  </si>
  <si>
    <t>- Peer-to-peer educator programs and employee outreach campaigns are recognized in the Employee Educators Program and Outreach Campaign credits, respectively and should only be reported in this credit if such programs are formally recognized by the institution as professional development and training, for example in employee performance reviews.</t>
  </si>
  <si>
    <t>Uncertified Space, Energy &amp; Water Management and Benchmarking - According to the credit criteria, "Energy and water management and benchmarking programs include dashboards, analytics tools, and other mechanisms to assess performance, set goals, create and implement action plans, and evaluate progress." Responses referencing strategies for energy efficiency and water conservation rather than management and benchmarking are not sufficient.</t>
  </si>
  <si>
    <t>EN 10: Community Partnerships</t>
  </si>
  <si>
    <t>OP 4: Building Design &amp; Construction</t>
  </si>
  <si>
    <t>Intent of the credit is to highlight formal partnerships with community organizations, rather than institutional initiatives that benefit the community.</t>
  </si>
  <si>
    <t xml:space="preserve">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IC 2 gross square footage should be avoided or clarified. </t>
  </si>
  <si>
    <t xml:space="preserve">Part 2 - Data outliers should be clarified. </t>
  </si>
  <si>
    <t>PA 8: Committee on Investor Responsibility</t>
  </si>
  <si>
    <t>Descriptive responses should support responses for staff, faculty and student representation. Any areas not clarified should be updated to No.</t>
  </si>
  <si>
    <t>PA 9: Sustainable Investment</t>
  </si>
  <si>
    <t xml:space="preserve">Total value of the investment pool should be equal to or higher than what is reported under IC 2 for Endowment Size (endowment is a part of total investment pool). </t>
  </si>
  <si>
    <t>Partnerships must be formal at the institutional level (not sufficient if individuals or student groups form a partnership).</t>
  </si>
  <si>
    <t>The descriptive field must provide supporting information to affirm how the institution supports the partnership materially or financially (minimum criteria for all partnerships)</t>
  </si>
  <si>
    <t>The descriptive field must provide supporting information to support affirmative responses for each of the following:
a) The partnership is multi-year or ongoing, rather than a short-term project or event;
b) The partnership simultaneously supports all three dimensions of sustainability;
c) The partnership is inclusive and participatory, i.e., underrepresented groups and/or vulnerable populations are engaged as equal partners</t>
  </si>
  <si>
    <t>EN 11: Inter-Campus Collaboration</t>
  </si>
  <si>
    <t xml:space="preserve">Intent of this credit is to recognize institutions that "collaborate with other colleges or universities to help build campus sustainability broadly." Therefore, responses should always focus on inter-campus collaboration. </t>
  </si>
  <si>
    <t xml:space="preserve">Part 1 - Response under "A brief description..." must reference each category of sustainable investment. Check for errors in how investments were classified. </t>
  </si>
  <si>
    <t xml:space="preserve">Part 1 - Data outliers in value of sustainable holdings should be clarified. </t>
  </si>
  <si>
    <t>According to credit timeframe, 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</si>
  <si>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Part 2 - Descriptive responses must support affirmative responses.</t>
  </si>
  <si>
    <t xml:space="preserve">If reporting independent standards, one or more of the following areas must be covered and referenced: Impacts on the surrounding site, Energy consumption, Building-level energy metering, Usage of environmentally preferable materials, Indoor environmental quality, Water consumption, Building-level water metering. Uploaded/linked files or descriptive response under "The green building guidelines or policies" should support affirmative responses. </t>
  </si>
  <si>
    <t>PA 10: Investment Disclosure</t>
  </si>
  <si>
    <t>The investment disclosure must provide the amount invested in each fund and/or company, and it must be updated annually. It is not sufficient to provide a financial summary that provides aggregated investment information. It is not sufficient to do a one-time disclosure that is not annually updated.</t>
  </si>
  <si>
    <t>OP 5: Building Energy Consumption</t>
  </si>
  <si>
    <t xml:space="preserve">Total energy consumption figures between OP 5 and OP 6 should match. Notes field should explain any discrepancies. </t>
  </si>
  <si>
    <t>PA 11: Employee Compensation</t>
  </si>
  <si>
    <t xml:space="preserve">Submitted a case study - In order to count, a case study must have been submitted for an award in partnership with other campuses. Case studies without other institution authors are not sufficient. General awards are not sufficient. Case studies not resulting in awards are not sufficient.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</si>
  <si>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</si>
  <si>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All initiatives must have a clear sustainability focus (e.g. reference ecological and social dimensions of sustainability).</t>
  </si>
  <si>
    <t>EN 12: Continuing Education</t>
  </si>
  <si>
    <t xml:space="preserve">Part 1 should reference sustainability-focused continuing education courses, whereas Part 2 should reference sustainability-focused programs in continuing education. While definitions may vary, responses should generally align with common definitions of courses and programs. </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</si>
  <si>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Institutions must include regular part-time and full-time workers.</t>
  </si>
  <si>
    <t xml:space="preserve">Gross floor area and Energy-intensive building space figures between OP 5 and IC 2 should be equal. Figures in OP 5 can be slightly lower if outdoor energy from parking garages/stadiums, etc is metered separately and excluded under OP 5. Notes field should explain any discrepancies. </t>
  </si>
  <si>
    <t>PA 12: Assessing Employee Satisfaction</t>
  </si>
  <si>
    <t>Descriptive responses must support affirmative responses and should explain how a representative sample was reached. Watch for outliers (high percentages) without sufficient detail.</t>
  </si>
  <si>
    <t xml:space="preserve">Site-source ratio - US institutions should use 3.14, Canadian institutions should use 2.25. Any deviation should be clarified in the Notes field. </t>
  </si>
  <si>
    <t>OP 6: Clean &amp; Renewable Energy</t>
  </si>
  <si>
    <t>PA 13: Wellness Program</t>
  </si>
  <si>
    <t xml:space="preserve">Response under "Total energy consumption (all sources, excluding transportation fuels), performance year" should be consistent with what is reported under OP 5. Notes field should explain any discrepancies. </t>
  </si>
  <si>
    <t>Response for a "A brief description of the institution’s wellness and/or employee assistance program(s)" should reference wellness opportunities for all stakeholders identified (students, faculty, staff).</t>
  </si>
  <si>
    <t>Part 1, Courses - Must reference continuing education courses (rather than courses for degree seeking students, which are covered under AC 1)</t>
  </si>
  <si>
    <t>Part 1, Course inventory - For each course, the inventory must provide at minimum the title and department (or equivalent) of the course and a brief description of the course.</t>
  </si>
  <si>
    <t>PA 14: Workplace Health &amp; Safety</t>
  </si>
  <si>
    <t xml:space="preserve">Part 1, Course inventory - The count of courses reported under the credit should be consistent with the count included in the inventory. Valid inconsistencies must be clarified in the Notes field. </t>
  </si>
  <si>
    <t>Full-time equivalent of employees should be consistent between PA 14 and IC 3.</t>
  </si>
  <si>
    <t>Part 2, Programs - Make sure the programs they are listing are continuing education programs (standard degree-granting programs don't count, and instead are covered under AC 3 and AC 4).</t>
  </si>
  <si>
    <t>Part 2, Programs - Continuing education programs must be available to the general public to count (not just faculty/staff/students/alumni)</t>
  </si>
  <si>
    <t>Grid mix reported by a utility does not count toward the credit (grid mix may be reported in optional fields under this credit).</t>
  </si>
  <si>
    <t>EN 13: Community Service</t>
  </si>
  <si>
    <t>Number of students enrolled for credit should be equal to or lower than what is reported in IC 3 and EN 1. Institutions may exclude non-credit, continuing education, and/or part-time students from EN 13.</t>
  </si>
  <si>
    <t>Responses should align with the correct option: 
Option 1 - Renewable electricity generated on site (e.g., rooftop solar panels)
Option 2 - Non-electric renewable energy generated on-site (biofuel for heat)
Option 3 - Renewable electricity generated by off-site projects (investment in off-site solar)
Option 4 - Third-party certified RECs, GOs and/or similar renewable energy products</t>
  </si>
  <si>
    <t xml:space="preserve">Data outliers or unusually high numbers should be supported in the descriptive responses. </t>
  </si>
  <si>
    <t>EN 14: Participation in Public Policy</t>
  </si>
  <si>
    <t xml:space="preserve">This credit recognizes institutions that promote sustainability through public policy advocacy. In order to count, the policy advocacy must have the implicit or explicit support of the institution’s top administrators and/or governing bodies. </t>
  </si>
  <si>
    <t>OP 7: Food &amp; Bev Purchasing</t>
  </si>
  <si>
    <t xml:space="preserve">Inventory format -  This credit requires a completed STARS Food and Beverage Purchasing Inventory (https://docs.google.com/spreadsheets/d/1SjVHpab23dbtbg_MlXO9hrn7AMkrqymUucqU0ilM1k4/edit#gid=1645450095); an itemized inventory based on output from the Real Food Calculator; or an alternative inventory that includes for each product: Product vendor, Product label/brand, Product description, The category in which the product qualifies (Third Party Verified or Local &amp; Community Based), and Information justifying inclusion. </t>
  </si>
  <si>
    <t xml:space="preserve">Responses must relate to policy advocacy at the Municipal/local, State/provincial/regional, National, and/or International levels. Community partnerships or outreach campaigns are covered in other credits and should not be referenced here unless there is an explicity policy advocacy focus. </t>
  </si>
  <si>
    <t>EN 15: Trademark Licensing</t>
  </si>
  <si>
    <t>If membership in Workers Rights Consortium is indicated, there should be some documentation. Check to see if institution is a current member at http://www.workersrights.org/about/as.asp</t>
  </si>
  <si>
    <t>Foods must be local AND community based, OR third-party certified to count. See definitions on 2-page classification guide (http://www.aashe.org/wp-content/uploads/2017/07/STARS-2.1-Food-and-Beverage-Purchasing-Criteria.pdf. Some institutions instead choose to report on their own standards for "local", often overlooking the community-based requirement.</t>
  </si>
  <si>
    <t>Purchases of non-edible food accessory products should not be included in calculations.</t>
  </si>
  <si>
    <t xml:space="preserve">Data outlier - A sustainable food purchasing percentage of 20% or more may indicate data entry errors or inconsistency in how criteria are applied. </t>
  </si>
  <si>
    <t>Data outlier for conventional animal products - Reporting less than 8% may indicate data entry errors or inconsistency in how criteria are applied.</t>
  </si>
  <si>
    <t>If membership in Fair Labor Association is indicated, there should be some documentation. Check to see if institution is a current member at http://www.fairlabor.org/affiliates/colleges-universities</t>
  </si>
  <si>
    <t>OP 8: Sustainable Dining</t>
  </si>
  <si>
    <t xml:space="preserve">Sustainable Dining Policy - Must include specific criteria to support the procurement of
environmentally and socially preferable food and beverage products and/or includes guidelines to reduce or minimize the adverse environmental and social impacts of dining operations. Basic "sustainability commitment" websites are generally not sufficient). </t>
  </si>
  <si>
    <t>Low-Impact Dining Events - Response must reference actual events rather than food offerings.</t>
  </si>
  <si>
    <t>Sustainability-Themed Meals - Response should reference themed meals rather than offerings or signage.</t>
  </si>
  <si>
    <t>Sustainability-Themed Outlet - Response should reference a sustainability-themed food outlet. Conventional food outlets that also offer sustainable options are not sufficient.</t>
  </si>
  <si>
    <t>Outreach and Education - Response should reference outreach and education efforts not already mentioned under this credit (e.g., talking about signage is not sufficient, since it's referenced above)</t>
  </si>
  <si>
    <t>Other Initiatives - Intent of this section is to capture student efforts that are not already covered in the other sections of this credit or in other credits.</t>
  </si>
  <si>
    <t>OP 9: Landscape Management</t>
  </si>
  <si>
    <t>Responses under the table, "Figures required to calculate the total area of managed grounds" should avoid double-counting (e.g. same number entered for IPM, organic care). High data outliers should be clarified. Land managed under an IPM program that is also organic should be reported at the higher tier (organic).</t>
  </si>
  <si>
    <t xml:space="preserve">Integrated Pest Management (IPM) Program - Response must reference the four components of an IPM plan. </t>
  </si>
  <si>
    <t>Organic Program - Response must affirm that the space has eliminated the use of inorganic fertilizers and chemical pesticides, fungicides and herbicides in favor of ecologically preferable materials.</t>
  </si>
  <si>
    <t>OP 10: Biodiversity</t>
  </si>
  <si>
    <t>All descriptive responses must support affirmative responses.</t>
  </si>
  <si>
    <t>OP 11: Sustainable Procurement</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</si>
  <si>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</si>
  <si>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3: Descriptions must reference actual policies rather than practices, which are recognized elsewhere in STARS. The last field for "Other" must be a valid commodity-specific guideline not covered above. </t>
  </si>
  <si>
    <t>OP 12: Electronics Purchasing</t>
  </si>
  <si>
    <t>The products counted must pertain to EPEAT certification.</t>
  </si>
  <si>
    <t>OP 13: Cleaning Products Purchasing</t>
  </si>
  <si>
    <t xml:space="preserve">The products counted must be Green Seal or UL ECOLOGO certified and/or Safer Choice labeled (or local equivalents for institutions outside the U.S. and Canada). </t>
  </si>
  <si>
    <t>Innovation A - D</t>
  </si>
  <si>
    <t>Innovation credits are open-ended and reserved for new, extraordinary, unique, groundbreaking, or uncommon outcomes, policies, and practices that address sustainability challenges and are not covered by an existing credit or exemplary practice option.</t>
  </si>
  <si>
    <t>OP 14: Office Paper Purchasing</t>
  </si>
  <si>
    <t>Check for data outliers (e.g., all FSC certified).</t>
  </si>
  <si>
    <t>OP 15: Campus Fleet</t>
  </si>
  <si>
    <t>Number reported under "Total number of vehicles" must be inclusive of all vehicles (not just those that are more sustainable. Data outliers (80-100%) should be clarified.</t>
  </si>
  <si>
    <t>OP 16: Student Commute Modal Split</t>
  </si>
  <si>
    <t>There should be some indication of the timeframe of the commuting assessment (must be within last three years)</t>
  </si>
  <si>
    <t>The innovative practice, policy, program, or outcome must be ongoing or have occurred within the three years prior to the anticipated date of submission.</t>
  </si>
  <si>
    <t>The innovative practice or program has to be something that the institution has already implemented; planned activities do not count.</t>
  </si>
  <si>
    <t xml:space="preserve">While the practices that led to receiving an award may be appropriate for an innovation credit, winning awards and/or high sustainability rankings in other assessments is not, in and of itself, grounds for an innovation credit. </t>
  </si>
  <si>
    <t>When the innovation is part of a partnership, the summary provided must clearly describe the institution’s role in the innovation.</t>
  </si>
  <si>
    <t>Ensure that innovative initiatives are not already covered in an existing STARS credit. Community Partnerships are commonly referenced for IN, so they must demonstrate that the initiative goes above and beyond the Community Partnerships credit.</t>
  </si>
  <si>
    <t>IN 1: Sustainability Course Designation</t>
  </si>
  <si>
    <t xml:space="preserve">Intent of this exemplary practice is to recognize institutions that go above and beyond the AC 1 criteria by formalizing sustainability course listings for current and prospective students in the course catalog or similar. Responses must provide documentation that a public sustainability catalog of courses is accessible to students. Providing a website that lists sustainability courses is not sufficient
</t>
  </si>
  <si>
    <t>IN 2: NSSE Sustainability Education Consortium</t>
  </si>
  <si>
    <t>Participation in the NSSE Sustainability Education Consortium must be documented. See recent lists at http://nsse.indiana.edu/html/consortia_list.cfm?consFlag=yes&amp;consortiayear=2017#SEC</t>
  </si>
  <si>
    <t>Survey must reach a representative sample (e.g., assessing students in a single class isn't sufficient)</t>
  </si>
  <si>
    <t>OP 17: Employee Commute Modal Split</t>
  </si>
  <si>
    <t>IN 3: Academy &amp; Industry Connections</t>
  </si>
  <si>
    <t xml:space="preserve">To count, the policies or guidelines must address ALL of the following: 1) Require that all significant consulting contracts (e.g. those worth $5,000 or more a year) be reported to a standing committee charged with reviewing and managing individual and institutional conflicts of interest; 2) Prohibit faculty, students, postdoctoral fellows, medical residents, and other academic professionals from engaging in industry-led “ghostwriting” or “ghost authorship”; 3) Prohibit participation in sponsored research that restricts investigator access to the complete study data or that limits investigators’ ability to verify the accuracy and validity of final reported results; and 4) Ban confidential corporate research (i.e. research that cannot be published). 
Note: Check for keywords in documentation like "ghost", "conflict", "confidential", etc. </t>
  </si>
  <si>
    <t>IN 4: Green Athletics</t>
  </si>
  <si>
    <t>Descriptive response should support each affirmative response indicated at the top of the credit (at least four).</t>
  </si>
  <si>
    <t>IN 5: Green Event Certification</t>
  </si>
  <si>
    <t>IN 6: Hospital Network</t>
  </si>
  <si>
    <t>Consistency with IC 1. Institutions may pursue this exemplary practice if they have "an affiliated healthcare facility within its STARS institutional boundary." This credit cannot be pursued if the facility is not included in the institutional boundary.</t>
  </si>
  <si>
    <t>Survey must reach representative sample (e.g., assessing employees in a single department isn't sufficient)</t>
  </si>
  <si>
    <t>OP 18: Support for Sustainable Transportation</t>
  </si>
  <si>
    <t>IN 7: Fair Trade Campus</t>
  </si>
  <si>
    <t>Documentation on formal Fair Trade designation should be provided.</t>
  </si>
  <si>
    <t>IN 8: Certified Green Cleaning</t>
  </si>
  <si>
    <t>Formal certification must have taken place. Adhering to green cleaning standards or use of certified green cleaning products is not sufficient. Institution and/or its primary cleaning services contractor uses a green cleaning program that is certified under one of the following:
- Green Seal’s Environmental Standard for Commercial Cleaning Services (GS-42),
- The International Sanitary Supply Association’s (ISSA’s) Cleaning Industry Management Standard for Green Buildings (CIMS-GB)
- Local equivalents for institutions outside the U.S. and Canada</t>
  </si>
  <si>
    <t xml:space="preserve">Response under "Does the institution provide secure bicycle storage (not including office space), shower facilities, and lockers for bicycle commuters?" should indicate that these amenities are co-located within a single facility (if they are not, the response should be updated to No). </t>
  </si>
  <si>
    <t>IN 9 Green Laboratories</t>
  </si>
  <si>
    <t>Intent of this credit is to recognize institutions that participate in a green laboratory benchmarking or certification program that covers at least three of the listed areas. Standard hazardous waste programs are covered under OP 21: Hazardous Waste Management. To pursue this exemplary practice, institutions must support affirmative responses in at least three areas within the list.</t>
  </si>
  <si>
    <t>IN 10: Sustainable Dining Certification</t>
  </si>
  <si>
    <t xml:space="preserve">Formal certification must have taken place from one of the approved programs on the list. </t>
  </si>
  <si>
    <t>IN 11: Grounds Certification</t>
  </si>
  <si>
    <t>Institutions must provide support for each certification with an affirmative response, either through URL or description. Check third-party certification sites to confirm (e.g., Tree Campus USA: https://www.arborday.org/programs/treecampususa/campuses.cfm).</t>
  </si>
  <si>
    <t xml:space="preserve">Response under "Does the institution provide short-term bicycle parking for all occupied buildings and makes long-term bicycle storage available for students who live on-site" should provide indication that long-term bicycle storage is available for students who live on-site. Outdoor bike racks are not sufficient to count as long-term storage. </t>
  </si>
  <si>
    <t>IN 12: Pest Management Certification</t>
  </si>
  <si>
    <t>Response under "A brief description of the bicycle and pedestrian plan or policy" must affirm that institution have a bicycle and pedestrian plan or policy (or adhere to a local community plan/policy) that sets standards and practices for campus streets to enable safe access for all users.</t>
  </si>
  <si>
    <t>OP 19: Waste Minimization</t>
  </si>
  <si>
    <t>IN 13: Spend Analysis</t>
  </si>
  <si>
    <t xml:space="preserve">There must be indication that the institution has conducted a comprehensive spend analysis to assess the sustainability impacts of its purchasing across all significant commodity categories and has identified and prioritized opportunities for improvement. </t>
  </si>
  <si>
    <t>IN 14: Bike Friendly University</t>
  </si>
  <si>
    <t xml:space="preserve">Institutions must provide support for each certification with an affirmative response, either through URL or description. </t>
  </si>
  <si>
    <t>IN 15: Stormwater Modeling</t>
  </si>
  <si>
    <t xml:space="preserve">Responses in the table for "Figures needed to determine total waste generated (and diverted)" should be checked for data outliers. Any outliers should be clarified. </t>
  </si>
  <si>
    <t>Response must affirm that the institution uses stormwater modeling to assess the impact of LID practices and green infrastructure on campus. Simply referencing LID practices is not sufficient, as this is covered under OP 23: Stormwater Management.</t>
  </si>
  <si>
    <t xml:space="preserve">If post-recycling residual conversion amounts are entered, institutions are required to include a valid response under "A brief description of the residual conversion facility, including affirmation that materials are sorted prior to conversion to recover recyclables and compostable materials". Single stream recycling is not the same as post-recycling residual conversion. </t>
  </si>
  <si>
    <t>Part 3 - Check for data outliers (e.g. 90 or above) for "Percentage of materials diverted from the landfill or incinerator by recycling, composting, donating or re-selling, performance year"</t>
  </si>
  <si>
    <t>IN 16: Campus Water Balance</t>
  </si>
  <si>
    <t xml:space="preserve">Intent of this exemplary practice is to recognize institutions that assess whether total water use is sustainable given average precipitation, potential evapotranspiration, the campus/watershed area and other factors. Response must indicate that this has taken place. </t>
  </si>
  <si>
    <t>OP 20: Construction &amp; Demolition Waste Diversion</t>
  </si>
  <si>
    <t>Data outlier - A response of zero tons of construction and demolition materials landfilled or incinerated is unlikely, and is probably provided when the institution does not know the exact amount. If exact amount cannot be determined, the credit should be updated to Not Pursuing.</t>
  </si>
  <si>
    <t>IN 17: Natural Wastewater Systems</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</si>
  <si>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</si>
  <si>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IN 18: Independent Review</t>
  </si>
  <si>
    <t xml:space="preserve">To count as an exemplary practice, the institution must have had a finalized version of its current STARS submission reviewed by an independent party, and must have addressed any inconsistencies identified by the reviewer(s) prior to submission. Check for documentation to back this up. </t>
  </si>
  <si>
    <t>OP 21: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</si>
  <si>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</si>
  <si>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IN 19: Community Stakeholder Engagement</t>
  </si>
  <si>
    <t xml:space="preserve">To count as an exemplary practice, a policy or framework must be in place that conforms to the AA1000 Stakeholder Engagement Standard. AA1000 must be mentioned. </t>
  </si>
  <si>
    <t>IN 20: Pay Scale Equity</t>
  </si>
  <si>
    <t>There must be documentation supporting the institution’s reported pay scale ratio.</t>
  </si>
  <si>
    <t>IN 21: Adjunct Faculty Compensation</t>
  </si>
  <si>
    <t>There must be documentation supporting the institution’s adjunct faculty pay rate.</t>
  </si>
  <si>
    <t>IN 22: Campus Pride Index</t>
  </si>
  <si>
    <t xml:space="preserve">Institutions must provide support that they received a Campus Pride Index rating at or above 4 STARS. It is always best to link to the recognition page on the Campus Pride Index (go to https://www.campusprideindex.org/search/index and search by state). </t>
  </si>
  <si>
    <t>Part 2 - Descriptive responses must support affirmative responses: 1: electronic waste generated by the institution; and/or 2: electronic waste generated by students. It is common to overlook referencing how e-waste generated by students is managed.</t>
  </si>
  <si>
    <t>OP 22: Water Use</t>
  </si>
  <si>
    <t>IN 23: Serving Underrepresented Groups</t>
  </si>
  <si>
    <t>Any data outliers in ratio between total and potable water use should be clarified.</t>
  </si>
  <si>
    <t>Institutions must be on one or more official lists for minority-serving institution, historically disadvantaged institution, indigenous institution, or the equivalent. If claiming the institution is a MSI, check this site to confirm: http://energy.gov/diversity/working-us/minority-serving-institutions</t>
  </si>
  <si>
    <t>OP 23: Rainwater Management</t>
  </si>
  <si>
    <t>If institution is pursuing for 1 or 2 points (having a GI and LID policy for the whole campus or is less comprehensive, there must be information about a policy that covers GI and LID.</t>
  </si>
  <si>
    <t>Letter must be from president, chancellor or other high-ranking official (VP, provost, etc.). File with long file names may not upload correctly.</t>
  </si>
  <si>
    <t xml:space="preserve">Fulltime equivalent fields for students and faculty should be lower than headcount fields. The only way these figures would be identical is if the institution had no part-time employees and/or students. </t>
  </si>
  <si>
    <t xml:space="preserve">Site-source ratio - Most US institutions should use 3.14, most Canadian institutions should use 2.25. Any deviation should be clarified in the Notes field. </t>
  </si>
  <si>
    <t>Grid mix reported by a utility does not count toward the credit (grid mix is reported under IC 2).</t>
  </si>
  <si>
    <t xml:space="preserve">Responses under the table, "Figures required to calculate the total area of managed grounds" should avoid double-counting (e.g. same number entered for IPM, organic care). High data outliers should be clarified. </t>
  </si>
  <si>
    <r>
      <t xml:space="preserve">     a. </t>
    </r>
    <r>
      <rPr>
        <sz val="10"/>
        <rFont val="Arial"/>
      </rPr>
      <t xml:space="preserve">STARS Website includes a Google Sheets and Excel version available for download. </t>
    </r>
  </si>
  <si>
    <t>All programs must have a clearly defined peer-to-peer component. To count, peer-to-peer-focused education programs should train students to become “experts” in a certain sustainability-focused topic, and these experts then train their peers on these topics.</t>
  </si>
  <si>
    <t>Part 1: There must be a general purchasing policy that references environmental and/or social preferences (commodity-specific policies are covered under Part 3.</t>
  </si>
  <si>
    <t>Part 1: Response must reference a diversity and equity committee, office, and/or officer</t>
  </si>
  <si>
    <t>Part 1 - Check for low outliers under "The local living wage" (anything below $10 should be suspect). If suspect, compare against MIT living wage calculator for that locale: http://livingwage.mit.edu/</t>
  </si>
  <si>
    <t xml:space="preserve">Part 2 - If Yes, percentage must be entered. </t>
  </si>
  <si>
    <t>Part 1: Responses for "Do the institution’s students/staff/faculty members have an elected representative on the institution’s highest governing body?" should reference membership on the highest governing body (usually a Board of Regents or Board of Trustees). Simply having reps on the Board is not sufficient. There must also be support indicating that representatives are elected by their peers to the Board.</t>
  </si>
  <si>
    <t>Intent of this exemplary practice is to recognize institutions that go above and beyond the AC 1 criteria by formalizing sustainability course listings for current and prospective students in the course catalog or similar. Responses must provide documentation that a public sustainability catalog of courses is accessible to students. Providing a website that lists sustainability courses is not sufficient.</t>
  </si>
  <si>
    <t>2.1 Review Template</t>
  </si>
  <si>
    <t>Primary reviewer information. See optional reviewer fields (below) if more than one individual has reviewed the report.</t>
  </si>
  <si>
    <t>Reviewer 1</t>
  </si>
  <si>
    <t>Name:</t>
  </si>
  <si>
    <t>Type of Review:</t>
  </si>
  <si>
    <t>Title &amp; Organization:</t>
  </si>
  <si>
    <t>Email (optional):</t>
  </si>
  <si>
    <t>Comments (optional):</t>
  </si>
  <si>
    <t>Reviewer 2</t>
  </si>
  <si>
    <t>Reviewer 3</t>
  </si>
  <si>
    <t>Reviewer 4</t>
  </si>
  <si>
    <t xml:space="preserve">As part of our efforts to continuously improve STARS data quality and the reporting process, AASHE is releasing a STARS Review Template alongside changes to an existing credit. Institutions pursuing the revised Pre-Submission Review exemplary practice can now receive points in STARS for conducting either independent or internal review, as long as the standard template is used. The template highlights common issues that AASHE staff have identified during standard post-submission reviews.Through this effort, we hope to learn of the impact that a standardized review process has on STARS data quality and accuracy.   </t>
  </si>
  <si>
    <t>Peer reviewers can help their institution earn points under the Inter-Campus Collaboration credit in STARS.</t>
  </si>
  <si>
    <t xml:space="preserve">     b. Reviewers should be given access to the Institution's report in the STARS Reporting Tool if they do not already have access. See "Users" tab under "My Summary" section of Reporting Tool. </t>
  </si>
  <si>
    <r>
      <rPr>
        <sz val="10"/>
        <rFont val="Arial"/>
      </rPr>
      <t>3</t>
    </r>
    <r>
      <rPr>
        <sz val="10"/>
        <rFont val="Arial"/>
      </rPr>
      <t>. Conducting Reviews:</t>
    </r>
  </si>
  <si>
    <r>
      <t xml:space="preserve">     a. </t>
    </r>
    <r>
      <rPr>
        <sz val="10"/>
        <rFont val="Arial"/>
      </rPr>
      <t>Reviewer information should be filled out below.</t>
    </r>
  </si>
  <si>
    <r>
      <t xml:space="preserve">     h. </t>
    </r>
    <r>
      <rPr>
        <sz val="10"/>
        <rFont val="Arial"/>
      </rPr>
      <t>The reviewer must submit an upload affirming that the reviewer responsibilities outlined in the Exemplary Practice credit criteria have been fully addressed.</t>
    </r>
  </si>
  <si>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</si>
  <si>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Independent (peer/third party)</t>
  </si>
  <si>
    <t>Internal</t>
  </si>
  <si>
    <t>1. This template includes information on common issues identified for each STARS credit, along with standard items to look out for throughout STARS.</t>
  </si>
  <si>
    <t>Submitted a case study - In order to count, a case study or the equivalent that highlights campus sustainability experiences, lessons learned or best practices must have been submitted in the previous year to an external higher education sustainability resource center or awards program.</t>
  </si>
  <si>
    <t>Part 1 - Check for low outliers under "The local living wage", and to ensure that the correct figure was included (2 Adults 2 Children). Anything below $12 should be double-checked. http://livingwage.mit.edu/</t>
  </si>
  <si>
    <t xml:space="preserve">Definitions for "sustainability courses" and "courses that include sustainability" should be followed. In particular, sustainability courses must address sustainability as an integrated concept encompassing social/economic AND environmental/ecological dimensions. Common mistake is to count courses that only address the social component of sustainability (e.g. Social Work, International Relations) as a Sustainability Course even when environment/ecology is not referenced.  </t>
  </si>
  <si>
    <t>A letter from a president, chancellor or other high-ranking official (VP, provost, etc.) should be submitted with each STARS report (You will be prompted to upload the file during the final submission steps). See recent Knowledge Base article: https://aashe-stars.uservoice.com/knowledgebase/articles/377421-when-and-how-do-i-upload-the-required-executive-l Note: A file with a long file name may not upload correctly.</t>
  </si>
  <si>
    <t>Meets criteria</t>
  </si>
  <si>
    <t>not applicable</t>
  </si>
  <si>
    <t>Meets Criteria</t>
  </si>
  <si>
    <t>Corrected</t>
  </si>
  <si>
    <t>meets criteria</t>
  </si>
  <si>
    <t xml:space="preserve">requires revision </t>
  </si>
  <si>
    <t>unsure</t>
  </si>
  <si>
    <t>Requires Revision</t>
  </si>
  <si>
    <t>Unsure</t>
  </si>
  <si>
    <t xml:space="preserve">Can we count this program if it has not yet been enacted? Yes, it exists, but students have yet to benefit from the position since it was only approved this semester. </t>
  </si>
  <si>
    <t>Unsure. The student educator position was created recently. I think the estimate of outreach is genuine.  </t>
  </si>
  <si>
    <t xml:space="preserve">suggestion for improvement </t>
  </si>
  <si>
    <t xml:space="preserve">Why do only 93% of incoming students receive the orientation training when the program description says 100%? </t>
  </si>
  <si>
    <t xml:space="preserve"> Graduate students do not receive the training. STARS asks the percentage of all entering students (including graduate students and transfer students) which is why the number is 93%. 100% undergraduate receive sustainability orientation.</t>
  </si>
  <si>
    <t xml:space="preserve">Again, I'm uncertain that we should use the Sustainability Student Educator for this year's submission. </t>
  </si>
  <si>
    <t xml:space="preserve">Response in EN3 does not mention the Sustainability Student Educator program. </t>
  </si>
  <si>
    <t>Did the 2018 energy challenge atually occur? Can we count it?</t>
  </si>
  <si>
    <t>Addressed. 2018 energy challenge was not successful because of persistent error with the energy dashboard. 2018 energy challenge has been removed from the submission</t>
  </si>
  <si>
    <t>IN 3: 236 employees; EN 7: 273 employees</t>
  </si>
  <si>
    <t xml:space="preserve">The flyer is not employee specific. </t>
  </si>
  <si>
    <t>Noted. Suggestions will be made to HR to make employee specific flyers for this orientation in the future. </t>
  </si>
  <si>
    <t xml:space="preserve">Does Lynda count as a formal program? </t>
  </si>
  <si>
    <t xml:space="preserve">Think so. </t>
  </si>
  <si>
    <t>The fact that students have participated in the clean ups in the past does not mean that we are engaged in a formal partnership. Also, can we verify that this event occurred in 2017?</t>
  </si>
  <si>
    <t>Addressed. The partnership with the city of Aliso Viejo occurred in 2016-2017 as well, and the Director of Community Relations has verified that. Information about the cleanup partnership was removed. </t>
  </si>
  <si>
    <t>STARS should go under case study to organization that oversees multiple institutions.</t>
  </si>
  <si>
    <t>Addressed. Added information about the case study submitted for AASHE student awards in May 2018</t>
  </si>
  <si>
    <t>Soka is not a member of the Fair Labor Association, although it is a member of the Workers Rights Consortium.</t>
  </si>
  <si>
    <t>SUA is a member of WRC, and the answer to FLA question is No. </t>
  </si>
  <si>
    <t>meets critera</t>
  </si>
  <si>
    <t>If we're part of Fair Trade couldn't we document that?</t>
  </si>
  <si>
    <t xml:space="preserve">This credit requires the institution to be a Fair Trade College by Fair Trade Campaign USA, and SUA is not designated as such. </t>
  </si>
  <si>
    <t>Could we qualify for this in the future?</t>
  </si>
  <si>
    <t>Maybe</t>
  </si>
  <si>
    <t>Isn't bon appetit at least claiming to be a part of one of these groups?</t>
  </si>
  <si>
    <t>Checked the Soka Food Services Page. Cannot find anything about sustainable certification listed for this credit. Bon Appetit, however, has been a part of Food Recovery Network in other campuses.</t>
  </si>
  <si>
    <t xml:space="preserve">The review will be completed soon, and the comments will be addressed as well. </t>
  </si>
  <si>
    <t>Addressed. Email thread from HR is included</t>
  </si>
  <si>
    <t>In the future could we reference our undocumented immigrant policy?</t>
  </si>
  <si>
    <t>Addressed. Will work if the institution manages to be formally designated as a minority-serving institution or the equivalent</t>
  </si>
  <si>
    <t xml:space="preserve">Unsure </t>
  </si>
  <si>
    <t>Requires revision</t>
  </si>
  <si>
    <t>Meets critera</t>
  </si>
  <si>
    <t>Addressed</t>
  </si>
  <si>
    <t xml:space="preserve">The grid mix data is from the Southern California Edison. Does not mean that 78% of energy comes from clean and renewable sources.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</si>
</sst>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color rgb="FF000000"/>
      <name val="Arial"/>
    </font>
    <font>
      <b/>
      <sz val="9"/>
      <color rgb="FF000000"/>
      <name val="Arial"/>
    </font>
    <font>
      <b/>
      <sz val="9"/>
      <name val="Arial"/>
    </font>
    <font>
      <b/>
      <sz val="10"/>
      <name val="Arial"/>
    </font>
    <font>
      <sz val="10"/>
      <color rgb="FF000000"/>
      <name val="Arial"/>
    </font>
    <font>
      <sz val="10"/>
      <name val="Arial"/>
    </font>
    <font>
      <b/>
      <sz val="14"/>
      <name val="Arial"/>
    </font>
    <font>
      <sz val="10"/>
      <name val="Arial"/>
    </font>
    <font>
      <sz val="10"/>
      <color rgb="FFFFFFFF"/>
      <name val="Arial"/>
    </font>
    <font>
      <b/>
      <sz val="12"/>
      <name val="Arial"/>
    </font>
    <font>
      <sz val="10"/>
      <name val="Arial"/>
    </font>
    <font>
      <b/>
      <sz val="10"/>
      <name val="Arial"/>
    </font>
    <font>
      <b/>
      <sz val="10"/>
      <name val="Arial"/>
    </font>
    <font>
      <i/>
      <sz val="10"/>
      <color rgb="FF000000"/>
      <name val="Arial"/>
    </font>
    <font>
      <sz val="10"/>
      <color rgb="FF333333"/>
      <name val="Arial"/>
    </font>
    <font>
      <u/>
      <sz val="10"/>
      <color theme="11"/>
      <name val="Arial"/>
    </font>
    <font>
      <u/>
      <sz val="10"/>
      <color theme="10"/>
      <name val="Arial"/>
    </font>
    <font>
      <b/>
      <sz val="12"/>
      <color rgb="FF000000"/>
      <name val="Arial"/>
    </font>
    <font>
      <b/>
      <sz val="10"/>
      <color rgb="FF000000"/>
      <name val="Arial"/>
    </font>
    <font>
      <sz val="8"/>
      <name val="Arial"/>
    </font>
    <font>
      <sz val="10"/>
      <color theme="1"/>
      <name val="Arial"/>
      <family val="2"/>
    </font>
  </fonts>
  <fills count="11">
    <fill>
      <patternFill patternType="none"/>
    </fill>
    <fill>
      <patternFill patternType="gray125"/>
    </fill>
    <fill>
      <patternFill patternType="solid">
        <fgColor rgb="FFD0E0E3"/>
        <bgColor rgb="FFD0E0E3"/>
      </patternFill>
    </fill>
    <fill>
      <patternFill patternType="solid">
        <fgColor rgb="FFD9EAD3"/>
        <bgColor rgb="FFD9EAD3"/>
      </patternFill>
    </fill>
    <fill>
      <patternFill patternType="solid">
        <fgColor rgb="FF999999"/>
        <bgColor rgb="FF999999"/>
      </patternFill>
    </fill>
    <fill>
      <patternFill patternType="solid">
        <fgColor rgb="FFFFFFFF"/>
        <bgColor rgb="FFFFFFFF"/>
      </patternFill>
    </fill>
    <fill>
      <patternFill patternType="solid">
        <fgColor rgb="FFFF638A"/>
        <bgColor indexed="64"/>
      </patternFill>
    </fill>
    <fill>
      <patternFill patternType="solid">
        <fgColor rgb="FFFFC000"/>
        <bgColor rgb="FF999999"/>
      </patternFill>
    </fill>
    <fill>
      <patternFill patternType="solid">
        <fgColor rgb="FFFFC000"/>
        <bgColor indexed="64"/>
      </patternFill>
    </fill>
    <fill>
      <patternFill patternType="solid">
        <fgColor theme="7" tint="0.79998168889431442"/>
        <bgColor indexed="64"/>
      </patternFill>
    </fill>
    <fill>
      <patternFill patternType="solid">
        <fgColor theme="9"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7">
    <xf numFmtId="0" fontId="0" fillId="0" borderId="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cellStyleXfs>
  <cellXfs count="73">
    <xf numFmtId="0" fontId="0" fillId="0" borderId="0" xfId="0" applyFont="1" applyAlignment="1"/>
    <xf numFmtId="0" fontId="6" fillId="0" borderId="0" xfId="0" applyFont="1" applyAlignment="1"/>
    <xf numFmtId="0" fontId="7" fillId="0" borderId="0" xfId="0" applyFont="1" applyAlignment="1"/>
    <xf numFmtId="0" fontId="11" fillId="0" borderId="0" xfId="0" applyFont="1" applyAlignment="1"/>
    <xf numFmtId="0" fontId="12" fillId="0" borderId="0" xfId="0" applyFont="1" applyAlignment="1"/>
    <xf numFmtId="0" fontId="10" fillId="0" borderId="0" xfId="0" applyFont="1" applyAlignment="1">
      <alignment wrapText="1"/>
    </xf>
    <xf numFmtId="0" fontId="0" fillId="0" borderId="0" xfId="0" applyFont="1" applyAlignment="1"/>
    <xf numFmtId="0" fontId="1" fillId="2" borderId="1" xfId="0" applyFont="1" applyFill="1" applyBorder="1" applyAlignment="1">
      <alignment wrapText="1"/>
    </xf>
    <xf numFmtId="0" fontId="2" fillId="2" borderId="1" xfId="0" applyFont="1" applyFill="1" applyBorder="1" applyAlignment="1">
      <alignment wrapText="1"/>
    </xf>
    <xf numFmtId="0" fontId="1" fillId="3" borderId="1" xfId="0" applyFont="1" applyFill="1" applyBorder="1" applyAlignment="1">
      <alignment horizontal="center" wrapText="1"/>
    </xf>
    <xf numFmtId="0" fontId="3" fillId="2" borderId="1" xfId="0" applyFont="1" applyFill="1" applyBorder="1" applyAlignment="1"/>
    <xf numFmtId="0" fontId="3" fillId="2" borderId="1" xfId="0" applyFont="1" applyFill="1" applyBorder="1" applyAlignment="1">
      <alignment wrapText="1"/>
    </xf>
    <xf numFmtId="0" fontId="5" fillId="0" borderId="1" xfId="0" applyFont="1" applyBorder="1" applyAlignment="1">
      <alignment wrapText="1"/>
    </xf>
    <xf numFmtId="0" fontId="4" fillId="5" borderId="1" xfId="0" applyFont="1" applyFill="1" applyBorder="1" applyAlignment="1">
      <alignment wrapText="1"/>
    </xf>
    <xf numFmtId="0" fontId="4" fillId="0" borderId="1" xfId="0" applyFont="1" applyBorder="1" applyAlignment="1">
      <alignment wrapText="1"/>
    </xf>
    <xf numFmtId="0" fontId="8" fillId="4" borderId="1" xfId="0" applyFont="1" applyFill="1" applyBorder="1" applyAlignment="1">
      <alignment wrapText="1"/>
    </xf>
    <xf numFmtId="0" fontId="7" fillId="0" borderId="1" xfId="0" applyFont="1" applyBorder="1" applyAlignment="1"/>
    <xf numFmtId="0" fontId="4" fillId="5" borderId="1" xfId="0" applyFont="1" applyFill="1" applyBorder="1" applyAlignment="1">
      <alignment horizontal="left"/>
    </xf>
    <xf numFmtId="0" fontId="17" fillId="0" borderId="0" xfId="0" applyFont="1" applyAlignment="1"/>
    <xf numFmtId="0" fontId="18" fillId="0" borderId="0" xfId="0" applyFont="1" applyAlignment="1"/>
    <xf numFmtId="0" fontId="13" fillId="0" borderId="0" xfId="0" applyFont="1" applyAlignment="1">
      <alignment wrapText="1"/>
    </xf>
    <xf numFmtId="0" fontId="0" fillId="5" borderId="0" xfId="0" applyFont="1" applyFill="1" applyAlignment="1">
      <alignment horizontal="left"/>
    </xf>
    <xf numFmtId="0" fontId="17" fillId="0" borderId="0" xfId="0" applyFont="1" applyAlignment="1">
      <alignment wrapText="1"/>
    </xf>
    <xf numFmtId="0" fontId="0" fillId="0" borderId="0" xfId="0" applyFont="1" applyAlignment="1"/>
    <xf numFmtId="0" fontId="5" fillId="0" borderId="1" xfId="0" applyFont="1" applyBorder="1" applyAlignment="1">
      <alignment wrapText="1"/>
    </xf>
    <xf numFmtId="0" fontId="0" fillId="0" borderId="0" xfId="0" applyFont="1" applyAlignment="1"/>
    <xf numFmtId="0" fontId="5" fillId="0" borderId="0" xfId="0" applyFont="1" applyAlignment="1"/>
    <xf numFmtId="0" fontId="5" fillId="0" borderId="0" xfId="0" applyFont="1" applyAlignment="1">
      <alignment wrapText="1"/>
    </xf>
    <xf numFmtId="0" fontId="5" fillId="0" borderId="1" xfId="0" applyFont="1" applyBorder="1" applyAlignment="1"/>
    <xf numFmtId="0" fontId="0" fillId="0" borderId="0" xfId="0" applyFont="1" applyAlignment="1"/>
    <xf numFmtId="0" fontId="5" fillId="0" borderId="0" xfId="0" applyFont="1" applyAlignment="1">
      <alignment wrapText="1"/>
    </xf>
    <xf numFmtId="0" fontId="5" fillId="0" borderId="0" xfId="0" applyFont="1" applyAlignment="1"/>
    <xf numFmtId="0" fontId="8" fillId="4" borderId="0" xfId="0" applyFont="1" applyFill="1" applyAlignment="1">
      <alignment wrapText="1"/>
    </xf>
    <xf numFmtId="0" fontId="4" fillId="5" borderId="0" xfId="0" applyFont="1" applyFill="1" applyAlignment="1">
      <alignment wrapText="1"/>
    </xf>
    <xf numFmtId="0" fontId="5" fillId="6" borderId="0" xfId="0" applyFont="1" applyFill="1" applyAlignment="1">
      <alignment wrapText="1"/>
    </xf>
    <xf numFmtId="0" fontId="20" fillId="7" borderId="0" xfId="0" applyFont="1" applyFill="1" applyAlignment="1">
      <alignment wrapText="1"/>
    </xf>
    <xf numFmtId="0" fontId="8" fillId="4" borderId="0" xfId="0" applyFont="1" applyFill="1" applyAlignment="1">
      <alignment wrapText="1"/>
    </xf>
    <xf numFmtId="0" fontId="5" fillId="9" borderId="0" xfId="0" applyFont="1" applyFill="1" applyAlignment="1">
      <alignment horizontal="left" wrapText="1"/>
    </xf>
    <xf numFmtId="0" fontId="5" fillId="0" borderId="0" xfId="0" applyFont="1" applyAlignment="1">
      <alignment horizontal="left" wrapText="1"/>
    </xf>
    <xf numFmtId="0" fontId="5" fillId="10" borderId="0" xfId="0" applyFont="1" applyFill="1" applyAlignment="1"/>
    <xf numFmtId="0" fontId="7" fillId="0" borderId="0" xfId="0" applyFont="1" applyAlignment="1">
      <alignment wrapText="1"/>
    </xf>
    <xf numFmtId="0" fontId="0" fillId="0" borderId="0" xfId="0" applyFont="1" applyAlignment="1"/>
    <xf numFmtId="0" fontId="5" fillId="0" borderId="0" xfId="0" applyFont="1" applyAlignment="1">
      <alignment wrapText="1"/>
    </xf>
    <xf numFmtId="0" fontId="9" fillId="0" borderId="0" xfId="0" applyFont="1" applyAlignment="1"/>
    <xf numFmtId="0" fontId="0" fillId="5" borderId="0" xfId="0" applyFont="1" applyFill="1" applyAlignment="1">
      <alignment wrapText="1"/>
    </xf>
    <xf numFmtId="0" fontId="0" fillId="0" borderId="0" xfId="0" applyFont="1" applyAlignment="1">
      <alignment wrapText="1"/>
    </xf>
    <xf numFmtId="0" fontId="10" fillId="0" borderId="0" xfId="0" applyFont="1" applyAlignment="1">
      <alignment wrapText="1"/>
    </xf>
    <xf numFmtId="0" fontId="7" fillId="0" borderId="0" xfId="0" applyFont="1" applyAlignment="1"/>
    <xf numFmtId="0" fontId="5" fillId="0" borderId="0" xfId="0" applyFont="1" applyAlignment="1"/>
    <xf numFmtId="0" fontId="16" fillId="0" borderId="0" xfId="3" applyAlignment="1">
      <alignment horizontal="left"/>
    </xf>
    <xf numFmtId="0" fontId="4" fillId="0" borderId="1" xfId="0" applyFont="1" applyBorder="1" applyAlignment="1">
      <alignment wrapText="1"/>
    </xf>
    <xf numFmtId="0" fontId="0" fillId="0" borderId="1" xfId="0" applyFont="1" applyBorder="1" applyAlignment="1"/>
    <xf numFmtId="0" fontId="4" fillId="5" borderId="0" xfId="0" applyFont="1" applyFill="1" applyAlignment="1">
      <alignment wrapText="1"/>
    </xf>
    <xf numFmtId="0" fontId="5" fillId="0" borderId="2" xfId="0" applyFont="1" applyBorder="1" applyAlignment="1"/>
    <xf numFmtId="0" fontId="5" fillId="0" borderId="4" xfId="0" applyFont="1" applyBorder="1" applyAlignment="1"/>
    <xf numFmtId="0" fontId="5" fillId="0" borderId="3" xfId="0" applyFont="1" applyBorder="1" applyAlignment="1"/>
    <xf numFmtId="0" fontId="8" fillId="4" borderId="1" xfId="0" applyFont="1" applyFill="1" applyBorder="1" applyAlignment="1">
      <alignment wrapText="1"/>
    </xf>
    <xf numFmtId="0" fontId="5" fillId="0" borderId="1" xfId="0" applyFont="1" applyBorder="1" applyAlignment="1">
      <alignment wrapText="1"/>
    </xf>
    <xf numFmtId="0" fontId="8" fillId="4" borderId="0" xfId="0" applyFont="1" applyFill="1" applyAlignment="1">
      <alignment wrapText="1"/>
    </xf>
    <xf numFmtId="0" fontId="5" fillId="6" borderId="0" xfId="0" applyFont="1" applyFill="1" applyAlignment="1"/>
    <xf numFmtId="0" fontId="0" fillId="6" borderId="0" xfId="0" applyFont="1" applyFill="1" applyAlignment="1"/>
    <xf numFmtId="0" fontId="5" fillId="0" borderId="0" xfId="0" applyFont="1" applyAlignment="1">
      <alignment horizontal="left"/>
    </xf>
    <xf numFmtId="0" fontId="0" fillId="0" borderId="0" xfId="0" applyFont="1" applyAlignment="1">
      <alignment horizontal="left"/>
    </xf>
    <xf numFmtId="0" fontId="5" fillId="8" borderId="0" xfId="0" applyFont="1" applyFill="1" applyAlignment="1">
      <alignment wrapText="1"/>
    </xf>
    <xf numFmtId="0" fontId="5" fillId="0" borderId="0" xfId="0" applyFont="1" applyAlignment="1">
      <alignment horizontal="left" wrapText="1"/>
    </xf>
    <xf numFmtId="0" fontId="0" fillId="0" borderId="0" xfId="0" applyFont="1" applyAlignment="1">
      <alignment horizontal="left" wrapText="1"/>
    </xf>
    <xf numFmtId="0" fontId="20" fillId="0" borderId="0" xfId="0" applyFont="1" applyFill="1" applyAlignment="1">
      <alignment wrapText="1"/>
    </xf>
    <xf numFmtId="0" fontId="20" fillId="0" borderId="0" xfId="0" applyFont="1" applyFill="1" applyAlignment="1"/>
    <xf numFmtId="0" fontId="14" fillId="0" borderId="1" xfId="0" applyFont="1" applyBorder="1" applyAlignment="1">
      <alignment wrapText="1"/>
    </xf>
    <xf numFmtId="0" fontId="20" fillId="4" borderId="0" xfId="0" applyFont="1" applyFill="1" applyAlignment="1">
      <alignment wrapText="1"/>
    </xf>
    <xf numFmtId="0" fontId="20" fillId="0" borderId="0" xfId="0" applyFont="1" applyAlignment="1"/>
    <xf numFmtId="0" fontId="4" fillId="5" borderId="1" xfId="0" applyFont="1" applyFill="1" applyBorder="1" applyAlignment="1">
      <alignment wrapText="1"/>
    </xf>
    <xf numFmtId="0" fontId="5" fillId="0" borderId="1" xfId="0" applyFont="1" applyBorder="1" applyAlignment="1"/>
  </cellXfs>
  <cellStyles count="7">
    <cellStyle name="Followed Hyperlink" xfId="1" builtinId="9" hidden="1"/>
    <cellStyle name="Followed Hyperlink" xfId="2" builtinId="9" hidden="1"/>
    <cellStyle name="Followed Hyperlink" xfId="4" builtinId="9" hidden="1"/>
    <cellStyle name="Followed Hyperlink" xfId="5" builtinId="9" hidden="1"/>
    <cellStyle name="Followed Hyperlink" xfId="6" builtinId="9" hidden="1"/>
    <cellStyle name="Hyperlink" xfId="3" builtinId="8"/>
    <cellStyle name="Normal" xfId="0" builtinId="0"/>
  </cellStyles>
  <dxfs count="285">
    <dxf>
      <font>
        <color rgb="FFFFFFFF"/>
      </font>
      <fill>
        <patternFill patternType="solid">
          <fgColor rgb="FF999999"/>
          <bgColor rgb="FF999999"/>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71120</xdr:colOff>
      <xdr:row>0</xdr:row>
      <xdr:rowOff>60960</xdr:rowOff>
    </xdr:from>
    <xdr:to>
      <xdr:col>0</xdr:col>
      <xdr:colOff>1341120</xdr:colOff>
      <xdr:row>6</xdr:row>
      <xdr:rowOff>130248</xdr:rowOff>
    </xdr:to>
    <xdr:pic>
      <xdr:nvPicPr>
        <xdr:cNvPr id="2" name="Picture 1" descr="Stars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20" y="60960"/>
          <a:ext cx="1270000" cy="1247848"/>
        </a:xfrm>
        <a:prstGeom prst="rect">
          <a:avLst/>
        </a:prstGeom>
      </xdr:spPr>
    </xdr:pic>
    <xdr:clientData/>
  </xdr:twoCellAnchor>
  <xdr:twoCellAnchor editAs="oneCell">
    <xdr:from>
      <xdr:col>0</xdr:col>
      <xdr:colOff>0</xdr:colOff>
      <xdr:row>0</xdr:row>
      <xdr:rowOff>0</xdr:rowOff>
    </xdr:from>
    <xdr:to>
      <xdr:col>0</xdr:col>
      <xdr:colOff>304800</xdr:colOff>
      <xdr:row>1</xdr:row>
      <xdr:rowOff>114300</xdr:rowOff>
    </xdr:to>
    <xdr:sp macro="" textlink="">
      <xdr:nvSpPr>
        <xdr:cNvPr id="2049" name="AutoShape 1"/>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xmlns="">
              <a:solidFill>
                <a:srgbClr val="FFFFFF"/>
              </a:solidFill>
            </a14:hiddenFill>
          </a:ext>
        </a:extLst>
      </xdr:spPr>
      <xdr:txBody>
        <a:bodyPr rtlCol="0"/>
        <a:lstStyle/>
        <a:p>
          <a:pPr algn="ctr"/>
          <a:endParaRPr lang="en-US"/>
        </a:p>
      </xdr:txBody>
    </xdr:sp>
    <xdr:clientData/>
  </xdr:twoCellAnchor>
  <xdr:twoCellAnchor editAs="oneCell">
    <xdr:from>
      <xdr:col>1</xdr:col>
      <xdr:colOff>0</xdr:colOff>
      <xdr:row>1</xdr:row>
      <xdr:rowOff>0</xdr:rowOff>
    </xdr:from>
    <xdr:to>
      <xdr:col>1</xdr:col>
      <xdr:colOff>304800</xdr:colOff>
      <xdr:row>2</xdr:row>
      <xdr:rowOff>114300</xdr:rowOff>
    </xdr:to>
    <xdr:sp macro="" textlink="">
      <xdr:nvSpPr>
        <xdr:cNvPr id="2050" name="AutoShape 2"/>
        <xdr:cNvSpPr>
          <a:spLocks noChangeAspect="1" noChangeArrowheads="1"/>
        </xdr:cNvSpPr>
      </xdr:nvSpPr>
      <xdr:spPr bwMode="auto">
        <a:xfrm>
          <a:off x="1663700" y="190500"/>
          <a:ext cx="304800" cy="304800"/>
        </a:xfrm>
        <a:prstGeom prst="rect">
          <a:avLst/>
        </a:prstGeom>
        <a:noFill/>
        <a:extLst>
          <a:ext uri="{909E8E84-426E-40dd-AFC4-6F175D3DCCD1}">
            <a14:hiddenFill xmlns:a14="http://schemas.microsoft.com/office/drawing/2010/main" xmlns="">
              <a:solidFill>
                <a:srgbClr val="FFFFFF"/>
              </a:solidFill>
            </a14:hiddenFill>
          </a:ext>
        </a:extLst>
      </xdr:spPr>
      <xdr:txBody>
        <a:bodyPr rtlCol="0"/>
        <a:lstStyle/>
        <a:p>
          <a:pPr algn="ct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mikchhyabhusal/Downloads/Pre%20Submissio%20Review-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mp; Reviewer Info"/>
      <sheetName val="IC"/>
      <sheetName val="AC"/>
      <sheetName val="EN"/>
      <sheetName val="OP"/>
      <sheetName val="PA"/>
      <sheetName val="IN"/>
      <sheetName val="ALL"/>
    </sheetNames>
    <sheetDataSet>
      <sheetData sheetId="0"/>
      <sheetData sheetId="1"/>
      <sheetData sheetId="2"/>
      <sheetData sheetId="3"/>
      <sheetData sheetId="4"/>
      <sheetData sheetId="5"/>
      <sheetData sheetId="6"/>
      <sheetData sheetId="7">
        <row r="2">
          <cell r="C2" t="str">
            <v>Requires revision</v>
          </cell>
          <cell r="H2" t="str">
            <v>Requires revision</v>
          </cell>
          <cell r="J2" t="str">
            <v>Updated letter will be uploaded</v>
          </cell>
          <cell r="N2" t="str">
            <v>Corrected</v>
          </cell>
        </row>
        <row r="3">
          <cell r="C3" t="str">
            <v>Meets criteria</v>
          </cell>
          <cell r="D3" t="str">
            <v>Meets criteria</v>
          </cell>
          <cell r="E3" t="str">
            <v>not applicable</v>
          </cell>
          <cell r="F3" t="str">
            <v>Not applicable</v>
          </cell>
          <cell r="G3" t="str">
            <v>Meets criteria</v>
          </cell>
          <cell r="H3" t="str">
            <v>Meets criteria</v>
          </cell>
          <cell r="N3" t="str">
            <v>Meets criteria</v>
          </cell>
        </row>
        <row r="4">
          <cell r="C4" t="str">
            <v>Meets criteria</v>
          </cell>
        </row>
        <row r="5">
          <cell r="C5" t="str">
            <v>Meets criteria</v>
          </cell>
          <cell r="D5" t="str">
            <v>Meets criteria</v>
          </cell>
          <cell r="E5" t="str">
            <v>not applicable</v>
          </cell>
          <cell r="F5" t="str">
            <v>Meets criteria</v>
          </cell>
          <cell r="G5" t="str">
            <v>not applicable</v>
          </cell>
          <cell r="H5" t="str">
            <v>Meets criteria</v>
          </cell>
          <cell r="N5" t="str">
            <v>Meets criteria</v>
          </cell>
        </row>
        <row r="6">
          <cell r="C6" t="str">
            <v>Meets criteria</v>
          </cell>
        </row>
        <row r="7">
          <cell r="C7" t="str">
            <v>Meets criteria</v>
          </cell>
        </row>
        <row r="8">
          <cell r="C8" t="str">
            <v>Meets criteria</v>
          </cell>
          <cell r="D8" t="str">
            <v>Meets criteria</v>
          </cell>
          <cell r="E8" t="str">
            <v>Meets criteria</v>
          </cell>
          <cell r="F8" t="str">
            <v>Meets criteria</v>
          </cell>
          <cell r="G8" t="str">
            <v>not applicable</v>
          </cell>
          <cell r="H8" t="str">
            <v>Meets criteria</v>
          </cell>
          <cell r="I8" t="str">
            <v xml:space="preserve">Reported 450 full time students is greater than 434 students enrolled for credit, but the discrepancy was noted at the bottom. </v>
          </cell>
          <cell r="J8" t="str">
            <v>meets criteria</v>
          </cell>
          <cell r="N8" t="str">
            <v>Meets criteria</v>
          </cell>
        </row>
        <row r="9">
          <cell r="C9" t="str">
            <v>Meets criteria</v>
          </cell>
        </row>
        <row r="10">
          <cell r="C10" t="str">
            <v>Meets criteria</v>
          </cell>
        </row>
        <row r="11">
          <cell r="C11" t="str">
            <v>Meets criteria</v>
          </cell>
        </row>
        <row r="12">
          <cell r="C12" t="str">
            <v>Requires revision</v>
          </cell>
          <cell r="D12" t="str">
            <v>Meets criteria</v>
          </cell>
          <cell r="E12" t="str">
            <v>Meets criteria</v>
          </cell>
          <cell r="G12" t="str">
            <v>Not applicable</v>
          </cell>
          <cell r="H12" t="str">
            <v>Requires revision</v>
          </cell>
          <cell r="I12" t="str">
            <v>Why aren't grad school courses included in part 1? Also, some of the courses listed in the inventory don't encompass the "integrated" concept of sustainability defined in the common issues on the left. Some courses only seem to be somewhat related to the social component of sustainability, and others not at all. Shakespeare and Murasaki Shikibu just aren't sustainability courses, for example, and I'm also doubtful about Modes, Communication Skills, Linguistics, and Psychology, to name a few. 267 courses are listed in the inventory, but only 139 are counted in part 1. _x000D__x000D__x000D_</v>
          </cell>
          <cell r="J12" t="str">
            <v>Addressed. Graduate courses are not included because IC03 counts academic divisions in the undergraduate level only. The list attached includes all courses offered at the undergraduate level. The 139 courses counted in part 1 are the courses that are sustainability related or sustainability focused.  Shakespeare and Murasaki Shikibu are not listed as sustainability related courses. </v>
          </cell>
        </row>
        <row r="13">
          <cell r="C13" t="str">
            <v>Meets criteria</v>
          </cell>
        </row>
        <row r="14">
          <cell r="C14" t="str">
            <v>Requires revision</v>
          </cell>
        </row>
        <row r="15">
          <cell r="C15" t="str">
            <v>Meets criteria</v>
          </cell>
        </row>
        <row r="16">
          <cell r="C16" t="str">
            <v>Meets criteria</v>
          </cell>
          <cell r="D16" t="str">
            <v>Meets criteria</v>
          </cell>
          <cell r="E16" t="str">
            <v>Meets criteria</v>
          </cell>
          <cell r="H16" t="str">
            <v>unsure</v>
          </cell>
          <cell r="I16" t="str">
            <v>We only include the learning outcomes for the ES concentration in the program level outcome section. Is that an issue? URL links to all concentrations, not ES. </v>
          </cell>
          <cell r="J16" t="str">
            <v>Addressed. Other concentrations do not meet the criteria. URL link for ES concentration was included instead of URL links to all concentrations. </v>
          </cell>
        </row>
        <row r="17">
          <cell r="C17" t="str">
            <v>Meets criteria</v>
          </cell>
        </row>
        <row r="18">
          <cell r="C18" t="str">
            <v>Meets criteria</v>
          </cell>
        </row>
        <row r="19">
          <cell r="C19" t="str">
            <v>Meets criteria</v>
          </cell>
          <cell r="D19" t="str">
            <v>Meets criteria</v>
          </cell>
          <cell r="E19" t="str">
            <v>Meets criteria</v>
          </cell>
          <cell r="H19" t="str">
            <v>Meets criteria</v>
          </cell>
        </row>
        <row r="20">
          <cell r="C20" t="str">
            <v>Meets criteria</v>
          </cell>
        </row>
        <row r="21">
          <cell r="C21" t="str">
            <v>Not applicable</v>
          </cell>
          <cell r="D21" t="str">
            <v>not applicable</v>
          </cell>
          <cell r="E21" t="str">
            <v>not applicable</v>
          </cell>
          <cell r="G21" t="str">
            <v>not applicable</v>
          </cell>
          <cell r="H21" t="str">
            <v>not applicable</v>
          </cell>
          <cell r="I21" t="str">
            <v>not applicable</v>
          </cell>
          <cell r="J21" t="str">
            <v>not applicable</v>
          </cell>
        </row>
        <row r="22">
          <cell r="C22" t="str">
            <v>Not applicable</v>
          </cell>
        </row>
        <row r="23">
          <cell r="C23" t="str">
            <v>Requires revision</v>
          </cell>
          <cell r="D23" t="str">
            <v>Meets criteria</v>
          </cell>
          <cell r="E23" t="str">
            <v>Meets criteria</v>
          </cell>
          <cell r="H23" t="str">
            <v>Requires revision</v>
          </cell>
          <cell r="I23" t="str">
            <v>Can learning clusters count for this credit if the research topics vary from year to year (no guarantee there will be sustainability focus). Perhaps if the school required for there to be at least one sustainability focused learning cluster, we could give ourselves these two points. </v>
          </cell>
          <cell r="J23" t="str">
            <v>Learning clusters in the previous three years have a sustainability focus. In our next submission, this point has to be considered.  </v>
          </cell>
        </row>
        <row r="24">
          <cell r="C24" t="str">
            <v>Meets criteria</v>
          </cell>
        </row>
        <row r="25">
          <cell r="C25" t="str">
            <v>Not pursuing</v>
          </cell>
          <cell r="D25" t="str">
            <v>not applicable</v>
          </cell>
          <cell r="E25" t="str">
            <v>not applicable</v>
          </cell>
          <cell r="G25" t="str">
            <v>not applicable</v>
          </cell>
          <cell r="H25" t="str">
            <v>not applicable</v>
          </cell>
          <cell r="I25" t="str">
            <v>not applicable</v>
          </cell>
          <cell r="J25" t="str">
            <v>not applicable</v>
          </cell>
        </row>
        <row r="26">
          <cell r="C26" t="str">
            <v>Not pursuing</v>
          </cell>
        </row>
        <row r="27">
          <cell r="C27" t="str">
            <v>Not pursuing</v>
          </cell>
        </row>
        <row r="28">
          <cell r="C28" t="str">
            <v>Not pursuing</v>
          </cell>
          <cell r="D28" t="str">
            <v>Not applicable</v>
          </cell>
          <cell r="E28" t="str">
            <v>Not applicable</v>
          </cell>
        </row>
        <row r="29">
          <cell r="C29" t="str">
            <v>Meets criteria</v>
          </cell>
          <cell r="D29" t="str">
            <v>Meets criteria</v>
          </cell>
          <cell r="E29" t="str">
            <v>Meets criteria</v>
          </cell>
          <cell r="H29" t="str">
            <v>Meets criteria</v>
          </cell>
        </row>
        <row r="30">
          <cell r="C30" t="str">
            <v>Meets criteria</v>
          </cell>
        </row>
        <row r="31">
          <cell r="C31" t="str">
            <v>Meets criteria</v>
          </cell>
          <cell r="D31" t="str">
            <v>Meets criteria</v>
          </cell>
          <cell r="E31" t="str">
            <v>Meets criteria</v>
          </cell>
          <cell r="G31" t="str">
            <v>Meets criteria</v>
          </cell>
          <cell r="H31" t="str">
            <v>Meets criteria</v>
          </cell>
        </row>
        <row r="32">
          <cell r="C32" t="str">
            <v>Meets criteria</v>
          </cell>
        </row>
        <row r="33">
          <cell r="C33" t="str">
            <v>Meets criteria</v>
          </cell>
        </row>
        <row r="34">
          <cell r="C34" t="str">
            <v>Meets criteria</v>
          </cell>
          <cell r="D34" t="str">
            <v>Meets criteria</v>
          </cell>
          <cell r="E34" t="str">
            <v>Meets criteria</v>
          </cell>
          <cell r="H34" t="str">
            <v>Meets criteria</v>
          </cell>
          <cell r="I34" t="str">
            <v>Recognition of Inter-, Trans- and Multi-Disciplinary Research is not clear to me. What policies do we actually  have in place? How do we recognize this research?</v>
          </cell>
          <cell r="J34" t="str">
            <v>Unsure. I think the excerpt from the faculty handbook explains the support for research.</v>
          </cell>
        </row>
        <row r="35">
          <cell r="C35" t="str">
            <v>Meets criteria</v>
          </cell>
        </row>
        <row r="37">
          <cell r="E37" t="str">
            <v>not applicable</v>
          </cell>
          <cell r="G37" t="str">
            <v>not applicable</v>
          </cell>
        </row>
        <row r="38">
          <cell r="C38" t="str">
            <v>Meets criteria</v>
          </cell>
        </row>
        <row r="40">
          <cell r="C40" t="str">
            <v>Meets criteria</v>
          </cell>
        </row>
        <row r="41">
          <cell r="C41" t="str">
            <v>Meets criteria</v>
          </cell>
        </row>
        <row r="42">
          <cell r="C42" t="str">
            <v>Meets criteria</v>
          </cell>
        </row>
        <row r="90">
          <cell r="C90" t="str">
            <v>Meets criteria</v>
          </cell>
          <cell r="D90" t="str">
            <v>Requires revision</v>
          </cell>
          <cell r="E90" t="str">
            <v>Meets criteria</v>
          </cell>
          <cell r="F90" t="str">
            <v>Meets criteria</v>
          </cell>
          <cell r="G90" t="str">
            <v>Meets criteria</v>
          </cell>
          <cell r="H90" t="str">
            <v>Requires revision</v>
          </cell>
          <cell r="I90" t="str">
            <v>Uploaded spreadsheet does not show data for 2017</v>
          </cell>
        </row>
        <row r="91">
          <cell r="C91" t="str">
            <v>Meets criteria</v>
          </cell>
        </row>
        <row r="92">
          <cell r="C92" t="str">
            <v>Meets criteria</v>
          </cell>
        </row>
        <row r="93">
          <cell r="C93" t="str">
            <v>Requires revision</v>
          </cell>
        </row>
        <row r="94">
          <cell r="C94" t="str">
            <v>Not applicable</v>
          </cell>
        </row>
        <row r="95">
          <cell r="C95" t="str">
            <v>Not applicable</v>
          </cell>
        </row>
        <row r="96">
          <cell r="C96" t="str">
            <v>Not applicable</v>
          </cell>
        </row>
        <row r="97">
          <cell r="C97" t="str">
            <v>Meets criteria</v>
          </cell>
        </row>
        <row r="98">
          <cell r="C98" t="str">
            <v>Meets criteria</v>
          </cell>
          <cell r="D98" t="str">
            <v>Meets criteria</v>
          </cell>
          <cell r="E98" t="str">
            <v>Meets criteria</v>
          </cell>
          <cell r="F98" t="str">
            <v>meets criteria</v>
          </cell>
          <cell r="G98" t="str">
            <v>Not applicable</v>
          </cell>
          <cell r="H98" t="str">
            <v>meets criteria</v>
          </cell>
          <cell r="I98" t="str">
            <v>Meets criteria</v>
          </cell>
          <cell r="N98" t="str">
            <v>meets criteria</v>
          </cell>
        </row>
        <row r="99">
          <cell r="C99" t="str">
            <v>Not pursuing</v>
          </cell>
          <cell r="D99" t="str">
            <v>Not applicable</v>
          </cell>
          <cell r="E99" t="str">
            <v>Not applicable</v>
          </cell>
          <cell r="F99" t="str">
            <v>Not applicable</v>
          </cell>
          <cell r="G99" t="str">
            <v>Not applicable</v>
          </cell>
          <cell r="H99" t="str">
            <v>Not applicable</v>
          </cell>
          <cell r="I99" t="str">
            <v>Not applicable</v>
          </cell>
          <cell r="J99" t="str">
            <v>Not applicable</v>
          </cell>
          <cell r="N99" t="str">
            <v>not applicable</v>
          </cell>
        </row>
        <row r="100">
          <cell r="C100" t="str">
            <v>Not pursuing</v>
          </cell>
        </row>
        <row r="101">
          <cell r="C101" t="str">
            <v>Not pursuing</v>
          </cell>
        </row>
        <row r="102">
          <cell r="C102" t="str">
            <v>Not pursuing</v>
          </cell>
        </row>
        <row r="103">
          <cell r="C103" t="str">
            <v>Not pursuing</v>
          </cell>
        </row>
        <row r="104">
          <cell r="C104" t="str">
            <v>Not pursuing</v>
          </cell>
          <cell r="D104" t="str">
            <v>not applicable</v>
          </cell>
          <cell r="E104" t="str">
            <v>not applicable</v>
          </cell>
          <cell r="F104" t="str">
            <v>not applicable</v>
          </cell>
          <cell r="G104" t="str">
            <v>not applicable</v>
          </cell>
          <cell r="H104" t="str">
            <v>not applicable</v>
          </cell>
          <cell r="I104" t="str">
            <v>Not applicable</v>
          </cell>
          <cell r="J104" t="str">
            <v>not applicable</v>
          </cell>
          <cell r="N104" t="str">
            <v>not applicable</v>
          </cell>
        </row>
        <row r="105">
          <cell r="C105" t="str">
            <v>Not pursuing</v>
          </cell>
        </row>
        <row r="106">
          <cell r="C106" t="str">
            <v>Not pursuing</v>
          </cell>
        </row>
        <row r="107">
          <cell r="C107" t="str">
            <v>Meets criteria</v>
          </cell>
          <cell r="D107" t="str">
            <v>requires revision</v>
          </cell>
          <cell r="E107" t="str">
            <v>requires Revision</v>
          </cell>
          <cell r="F107" t="str">
            <v>meets criteria</v>
          </cell>
          <cell r="G107" t="str">
            <v>not applicable</v>
          </cell>
          <cell r="H107" t="str">
            <v>Requires revision</v>
          </cell>
          <cell r="I107" t="str">
            <v xml:space="preserve">The supporting Excel spreadsheet only supplies data until June 2016, even though the performance end-date is June 2017. </v>
          </cell>
        </row>
        <row r="108">
          <cell r="C108" t="str">
            <v>Meets criteria</v>
          </cell>
        </row>
        <row r="109">
          <cell r="C109" t="str">
            <v>Meets criteria</v>
          </cell>
        </row>
        <row r="110">
          <cell r="C110" t="str">
            <v>Requires revision</v>
          </cell>
        </row>
        <row r="111">
          <cell r="C111" t="str">
            <v>Meets criteria</v>
          </cell>
          <cell r="D111" t="str">
            <v>requires revision</v>
          </cell>
          <cell r="E111" t="str">
            <v>requires Revision</v>
          </cell>
          <cell r="F111" t="str">
            <v>meets criteria</v>
          </cell>
          <cell r="G111" t="str">
            <v>meets criteria</v>
          </cell>
          <cell r="H111" t="str">
            <v>Requires revision</v>
          </cell>
          <cell r="I111" t="str">
            <v>Unsure where to find information for grid mix.  Also wondering how the value for "Percentage of total energy consumption from clean and renewable sources" is calculated - it seems that the form automatically generates the value, but it says 0.78. Does this mean 78% of our energy consumption is from clean and renewable sources? I am unclear on how this value was reached.</v>
          </cell>
        </row>
        <row r="112">
          <cell r="C112" t="str">
            <v xml:space="preserve">Unsure </v>
          </cell>
        </row>
        <row r="113">
          <cell r="C113" t="str">
            <v>Meets criteria</v>
          </cell>
        </row>
        <row r="114">
          <cell r="C114" t="str">
            <v>Requires revision</v>
          </cell>
        </row>
        <row r="115">
          <cell r="C115" t="str">
            <v>Meets criteria</v>
          </cell>
          <cell r="D115" t="str">
            <v>meets criteria</v>
          </cell>
          <cell r="E115" t="str">
            <v>meets criteria</v>
          </cell>
          <cell r="F115" t="str">
            <v>Not applicable</v>
          </cell>
          <cell r="G115" t="str">
            <v>meets criteria</v>
          </cell>
          <cell r="H115" t="str">
            <v>meets criteria</v>
          </cell>
          <cell r="I115" t="str">
            <v>meets criteria</v>
          </cell>
          <cell r="N115" t="str">
            <v>meets criteria</v>
          </cell>
        </row>
        <row r="116">
          <cell r="C116" t="str">
            <v>Meets criteria</v>
          </cell>
        </row>
        <row r="117">
          <cell r="C117" t="str">
            <v>Meets criteria</v>
          </cell>
        </row>
        <row r="118">
          <cell r="C118" t="str">
            <v>Meets criteria</v>
          </cell>
        </row>
        <row r="119">
          <cell r="C119" t="str">
            <v>Meets criteria</v>
          </cell>
        </row>
        <row r="120">
          <cell r="C120" t="str">
            <v>Meets criteria</v>
          </cell>
          <cell r="D120" t="str">
            <v>meets criteria</v>
          </cell>
          <cell r="E120" t="str">
            <v>meets criteria</v>
          </cell>
          <cell r="F120" t="str">
            <v>Not applicable</v>
          </cell>
          <cell r="G120" t="str">
            <v>meets criteria</v>
          </cell>
          <cell r="H120" t="str">
            <v>meets criteria</v>
          </cell>
          <cell r="I120" t="str">
            <v>meets criteria</v>
          </cell>
          <cell r="N120" t="str">
            <v>meets criteria</v>
          </cell>
        </row>
        <row r="121">
          <cell r="C121" t="str">
            <v>Meets criteria</v>
          </cell>
        </row>
        <row r="122">
          <cell r="C122" t="str">
            <v>Meets criteria</v>
          </cell>
        </row>
        <row r="123">
          <cell r="C123" t="str">
            <v>Meets criteria</v>
          </cell>
        </row>
        <row r="124">
          <cell r="C124" t="str">
            <v>Meets criteria</v>
          </cell>
        </row>
        <row r="125">
          <cell r="C125" t="str">
            <v>Meets criteria</v>
          </cell>
        </row>
        <row r="126">
          <cell r="C126" t="str">
            <v xml:space="preserve">Not pursuing </v>
          </cell>
          <cell r="D126" t="str">
            <v>not applicable</v>
          </cell>
          <cell r="E126" t="str">
            <v>not applicable</v>
          </cell>
          <cell r="F126" t="str">
            <v>not applicable</v>
          </cell>
          <cell r="G126" t="str">
            <v>not applicable</v>
          </cell>
          <cell r="H126" t="str">
            <v>not applicable</v>
          </cell>
          <cell r="I126" t="str">
            <v>not applicable</v>
          </cell>
          <cell r="J126" t="str">
            <v>not applicable</v>
          </cell>
          <cell r="N126" t="str">
            <v>not applicable</v>
          </cell>
        </row>
        <row r="127">
          <cell r="C127" t="str">
            <v>Not pursuing</v>
          </cell>
        </row>
        <row r="128">
          <cell r="C128" t="str">
            <v>Not pursuing</v>
          </cell>
        </row>
        <row r="129">
          <cell r="C129" t="str">
            <v>Not pursuing</v>
          </cell>
        </row>
        <row r="130">
          <cell r="C130" t="str">
            <v>Not pursuing</v>
          </cell>
          <cell r="D130" t="str">
            <v>not applicable</v>
          </cell>
          <cell r="E130" t="str">
            <v>not applicable</v>
          </cell>
          <cell r="F130" t="str">
            <v>not applicable</v>
          </cell>
          <cell r="G130" t="str">
            <v>not applicable</v>
          </cell>
          <cell r="H130" t="str">
            <v>not applicable</v>
          </cell>
          <cell r="I130" t="str">
            <v>not applicable</v>
          </cell>
          <cell r="J130" t="str">
            <v>not applicable</v>
          </cell>
          <cell r="N130" t="str">
            <v>not applicable</v>
          </cell>
        </row>
        <row r="131">
          <cell r="C131" t="str">
            <v>Not applicable</v>
          </cell>
          <cell r="D131" t="str">
            <v>meets criteria</v>
          </cell>
          <cell r="E131" t="str">
            <v>meets criteria</v>
          </cell>
          <cell r="F131" t="str">
            <v>Not applicable</v>
          </cell>
          <cell r="G131" t="str">
            <v>meets criteria</v>
          </cell>
          <cell r="H131" t="str">
            <v>meets criteria</v>
          </cell>
          <cell r="I131" t="str">
            <v>meets criteria</v>
          </cell>
          <cell r="N131" t="str">
            <v>meets criteria</v>
          </cell>
        </row>
        <row r="132">
          <cell r="C132" t="str">
            <v>Meets criteria</v>
          </cell>
        </row>
        <row r="133">
          <cell r="C133" t="str">
            <v>Not applicable</v>
          </cell>
        </row>
        <row r="134">
          <cell r="C134" t="str">
            <v>Meets criteria</v>
          </cell>
          <cell r="D134" t="str">
            <v>meets criteria</v>
          </cell>
          <cell r="E134" t="str">
            <v>meets criteria</v>
          </cell>
          <cell r="F134" t="str">
            <v>Not applicable</v>
          </cell>
          <cell r="G134" t="str">
            <v>meets criteria</v>
          </cell>
          <cell r="H134" t="str">
            <v>meets criteria</v>
          </cell>
          <cell r="I134" t="str">
            <v>meets criteria</v>
          </cell>
          <cell r="N134" t="str">
            <v>meets criteria</v>
          </cell>
        </row>
        <row r="135">
          <cell r="C135" t="str">
            <v>Not pursuing</v>
          </cell>
          <cell r="D135" t="str">
            <v>not applicable</v>
          </cell>
          <cell r="E135" t="str">
            <v>not applicable</v>
          </cell>
          <cell r="F135" t="str">
            <v>Not applicable</v>
          </cell>
          <cell r="G135" t="str">
            <v>not applicable</v>
          </cell>
          <cell r="H135" t="str">
            <v>not applicable</v>
          </cell>
          <cell r="I135" t="str">
            <v>not applicable</v>
          </cell>
          <cell r="N135" t="str">
            <v>not applicable</v>
          </cell>
        </row>
        <row r="136">
          <cell r="C136" t="str">
            <v>Meets criteria</v>
          </cell>
          <cell r="D136" t="str">
            <v>meets criteria</v>
          </cell>
          <cell r="E136" t="str">
            <v>meets criteria</v>
          </cell>
          <cell r="F136" t="str">
            <v>Not applicable</v>
          </cell>
          <cell r="G136" t="str">
            <v>not applicable</v>
          </cell>
          <cell r="H136" t="str">
            <v>meets criteria</v>
          </cell>
          <cell r="I136" t="str">
            <v>All of our paper purchases are 30-49% recycled but not FSC certified, correct?</v>
          </cell>
          <cell r="J136" t="str">
            <v>Yes</v>
          </cell>
          <cell r="N136" t="str">
            <v>meets criteria</v>
          </cell>
        </row>
        <row r="137">
          <cell r="C137" t="str">
            <v>Not pursuing</v>
          </cell>
          <cell r="D137" t="str">
            <v>Not applicable</v>
          </cell>
          <cell r="E137" t="str">
            <v>Not applicable</v>
          </cell>
          <cell r="F137" t="str">
            <v>Not applicable</v>
          </cell>
          <cell r="G137" t="str">
            <v>Not applicable</v>
          </cell>
          <cell r="H137" t="str">
            <v>Not applicable</v>
          </cell>
          <cell r="I137" t="str">
            <v>Not applicable</v>
          </cell>
          <cell r="J137" t="str">
            <v>Not applicable</v>
          </cell>
          <cell r="N137" t="str">
            <v>not applicable</v>
          </cell>
        </row>
        <row r="138">
          <cell r="C138" t="str">
            <v>Requires revision</v>
          </cell>
          <cell r="D138" t="str">
            <v>requires revision</v>
          </cell>
          <cell r="E138" t="str">
            <v>meets criteria</v>
          </cell>
          <cell r="F138" t="str">
            <v>Not applicable</v>
          </cell>
          <cell r="G138" t="str">
            <v>not applicable</v>
          </cell>
          <cell r="H138" t="str">
            <v>Requires revision</v>
          </cell>
          <cell r="I138" t="str">
            <v xml:space="preserve">Could Michelle include a simple spreadsheet that shows which year the data is taken from and how many students live on/off campus? </v>
          </cell>
          <cell r="J138" t="str">
            <v xml:space="preserve">Addressed. Simple spreadsheet was created and uploaded. </v>
          </cell>
          <cell r="N138" t="str">
            <v>Corrected</v>
          </cell>
        </row>
        <row r="139">
          <cell r="C139" t="str">
            <v>Meets criteria</v>
          </cell>
        </row>
        <row r="140">
          <cell r="C140" t="str">
            <v>Not pursuing</v>
          </cell>
          <cell r="D140" t="str">
            <v>not applicable</v>
          </cell>
          <cell r="E140" t="str">
            <v>not applicable</v>
          </cell>
          <cell r="F140" t="str">
            <v>Not applicable</v>
          </cell>
          <cell r="G140" t="str">
            <v>not applicable</v>
          </cell>
          <cell r="H140" t="str">
            <v>not applicable</v>
          </cell>
          <cell r="I140" t="str">
            <v>Not applicable</v>
          </cell>
          <cell r="J140" t="str">
            <v>not applicable</v>
          </cell>
          <cell r="N140" t="str">
            <v>not applicable</v>
          </cell>
        </row>
        <row r="141">
          <cell r="C141" t="str">
            <v>Not pursuing</v>
          </cell>
        </row>
        <row r="142">
          <cell r="C142" t="str">
            <v xml:space="preserve">Not applicable </v>
          </cell>
          <cell r="D142" t="str">
            <v>not applicable</v>
          </cell>
          <cell r="E142" t="str">
            <v>not applicable</v>
          </cell>
          <cell r="F142" t="str">
            <v>Not applicable</v>
          </cell>
          <cell r="G142" t="str">
            <v>not applicable</v>
          </cell>
          <cell r="H142" t="str">
            <v>not applicable</v>
          </cell>
          <cell r="I142" t="str">
            <v>Not applicable</v>
          </cell>
          <cell r="J142" t="str">
            <v>not applicable</v>
          </cell>
          <cell r="N142" t="str">
            <v>not applicable</v>
          </cell>
        </row>
        <row r="143">
          <cell r="C143" t="str">
            <v>Not applicable</v>
          </cell>
        </row>
        <row r="144">
          <cell r="C144" t="str">
            <v>Not applicable</v>
          </cell>
        </row>
        <row r="145">
          <cell r="C145" t="str">
            <v>Meets criteria</v>
          </cell>
          <cell r="D145" t="str">
            <v>meets criteria</v>
          </cell>
          <cell r="E145" t="str">
            <v>meets criteria</v>
          </cell>
          <cell r="F145" t="str">
            <v>meets criteria</v>
          </cell>
          <cell r="G145" t="str">
            <v>meets criteria</v>
          </cell>
          <cell r="H145" t="str">
            <v>meets criteria</v>
          </cell>
          <cell r="I145" t="str">
            <v xml:space="preserve">Under Programs and Initiatives,  the statement "For example, the university procures sustainable custodial cleaning supplies (including not purchasing products with volatile organic compounds). " can be omitted because it does not apply to this credit. The question asks about university waste auditing, while this answer would be better related to purchasing. </v>
          </cell>
          <cell r="J145" t="str">
            <v>Addressed. The text about custodial cleaning supplies was omitted.</v>
          </cell>
          <cell r="N145" t="str">
            <v>Meets criteria</v>
          </cell>
        </row>
        <row r="146">
          <cell r="C146" t="str">
            <v>Meets criteria</v>
          </cell>
        </row>
        <row r="147">
          <cell r="C147" t="str">
            <v>Meets criteria</v>
          </cell>
        </row>
        <row r="148">
          <cell r="C148" t="str">
            <v>Meets criteria</v>
          </cell>
        </row>
        <row r="149">
          <cell r="C149" t="str">
            <v>Meets criteria</v>
          </cell>
        </row>
        <row r="150">
          <cell r="C150" t="str">
            <v>Not applicable</v>
          </cell>
          <cell r="D150" t="str">
            <v>not applicable</v>
          </cell>
          <cell r="E150" t="str">
            <v>not applicable</v>
          </cell>
          <cell r="F150" t="str">
            <v>Not applicable</v>
          </cell>
          <cell r="G150" t="str">
            <v>not applicable</v>
          </cell>
          <cell r="H150" t="str">
            <v>not applicable</v>
          </cell>
          <cell r="I150" t="str">
            <v>not applicable</v>
          </cell>
          <cell r="J150" t="str">
            <v>not applicable</v>
          </cell>
          <cell r="N150" t="str">
            <v>not applicable</v>
          </cell>
        </row>
        <row r="151">
          <cell r="C151" t="str">
            <v>Meets criteria</v>
          </cell>
          <cell r="D151" t="str">
            <v>meets criteria</v>
          </cell>
          <cell r="E151" t="str">
            <v>meets Criteria</v>
          </cell>
          <cell r="F151" t="str">
            <v>Not applicable</v>
          </cell>
          <cell r="G151" t="str">
            <v>meets criteria</v>
          </cell>
          <cell r="H151" t="str">
            <v>meets criteria</v>
          </cell>
          <cell r="I151" t="str">
            <v>meets criteria</v>
          </cell>
          <cell r="N151" t="str">
            <v>meets criteria</v>
          </cell>
        </row>
        <row r="152">
          <cell r="C152" t="str">
            <v>Meets criteria</v>
          </cell>
        </row>
        <row r="153">
          <cell r="C153" t="str">
            <v>Meets criteria</v>
          </cell>
          <cell r="D153" t="str">
            <v>meets criteria</v>
          </cell>
          <cell r="E153" t="str">
            <v>meets Criteria</v>
          </cell>
          <cell r="F153" t="str">
            <v>meets criteria</v>
          </cell>
          <cell r="G153" t="str">
            <v>meets criteria</v>
          </cell>
          <cell r="H153" t="str">
            <v>meets criteria</v>
          </cell>
          <cell r="I153" t="str">
            <v xml:space="preserve">Note: our baseline and performance years are different across OP credits. Must be from availability of data. Could make it difficult to compare performance because the number of students on campus changes. Ex. OP 22 uses 2007-2010 as baseline, while OP 19 is 2015-2016. As a result, for OP 22 the number of students from baseline to performance increases, while OP 19 the number of students actually decreases. So the data for water use is averaged out over a longer period of time than the data for waste management. </v>
          </cell>
          <cell r="J153" t="str">
            <v>Correct. 2007-2010 is used as baseline for Operations when data is available.</v>
          </cell>
          <cell r="N153" t="str">
            <v>Meets criteria</v>
          </cell>
        </row>
        <row r="154">
          <cell r="C154" t="str">
            <v>Meets criteria</v>
          </cell>
        </row>
        <row r="155">
          <cell r="C155" t="str">
            <v>Meets criteria</v>
          </cell>
        </row>
        <row r="156">
          <cell r="C156" t="str">
            <v>Meets criteria</v>
          </cell>
        </row>
        <row r="157">
          <cell r="C157" t="str">
            <v xml:space="preserve">Not applicable </v>
          </cell>
          <cell r="D157" t="str">
            <v>not applicable</v>
          </cell>
          <cell r="E157" t="str">
            <v>not applicable</v>
          </cell>
          <cell r="F157" t="str">
            <v>Not applicable</v>
          </cell>
          <cell r="G157" t="str">
            <v>not applicable</v>
          </cell>
          <cell r="H157" t="str">
            <v>not applicable</v>
          </cell>
          <cell r="I157" t="str">
            <v xml:space="preserve">Looking at the included supporting document, green roofs are mentioned (without explicitly saying it is for rainwater management) but there is nothing that mentions the "man-made swale behind the project’s academic spaces". </v>
          </cell>
          <cell r="J157" t="str">
            <v>Addressed. The sustainable design section of the fact sheet includes the information about green roofs.</v>
          </cell>
          <cell r="N157" t="str">
            <v>Meets criteria</v>
          </cell>
        </row>
        <row r="158">
          <cell r="C158" t="str">
            <v>Meets criteria</v>
          </cell>
          <cell r="D158" t="str">
            <v>Meets criteria</v>
          </cell>
          <cell r="E158" t="str">
            <v>Meets Criteria</v>
          </cell>
          <cell r="G158" t="str">
            <v>Not applicable</v>
          </cell>
          <cell r="H158" t="str">
            <v>meets criteria</v>
          </cell>
          <cell r="I158" t="str">
            <v>meets criteria</v>
          </cell>
          <cell r="J158" t="str">
            <v>meets criteria</v>
          </cell>
          <cell r="N158" t="str">
            <v>meets criteria</v>
          </cell>
        </row>
        <row r="159">
          <cell r="C159" t="str">
            <v xml:space="preserve">Not pursuing </v>
          </cell>
          <cell r="D159" t="str">
            <v>Not applicable</v>
          </cell>
          <cell r="E159" t="str">
            <v>Not applicable</v>
          </cell>
          <cell r="G159" t="str">
            <v>Not applicable</v>
          </cell>
          <cell r="H159" t="str">
            <v>Not applicable</v>
          </cell>
          <cell r="I159" t="str">
            <v>Not applicable</v>
          </cell>
          <cell r="J159" t="str">
            <v>Not applicable</v>
          </cell>
          <cell r="N159" t="str">
            <v>Not applicable</v>
          </cell>
        </row>
        <row r="160">
          <cell r="C160" t="str">
            <v>Not pursuing</v>
          </cell>
        </row>
        <row r="161">
          <cell r="C161" t="str">
            <v>Meets criteria</v>
          </cell>
          <cell r="D161" t="str">
            <v>Meets criteria</v>
          </cell>
          <cell r="E161" t="str">
            <v>Meets Criteria</v>
          </cell>
          <cell r="G161" t="str">
            <v>Meets criteria</v>
          </cell>
          <cell r="H161" t="str">
            <v>meets criteria</v>
          </cell>
          <cell r="I161" t="str">
            <v>Meets criteria</v>
          </cell>
          <cell r="J161" t="str">
            <v>Meets criteria</v>
          </cell>
          <cell r="N161" t="str">
            <v>meets criteria</v>
          </cell>
        </row>
        <row r="162">
          <cell r="C162" t="str">
            <v>Meets criteria</v>
          </cell>
        </row>
        <row r="163">
          <cell r="C163" t="str">
            <v>Not applicable</v>
          </cell>
        </row>
        <row r="164">
          <cell r="C164" t="str">
            <v>Meets criteria</v>
          </cell>
          <cell r="D164" t="str">
            <v>Meets criteria</v>
          </cell>
          <cell r="E164" t="str">
            <v>Meets Criteria</v>
          </cell>
          <cell r="G164" t="str">
            <v>Meets criteria</v>
          </cell>
          <cell r="H164" t="str">
            <v>Meets criteria</v>
          </cell>
          <cell r="I164" t="str">
            <v>Meets criteria</v>
          </cell>
          <cell r="J164" t="str">
            <v>Meets criteria</v>
          </cell>
          <cell r="N164" t="str">
            <v>Meets criteria</v>
          </cell>
        </row>
        <row r="165">
          <cell r="C165" t="str">
            <v>Meets criteria</v>
          </cell>
        </row>
        <row r="166">
          <cell r="C166" t="str">
            <v>Not pursuing</v>
          </cell>
          <cell r="D166" t="str">
            <v>Not applicable</v>
          </cell>
          <cell r="E166" t="str">
            <v>Not applicable</v>
          </cell>
          <cell r="G166" t="str">
            <v>Not applicable</v>
          </cell>
          <cell r="H166" t="str">
            <v>Not applicable</v>
          </cell>
          <cell r="I166" t="str">
            <v>Not applicable</v>
          </cell>
          <cell r="J166" t="str">
            <v>Not applicable</v>
          </cell>
          <cell r="N166" t="str">
            <v>Not applicable</v>
          </cell>
        </row>
        <row r="167">
          <cell r="C167" t="str">
            <v>Meets criteria</v>
          </cell>
          <cell r="D167" t="str">
            <v>Requires revision</v>
          </cell>
          <cell r="E167" t="str">
            <v>Meets Criteria</v>
          </cell>
          <cell r="G167" t="str">
            <v>Meets criteria</v>
          </cell>
          <cell r="H167" t="str">
            <v>Requires revision</v>
          </cell>
          <cell r="I167" t="str">
            <v>Support for future faculty was marked "no", so the response "Career services work with all students on an individual basis so underrepresented students are able to get assistance if they are looking to become faculty in the future. One faculty is specifically designated to advise students for graduate school." might not be necessary. The response also doesn't show specific support for underrepresented students, but rather a generic support from career services for all students interested in academia.</v>
          </cell>
          <cell r="J167" t="str">
            <v>Addressed. Brief description about generic support was removed.</v>
          </cell>
          <cell r="N167" t="str">
            <v>Corrected</v>
          </cell>
        </row>
        <row r="168">
          <cell r="C168" t="str">
            <v>Meets criteria</v>
          </cell>
        </row>
        <row r="169">
          <cell r="C169" t="str">
            <v>Requires revision</v>
          </cell>
        </row>
        <row r="170">
          <cell r="C170" t="str">
            <v>Meets criteria</v>
          </cell>
          <cell r="D170" t="str">
            <v>Requires revision</v>
          </cell>
          <cell r="E170" t="str">
            <v>Meets Criteria</v>
          </cell>
          <cell r="G170" t="str">
            <v>Meets criteria</v>
          </cell>
          <cell r="H170" t="str">
            <v>Requires revision</v>
          </cell>
          <cell r="I170" t="str">
            <v>100% graduation/success rate for low-income students - can we substantiate this claim?</v>
          </cell>
          <cell r="J170" t="str">
            <v xml:space="preserve">Evidence was requested earlier when STARS data was requested. No supporting evidence was available. </v>
          </cell>
          <cell r="N170" t="str">
            <v>Meets criteria</v>
          </cell>
        </row>
        <row r="171">
          <cell r="C171" t="str">
            <v>Requires revision</v>
          </cell>
        </row>
        <row r="172">
          <cell r="C172" t="str">
            <v>Not pursuing</v>
          </cell>
          <cell r="D172" t="str">
            <v>Not applicable</v>
          </cell>
          <cell r="E172" t="str">
            <v>Not applicable</v>
          </cell>
          <cell r="G172" t="str">
            <v>Not applicable</v>
          </cell>
          <cell r="H172" t="str">
            <v>Not applicable</v>
          </cell>
          <cell r="I172" t="str">
            <v>Not applicable</v>
          </cell>
          <cell r="J172" t="str">
            <v>Not applicable</v>
          </cell>
          <cell r="N172" t="str">
            <v>not applicable</v>
          </cell>
        </row>
        <row r="173">
          <cell r="C173" t="str">
            <v>Not pursuing</v>
          </cell>
          <cell r="D173" t="str">
            <v>Not applicable</v>
          </cell>
          <cell r="E173" t="str">
            <v>Not applicable</v>
          </cell>
          <cell r="G173" t="str">
            <v>Not applicable</v>
          </cell>
          <cell r="H173" t="str">
            <v>Not applicable</v>
          </cell>
          <cell r="I173" t="str">
            <v>Not applicable</v>
          </cell>
          <cell r="J173" t="str">
            <v>Not applicable</v>
          </cell>
          <cell r="N173" t="str">
            <v>Not applicable</v>
          </cell>
        </row>
        <row r="174">
          <cell r="C174" t="str">
            <v>Not pursuing</v>
          </cell>
        </row>
        <row r="175">
          <cell r="C175" t="str">
            <v>Not pursuing</v>
          </cell>
        </row>
        <row r="176">
          <cell r="C176" t="str">
            <v>Not pursuing</v>
          </cell>
        </row>
        <row r="177">
          <cell r="C177" t="str">
            <v>Not pursuing</v>
          </cell>
          <cell r="D177" t="str">
            <v>Not applicable</v>
          </cell>
          <cell r="E177" t="str">
            <v>Not applicable</v>
          </cell>
        </row>
        <row r="178">
          <cell r="C178" t="str">
            <v>Meets criteria</v>
          </cell>
          <cell r="D178" t="str">
            <v>Meets criteria</v>
          </cell>
          <cell r="E178" t="str">
            <v>Meets Criteria</v>
          </cell>
          <cell r="G178" t="str">
            <v>Not applicable</v>
          </cell>
        </row>
        <row r="179">
          <cell r="C179" t="str">
            <v>Meets criteria</v>
          </cell>
        </row>
        <row r="180">
          <cell r="C180" t="str">
            <v>Meets criteria</v>
          </cell>
        </row>
        <row r="181">
          <cell r="C181" t="str">
            <v>Requires revision</v>
          </cell>
          <cell r="D181" t="str">
            <v>Requires revision</v>
          </cell>
          <cell r="E181" t="str">
            <v>Requires Revision</v>
          </cell>
          <cell r="G181" t="str">
            <v>Meets criteria</v>
          </cell>
          <cell r="H181" t="str">
            <v>Requires revision</v>
          </cell>
          <cell r="I181" t="str">
            <v>The survey is sent to all employees, but is the response rate 100%? If so, what mechanisms are used to ensure that all employees complete the survey (e.g. mandatory, incentives, etc.)</v>
          </cell>
          <cell r="J181" t="str">
            <v>Unsure</v>
          </cell>
          <cell r="N181" t="str">
            <v>Meets criteria</v>
          </cell>
        </row>
        <row r="182">
          <cell r="C182" t="str">
            <v>Meets criteria</v>
          </cell>
          <cell r="D182" t="str">
            <v>Meets criteria</v>
          </cell>
          <cell r="E182" t="str">
            <v>Meets Criteria</v>
          </cell>
          <cell r="G182" t="str">
            <v>Meets criteria</v>
          </cell>
          <cell r="H182" t="str">
            <v>meets criteria</v>
          </cell>
          <cell r="N182" t="str">
            <v>Meets criteria</v>
          </cell>
        </row>
        <row r="183">
          <cell r="C183" t="str">
            <v>Meets criteria</v>
          </cell>
          <cell r="D183" t="str">
            <v>Meets criteria</v>
          </cell>
          <cell r="E183" t="str">
            <v>Meets Criteria</v>
          </cell>
          <cell r="G183" t="str">
            <v>Not applicable</v>
          </cell>
          <cell r="H183" t="str">
            <v>Meets criteria</v>
          </cell>
          <cell r="I183" t="str">
            <v>Meets criteria</v>
          </cell>
          <cell r="N183" t="str">
            <v>meets criteria</v>
          </cell>
        </row>
        <row r="184">
          <cell r="C184" t="str">
            <v>Meets criteria</v>
          </cell>
        </row>
        <row r="185">
          <cell r="C185" t="str">
            <v>Not applicable</v>
          </cell>
        </row>
        <row r="186">
          <cell r="C186" t="str">
            <v>Not applicable</v>
          </cell>
        </row>
        <row r="187">
          <cell r="C187" t="str">
            <v>Not applicable</v>
          </cell>
        </row>
        <row r="188">
          <cell r="C188" t="str">
            <v>Not applicable</v>
          </cell>
        </row>
        <row r="189">
          <cell r="C189" t="str">
            <v>Not applicable</v>
          </cell>
        </row>
        <row r="190">
          <cell r="C190" t="str">
            <v>Not applicable</v>
          </cell>
        </row>
        <row r="191">
          <cell r="H191" t="str">
            <v>Not applicable</v>
          </cell>
          <cell r="I191" t="str">
            <v>Not applicable</v>
          </cell>
        </row>
        <row r="192">
          <cell r="H192" t="str">
            <v>Not applicable</v>
          </cell>
          <cell r="I192" t="str">
            <v>Not applicable</v>
          </cell>
        </row>
        <row r="193">
          <cell r="H193" t="str">
            <v>Not applicable</v>
          </cell>
          <cell r="I193" t="str">
            <v>Not applicable</v>
          </cell>
        </row>
        <row r="194">
          <cell r="D194" t="str">
            <v>Not applicable</v>
          </cell>
          <cell r="F194" t="str">
            <v>Not applicable</v>
          </cell>
          <cell r="G194" t="str">
            <v>Not applicable</v>
          </cell>
          <cell r="H194" t="str">
            <v>Not applicable</v>
          </cell>
          <cell r="I194" t="str">
            <v>Not applicable</v>
          </cell>
        </row>
        <row r="195">
          <cell r="D195" t="str">
            <v>Not applicable</v>
          </cell>
          <cell r="F195" t="str">
            <v>Not applicable</v>
          </cell>
          <cell r="G195" t="str">
            <v>Not applicable</v>
          </cell>
          <cell r="H195" t="str">
            <v>Not applicable</v>
          </cell>
          <cell r="I195" t="str">
            <v>Not applicable</v>
          </cell>
        </row>
        <row r="196">
          <cell r="D196" t="str">
            <v>Not applicable</v>
          </cell>
          <cell r="F196" t="str">
            <v>Not applicable</v>
          </cell>
          <cell r="G196" t="str">
            <v>Not applicable</v>
          </cell>
          <cell r="H196" t="str">
            <v>Not applicable</v>
          </cell>
          <cell r="I196" t="str">
            <v>Not applicable</v>
          </cell>
        </row>
        <row r="197">
          <cell r="D197" t="str">
            <v>Not applicable</v>
          </cell>
          <cell r="F197" t="str">
            <v>Not applicable</v>
          </cell>
          <cell r="G197" t="str">
            <v>Not applicable</v>
          </cell>
          <cell r="H197" t="str">
            <v>Not applicable</v>
          </cell>
        </row>
        <row r="198">
          <cell r="D198" t="str">
            <v>Not applicable</v>
          </cell>
          <cell r="F198" t="str">
            <v>Not applicable</v>
          </cell>
          <cell r="G198" t="str">
            <v>Not applicable</v>
          </cell>
          <cell r="H198" t="str">
            <v>Not applicable</v>
          </cell>
        </row>
        <row r="199">
          <cell r="F199" t="str">
            <v>Not applicable</v>
          </cell>
          <cell r="G199" t="str">
            <v>Not applicable</v>
          </cell>
        </row>
        <row r="201">
          <cell r="F201" t="str">
            <v>Not applicable</v>
          </cell>
        </row>
        <row r="202">
          <cell r="F202" t="str">
            <v>Not applicable</v>
          </cell>
        </row>
        <row r="203">
          <cell r="F203" t="str">
            <v>Not applicable</v>
          </cell>
        </row>
        <row r="204">
          <cell r="F204" t="str">
            <v>Not applicable</v>
          </cell>
        </row>
        <row r="205">
          <cell r="F205" t="str">
            <v>Not applicable</v>
          </cell>
        </row>
        <row r="207">
          <cell r="F207" t="str">
            <v>Not applicable</v>
          </cell>
          <cell r="J207" t="str">
            <v>not applicable</v>
          </cell>
        </row>
        <row r="208">
          <cell r="E208" t="str">
            <v>Meets criteria</v>
          </cell>
          <cell r="F208" t="str">
            <v>Not applicable</v>
          </cell>
        </row>
        <row r="209">
          <cell r="C209" t="str">
            <v>Not applicable</v>
          </cell>
          <cell r="D209" t="str">
            <v>Not applicable</v>
          </cell>
          <cell r="F209" t="str">
            <v>Not applicable</v>
          </cell>
        </row>
        <row r="210">
          <cell r="F210" t="str">
            <v>Not applicable</v>
          </cell>
        </row>
        <row r="211">
          <cell r="C211" t="str">
            <v>Requires revision</v>
          </cell>
          <cell r="D211" t="str">
            <v>Requires revision</v>
          </cell>
          <cell r="F211" t="str">
            <v>Not applicable</v>
          </cell>
          <cell r="G211" t="str">
            <v>Not applicable</v>
          </cell>
          <cell r="H211" t="str">
            <v>Requires revision</v>
          </cell>
          <cell r="I211" t="str">
            <v>Requires revision</v>
          </cell>
        </row>
        <row r="212">
          <cell r="C212" t="str">
            <v>Not applicable</v>
          </cell>
          <cell r="D212" t="str">
            <v>Not applicable</v>
          </cell>
          <cell r="F212" t="str">
            <v>Not applicable</v>
          </cell>
        </row>
        <row r="213">
          <cell r="C213" t="str">
            <v>Not applicable</v>
          </cell>
          <cell r="F213" t="str">
            <v>Not applicable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topLeftCell="A29" zoomScale="125" zoomScaleNormal="125" zoomScalePageLayoutView="125" workbookViewId="0">
      <selection activeCell="B6" sqref="B6"/>
    </sheetView>
  </sheetViews>
  <sheetFormatPr baseColWidth="10" defaultColWidth="14.5" defaultRowHeight="15.75" customHeight="1" x14ac:dyDescent="0.15"/>
  <cols>
    <col min="1" max="1" width="21.83203125" customWidth="1"/>
    <col min="2" max="2" width="91.83203125" customWidth="1"/>
  </cols>
  <sheetData>
    <row r="1" spans="1:2" s="6" customFormat="1" ht="15.75" customHeight="1" x14ac:dyDescent="0.15">
      <c r="A1"/>
    </row>
    <row r="2" spans="1:2" s="6" customFormat="1" ht="15.75" customHeight="1" x14ac:dyDescent="0.15">
      <c r="B2"/>
    </row>
    <row r="3" spans="1:2" s="6" customFormat="1" ht="15.75" customHeight="1" x14ac:dyDescent="0.15"/>
    <row r="4" spans="1:2" s="6" customFormat="1" ht="15.75" customHeight="1" x14ac:dyDescent="0.15"/>
    <row r="5" spans="1:2" s="6" customFormat="1" ht="15.75" customHeight="1" x14ac:dyDescent="0.15"/>
    <row r="6" spans="1:2" ht="18" x14ac:dyDescent="0.2">
      <c r="B6" s="1" t="s">
        <v>339</v>
      </c>
    </row>
    <row r="7" spans="1:2" ht="15.75" customHeight="1" x14ac:dyDescent="0.15">
      <c r="A7" s="2"/>
      <c r="B7" s="2"/>
    </row>
    <row r="8" spans="1:2" ht="16" x14ac:dyDescent="0.2">
      <c r="A8" s="43" t="s">
        <v>16</v>
      </c>
      <c r="B8" s="41"/>
    </row>
    <row r="9" spans="1:2" ht="65" customHeight="1" x14ac:dyDescent="0.15">
      <c r="A9" s="42" t="s">
        <v>350</v>
      </c>
      <c r="B9" s="41"/>
    </row>
    <row r="10" spans="1:2" ht="15.75" customHeight="1" x14ac:dyDescent="0.15">
      <c r="A10" s="3"/>
      <c r="B10" s="3"/>
    </row>
    <row r="11" spans="1:2" ht="16" x14ac:dyDescent="0.2">
      <c r="A11" s="43" t="s">
        <v>21</v>
      </c>
      <c r="B11" s="41"/>
    </row>
    <row r="12" spans="1:2" ht="26" customHeight="1" x14ac:dyDescent="0.15">
      <c r="A12" s="44" t="s">
        <v>22</v>
      </c>
      <c r="B12" s="45"/>
    </row>
    <row r="13" spans="1:2" ht="16" customHeight="1" x14ac:dyDescent="0.15">
      <c r="A13" s="46" t="s">
        <v>23</v>
      </c>
      <c r="B13" s="45"/>
    </row>
    <row r="14" spans="1:2" s="6" customFormat="1" ht="16" customHeight="1" x14ac:dyDescent="0.15">
      <c r="A14" s="44" t="s">
        <v>351</v>
      </c>
      <c r="B14" s="45"/>
    </row>
    <row r="15" spans="1:2" ht="26" customHeight="1" x14ac:dyDescent="0.15">
      <c r="A15" s="44" t="s">
        <v>24</v>
      </c>
      <c r="B15" s="45"/>
    </row>
    <row r="16" spans="1:2" ht="15.75" customHeight="1" x14ac:dyDescent="0.15">
      <c r="A16" s="3"/>
      <c r="B16" s="3"/>
    </row>
    <row r="17" spans="1:2" ht="16" x14ac:dyDescent="0.2">
      <c r="A17" s="43" t="s">
        <v>26</v>
      </c>
      <c r="B17" s="41"/>
    </row>
    <row r="18" spans="1:2" ht="24" customHeight="1" x14ac:dyDescent="0.15">
      <c r="A18" s="46" t="s">
        <v>28</v>
      </c>
      <c r="B18" s="41"/>
    </row>
    <row r="19" spans="1:2" ht="26" customHeight="1" x14ac:dyDescent="0.15">
      <c r="A19" s="4" t="s">
        <v>29</v>
      </c>
      <c r="B19" s="5" t="s">
        <v>30</v>
      </c>
    </row>
    <row r="20" spans="1:2" ht="39" customHeight="1" x14ac:dyDescent="0.15">
      <c r="A20" s="4" t="s">
        <v>31</v>
      </c>
      <c r="B20" s="5" t="s">
        <v>32</v>
      </c>
    </row>
    <row r="21" spans="1:2" ht="15.75" customHeight="1" x14ac:dyDescent="0.15">
      <c r="A21" s="3"/>
      <c r="B21" s="3"/>
    </row>
    <row r="22" spans="1:2" ht="16" x14ac:dyDescent="0.2">
      <c r="A22" s="43" t="s">
        <v>33</v>
      </c>
      <c r="B22" s="41"/>
    </row>
    <row r="23" spans="1:2" ht="15.75" customHeight="1" x14ac:dyDescent="0.15">
      <c r="A23" s="21" t="s">
        <v>359</v>
      </c>
      <c r="B23" s="3"/>
    </row>
    <row r="24" spans="1:2" ht="15.75" customHeight="1" x14ac:dyDescent="0.15">
      <c r="A24" s="47" t="s">
        <v>34</v>
      </c>
      <c r="B24" s="41"/>
    </row>
    <row r="25" spans="1:2" ht="15.75" customHeight="1" x14ac:dyDescent="0.15">
      <c r="A25" s="47" t="s">
        <v>35</v>
      </c>
      <c r="B25" s="41"/>
    </row>
    <row r="26" spans="1:2" ht="15.75" customHeight="1" x14ac:dyDescent="0.15">
      <c r="A26" s="47" t="s">
        <v>36</v>
      </c>
      <c r="B26" s="41"/>
    </row>
    <row r="27" spans="1:2" ht="15.75" customHeight="1" x14ac:dyDescent="0.15">
      <c r="A27" s="47" t="s">
        <v>37</v>
      </c>
      <c r="B27" s="41"/>
    </row>
    <row r="28" spans="1:2" ht="15.75" customHeight="1" x14ac:dyDescent="0.15">
      <c r="A28" s="2" t="s">
        <v>38</v>
      </c>
      <c r="B28" s="3"/>
    </row>
    <row r="29" spans="1:2" ht="15.75" customHeight="1" x14ac:dyDescent="0.15">
      <c r="A29" s="2" t="s">
        <v>39</v>
      </c>
      <c r="B29" s="3"/>
    </row>
    <row r="30" spans="1:2" ht="15.75" customHeight="1" x14ac:dyDescent="0.15">
      <c r="A30" s="2" t="s">
        <v>40</v>
      </c>
      <c r="B30" s="3"/>
    </row>
    <row r="31" spans="1:2" ht="15.75" customHeight="1" x14ac:dyDescent="0.15">
      <c r="A31" s="47" t="s">
        <v>41</v>
      </c>
      <c r="B31" s="41"/>
    </row>
    <row r="32" spans="1:2" ht="15.75" customHeight="1" x14ac:dyDescent="0.15">
      <c r="A32" s="3"/>
      <c r="B32" s="3"/>
    </row>
    <row r="33" spans="1:2" ht="16" x14ac:dyDescent="0.2">
      <c r="A33" s="43" t="s">
        <v>42</v>
      </c>
      <c r="B33" s="41"/>
    </row>
    <row r="34" spans="1:2" ht="15.75" customHeight="1" x14ac:dyDescent="0.15">
      <c r="A34" s="47" t="s">
        <v>43</v>
      </c>
      <c r="B34" s="41"/>
    </row>
    <row r="35" spans="1:2" ht="15.75" customHeight="1" x14ac:dyDescent="0.15">
      <c r="A35" s="48" t="s">
        <v>331</v>
      </c>
      <c r="B35" s="41"/>
    </row>
    <row r="36" spans="1:2" ht="26" customHeight="1" x14ac:dyDescent="0.15">
      <c r="A36" s="42" t="s">
        <v>352</v>
      </c>
      <c r="B36" s="40"/>
    </row>
    <row r="37" spans="1:2" ht="15.75" customHeight="1" x14ac:dyDescent="0.15">
      <c r="A37" s="49" t="str">
        <f>HYPERLINK("https://stars.aashe.org/pages/about/technical-manual.html","2. Reviewers should access and refer to the latest version of the STARS 2.1 Technical Manual")</f>
        <v>2. Reviewers should access and refer to the latest version of the STARS 2.1 Technical Manual</v>
      </c>
      <c r="B37" s="41"/>
    </row>
    <row r="38" spans="1:2" ht="15.75" customHeight="1" x14ac:dyDescent="0.15">
      <c r="A38" s="48" t="s">
        <v>353</v>
      </c>
      <c r="B38" s="41"/>
    </row>
    <row r="39" spans="1:2" ht="15.75" customHeight="1" x14ac:dyDescent="0.15">
      <c r="A39" s="42" t="s">
        <v>354</v>
      </c>
      <c r="B39" s="41"/>
    </row>
    <row r="40" spans="1:2" ht="15.75" customHeight="1" x14ac:dyDescent="0.15">
      <c r="A40" s="40" t="s">
        <v>46</v>
      </c>
      <c r="B40" s="41"/>
    </row>
    <row r="41" spans="1:2" ht="15.75" customHeight="1" x14ac:dyDescent="0.15">
      <c r="A41" s="40" t="s">
        <v>47</v>
      </c>
      <c r="B41" s="41"/>
    </row>
    <row r="42" spans="1:2" ht="31" customHeight="1" x14ac:dyDescent="0.15">
      <c r="A42" s="40" t="s">
        <v>49</v>
      </c>
      <c r="B42" s="41"/>
    </row>
    <row r="43" spans="1:2" ht="15.75" customHeight="1" x14ac:dyDescent="0.15">
      <c r="A43" s="40" t="s">
        <v>50</v>
      </c>
      <c r="B43" s="41"/>
    </row>
    <row r="44" spans="1:2" ht="31" customHeight="1" x14ac:dyDescent="0.15">
      <c r="A44" s="40" t="s">
        <v>51</v>
      </c>
      <c r="B44" s="41"/>
    </row>
    <row r="45" spans="1:2" ht="15.75" customHeight="1" x14ac:dyDescent="0.15">
      <c r="A45" s="40" t="s">
        <v>53</v>
      </c>
      <c r="B45" s="41"/>
    </row>
    <row r="46" spans="1:2" ht="28" customHeight="1" x14ac:dyDescent="0.15">
      <c r="A46" s="42" t="s">
        <v>355</v>
      </c>
      <c r="B46" s="41"/>
    </row>
    <row r="47" spans="1:2" ht="15.75" customHeight="1" x14ac:dyDescent="0.15">
      <c r="A47" s="40" t="s">
        <v>55</v>
      </c>
      <c r="B47" s="41"/>
    </row>
    <row r="49" spans="1:2" ht="16" x14ac:dyDescent="0.2">
      <c r="A49" s="18" t="s">
        <v>58</v>
      </c>
      <c r="B49" s="20" t="s">
        <v>340</v>
      </c>
    </row>
    <row r="50" spans="1:2" ht="15.75" customHeight="1" x14ac:dyDescent="0.15">
      <c r="A50" s="19" t="s">
        <v>341</v>
      </c>
    </row>
    <row r="51" spans="1:2" ht="15.75" customHeight="1" x14ac:dyDescent="0.15">
      <c r="A51" t="s">
        <v>342</v>
      </c>
    </row>
    <row r="52" spans="1:2" ht="15.75" customHeight="1" x14ac:dyDescent="0.15">
      <c r="A52" t="s">
        <v>343</v>
      </c>
    </row>
    <row r="53" spans="1:2" ht="15.75" customHeight="1" x14ac:dyDescent="0.15">
      <c r="A53" t="s">
        <v>344</v>
      </c>
    </row>
    <row r="54" spans="1:2" ht="15.75" customHeight="1" x14ac:dyDescent="0.15">
      <c r="A54" t="s">
        <v>345</v>
      </c>
    </row>
    <row r="55" spans="1:2" ht="15.75" customHeight="1" x14ac:dyDescent="0.15">
      <c r="A55" t="s">
        <v>346</v>
      </c>
    </row>
    <row r="57" spans="1:2" ht="69" customHeight="1" x14ac:dyDescent="0.2">
      <c r="A57" s="22" t="s">
        <v>61</v>
      </c>
      <c r="B57" s="20" t="s">
        <v>356</v>
      </c>
    </row>
    <row r="58" spans="1:2" ht="15.75" customHeight="1" x14ac:dyDescent="0.15">
      <c r="A58" s="19" t="s">
        <v>347</v>
      </c>
    </row>
    <row r="59" spans="1:2" ht="15.75" customHeight="1" x14ac:dyDescent="0.15">
      <c r="A59" t="s">
        <v>342</v>
      </c>
    </row>
    <row r="60" spans="1:2" ht="15.75" customHeight="1" x14ac:dyDescent="0.15">
      <c r="A60" t="s">
        <v>343</v>
      </c>
      <c r="B60" s="6"/>
    </row>
    <row r="61" spans="1:2" ht="15.75" customHeight="1" x14ac:dyDescent="0.15">
      <c r="A61" t="s">
        <v>344</v>
      </c>
    </row>
    <row r="62" spans="1:2" ht="15.75" customHeight="1" x14ac:dyDescent="0.15">
      <c r="A62" t="s">
        <v>345</v>
      </c>
    </row>
    <row r="63" spans="1:2" ht="15.75" customHeight="1" x14ac:dyDescent="0.15">
      <c r="A63" t="s">
        <v>346</v>
      </c>
    </row>
    <row r="65" spans="1:2" ht="15.75" customHeight="1" x14ac:dyDescent="0.15">
      <c r="A65" s="19" t="s">
        <v>348</v>
      </c>
    </row>
    <row r="66" spans="1:2" ht="15.75" customHeight="1" x14ac:dyDescent="0.15">
      <c r="A66" t="s">
        <v>342</v>
      </c>
    </row>
    <row r="67" spans="1:2" ht="15.75" customHeight="1" x14ac:dyDescent="0.15">
      <c r="A67" t="s">
        <v>343</v>
      </c>
      <c r="B67" s="6"/>
    </row>
    <row r="68" spans="1:2" ht="15.75" customHeight="1" x14ac:dyDescent="0.15">
      <c r="A68" t="s">
        <v>344</v>
      </c>
    </row>
    <row r="69" spans="1:2" ht="13" x14ac:dyDescent="0.15">
      <c r="A69" t="s">
        <v>345</v>
      </c>
    </row>
    <row r="70" spans="1:2" ht="32" customHeight="1" x14ac:dyDescent="0.15">
      <c r="A70" t="s">
        <v>346</v>
      </c>
    </row>
    <row r="72" spans="1:2" ht="15.75" customHeight="1" x14ac:dyDescent="0.15">
      <c r="A72" s="19" t="s">
        <v>349</v>
      </c>
    </row>
    <row r="73" spans="1:2" ht="15.75" customHeight="1" x14ac:dyDescent="0.15">
      <c r="A73" t="s">
        <v>342</v>
      </c>
    </row>
    <row r="74" spans="1:2" ht="15.75" customHeight="1" x14ac:dyDescent="0.15">
      <c r="A74" t="s">
        <v>343</v>
      </c>
      <c r="B74" s="6"/>
    </row>
    <row r="75" spans="1:2" ht="15.75" customHeight="1" x14ac:dyDescent="0.15">
      <c r="A75" t="s">
        <v>344</v>
      </c>
    </row>
    <row r="76" spans="1:2" ht="15.75" customHeight="1" x14ac:dyDescent="0.15">
      <c r="A76" t="s">
        <v>345</v>
      </c>
    </row>
    <row r="77" spans="1:2" ht="15.75" customHeight="1" x14ac:dyDescent="0.15">
      <c r="A77" t="s">
        <v>346</v>
      </c>
    </row>
  </sheetData>
  <mergeCells count="30">
    <mergeCell ref="A47:B47"/>
    <mergeCell ref="A40:B40"/>
    <mergeCell ref="A26:B26"/>
    <mergeCell ref="A22:B22"/>
    <mergeCell ref="A24:B24"/>
    <mergeCell ref="A25:B25"/>
    <mergeCell ref="A35:B35"/>
    <mergeCell ref="A36:B36"/>
    <mergeCell ref="A37:B37"/>
    <mergeCell ref="A38:B38"/>
    <mergeCell ref="A39:B39"/>
    <mergeCell ref="A45:B45"/>
    <mergeCell ref="A46:B46"/>
    <mergeCell ref="A43:B43"/>
    <mergeCell ref="A27:B27"/>
    <mergeCell ref="A34:B34"/>
    <mergeCell ref="A42:B42"/>
    <mergeCell ref="A41:B41"/>
    <mergeCell ref="A44:B44"/>
    <mergeCell ref="A9:B9"/>
    <mergeCell ref="A8:B8"/>
    <mergeCell ref="A12:B12"/>
    <mergeCell ref="A13:B13"/>
    <mergeCell ref="A15:B15"/>
    <mergeCell ref="A11:B11"/>
    <mergeCell ref="A14:B14"/>
    <mergeCell ref="A18:B18"/>
    <mergeCell ref="A17:B17"/>
    <mergeCell ref="A33:B33"/>
    <mergeCell ref="A31:B31"/>
  </mergeCells>
  <phoneticPr fontId="19" type="noConversion"/>
  <pageMargins left="0.75" right="0.75" top="1" bottom="1" header="0.5" footer="0.5"/>
  <pageSetup orientation="landscape" horizontalDpi="4294967292" verticalDpi="4294967292"/>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Sheet1!$A$1:$A$2</xm:f>
          </x14:formula1>
          <xm:sqref>B52 B60 B67 B74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baseColWidth="10" defaultRowHeight="13" x14ac:dyDescent="0.15"/>
  <sheetData>
    <row r="1" spans="1:1" x14ac:dyDescent="0.15">
      <c r="A1" t="s">
        <v>357</v>
      </c>
    </row>
    <row r="2" spans="1:1" x14ac:dyDescent="0.15">
      <c r="A2" t="s">
        <v>358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zoomScale="125" zoomScaleNormal="125" zoomScalePageLayoutView="125" workbookViewId="0">
      <pane xSplit="1" ySplit="1" topLeftCell="C2" activePane="bottomRight" state="frozen"/>
      <selection activeCell="A28" sqref="A28:B28"/>
      <selection pane="topRight" activeCell="A28" sqref="A28:B28"/>
      <selection pane="bottomLeft" activeCell="A28" sqref="A28:B28"/>
      <selection pane="bottomRight" activeCell="J3" sqref="J3:J4"/>
    </sheetView>
  </sheetViews>
  <sheetFormatPr baseColWidth="10" defaultColWidth="14.5" defaultRowHeight="15.75" customHeight="1" x14ac:dyDescent="0.15"/>
  <cols>
    <col min="1" max="1" width="20.6640625" customWidth="1"/>
    <col min="2" max="2" width="77.1640625" customWidth="1"/>
    <col min="3" max="7" width="17.5" customWidth="1"/>
    <col min="9" max="10" width="44.5" customWidth="1"/>
    <col min="11" max="11" width="14.5" hidden="1"/>
    <col min="12" max="13" width="44.5" hidden="1" customWidth="1"/>
  </cols>
  <sheetData>
    <row r="1" spans="1:14" ht="36" x14ac:dyDescent="0.15">
      <c r="A1" s="7" t="s">
        <v>0</v>
      </c>
      <c r="B1" s="8" t="s">
        <v>1</v>
      </c>
      <c r="C1" s="9" t="s">
        <v>2</v>
      </c>
      <c r="D1" s="9" t="s">
        <v>3</v>
      </c>
      <c r="E1" s="9" t="s">
        <v>4</v>
      </c>
      <c r="F1" s="9" t="s">
        <v>5</v>
      </c>
      <c r="G1" s="9" t="s">
        <v>6</v>
      </c>
      <c r="H1" s="10" t="s">
        <v>7</v>
      </c>
      <c r="I1" s="11" t="s">
        <v>8</v>
      </c>
      <c r="J1" s="11" t="s">
        <v>9</v>
      </c>
      <c r="K1" s="10" t="s">
        <v>10</v>
      </c>
      <c r="L1" s="11" t="s">
        <v>11</v>
      </c>
      <c r="M1" s="11" t="s">
        <v>12</v>
      </c>
      <c r="N1" s="10" t="s">
        <v>13</v>
      </c>
    </row>
    <row r="2" spans="1:14" ht="65" customHeight="1" x14ac:dyDescent="0.15">
      <c r="A2" s="14" t="s">
        <v>14</v>
      </c>
      <c r="B2" s="12" t="s">
        <v>363</v>
      </c>
      <c r="C2" s="27" t="str">
        <f>[1]ALL!C2</f>
        <v>Requires revision</v>
      </c>
      <c r="D2" s="32" t="s">
        <v>15</v>
      </c>
      <c r="E2" s="32" t="s">
        <v>15</v>
      </c>
      <c r="F2" s="32" t="s">
        <v>15</v>
      </c>
      <c r="G2" s="32" t="s">
        <v>15</v>
      </c>
      <c r="H2" s="26" t="str">
        <f>[1]ALL!H2</f>
        <v>Requires revision</v>
      </c>
      <c r="I2" s="26"/>
      <c r="J2" s="26" t="str">
        <f>[1]ALL!J2</f>
        <v>Updated letter will be uploaded</v>
      </c>
      <c r="K2" s="26">
        <f>[1]ALL!K2</f>
        <v>0</v>
      </c>
      <c r="L2" s="26">
        <f>[1]ALL!L2</f>
        <v>0</v>
      </c>
      <c r="M2" s="26">
        <f>[1]ALL!M2</f>
        <v>0</v>
      </c>
      <c r="N2" s="26" t="str">
        <f>[1]ALL!N2</f>
        <v>Corrected</v>
      </c>
    </row>
    <row r="3" spans="1:14" ht="39" customHeight="1" x14ac:dyDescent="0.15">
      <c r="A3" s="50" t="s">
        <v>18</v>
      </c>
      <c r="B3" s="12" t="s">
        <v>19</v>
      </c>
      <c r="C3" s="27" t="str">
        <f>[1]ALL!C3</f>
        <v>Meets criteria</v>
      </c>
      <c r="D3" s="42" t="str">
        <f>[1]ALL!D3:D4</f>
        <v>Meets criteria</v>
      </c>
      <c r="E3" s="42" t="str">
        <f>[1]ALL!E3:E4</f>
        <v>not applicable</v>
      </c>
      <c r="F3" s="42" t="str">
        <f>[1]ALL!F3:F4</f>
        <v>Not applicable</v>
      </c>
      <c r="G3" s="42" t="str">
        <f>[1]ALL!G3:G4</f>
        <v>Meets criteria</v>
      </c>
      <c r="H3" s="42" t="str">
        <f>[1]ALL!H3:H4</f>
        <v>Meets criteria</v>
      </c>
      <c r="I3" s="42"/>
      <c r="J3" s="42"/>
      <c r="K3" s="42">
        <f>[1]ALL!K3:K4</f>
        <v>0</v>
      </c>
      <c r="L3" s="42">
        <f>[1]ALL!L3:L4</f>
        <v>0</v>
      </c>
      <c r="M3" s="42">
        <f>[1]ALL!M3:M4</f>
        <v>0</v>
      </c>
      <c r="N3" s="42" t="str">
        <f>[1]ALL!N3:N4</f>
        <v>Meets criteria</v>
      </c>
    </row>
    <row r="4" spans="1:14" ht="18" customHeight="1" x14ac:dyDescent="0.15">
      <c r="A4" s="51"/>
      <c r="B4" s="12" t="s">
        <v>52</v>
      </c>
      <c r="C4" s="27" t="str">
        <f>[1]ALL!C4</f>
        <v>Meets criteria</v>
      </c>
      <c r="D4" s="42"/>
      <c r="E4" s="42"/>
      <c r="F4" s="42"/>
      <c r="G4" s="42"/>
      <c r="H4" s="42"/>
      <c r="I4" s="42"/>
      <c r="J4" s="42"/>
      <c r="K4" s="42"/>
      <c r="L4" s="42"/>
      <c r="M4" s="42"/>
      <c r="N4" s="42"/>
    </row>
    <row r="5" spans="1:14" ht="26" customHeight="1" x14ac:dyDescent="0.15">
      <c r="A5" s="50" t="s">
        <v>54</v>
      </c>
      <c r="B5" s="12" t="s">
        <v>56</v>
      </c>
      <c r="C5" s="27" t="str">
        <f>[1]ALL!C5</f>
        <v>Meets criteria</v>
      </c>
      <c r="D5" s="42" t="str">
        <f>[1]ALL!D5:D7</f>
        <v>Meets criteria</v>
      </c>
      <c r="E5" s="42" t="str">
        <f>[1]ALL!E5:E7</f>
        <v>not applicable</v>
      </c>
      <c r="F5" s="42" t="str">
        <f>[1]ALL!F5:F7</f>
        <v>Meets criteria</v>
      </c>
      <c r="G5" s="42" t="str">
        <f>[1]ALL!G5:G7</f>
        <v>not applicable</v>
      </c>
      <c r="H5" s="42" t="str">
        <f>[1]ALL!H5:H7</f>
        <v>Meets criteria</v>
      </c>
      <c r="I5" s="42"/>
      <c r="J5" s="42"/>
      <c r="K5" s="42">
        <f>[1]ALL!K5:K7</f>
        <v>0</v>
      </c>
      <c r="L5" s="42">
        <f>[1]ALL!L5:L7</f>
        <v>0</v>
      </c>
      <c r="M5" s="42">
        <f>[1]ALL!M5:M7</f>
        <v>0</v>
      </c>
      <c r="N5" s="42" t="str">
        <f>[1]ALL!N5:N7</f>
        <v>Meets criteria</v>
      </c>
    </row>
    <row r="6" spans="1:14" ht="29" customHeight="1" x14ac:dyDescent="0.15">
      <c r="A6" s="51"/>
      <c r="B6" s="12" t="s">
        <v>62</v>
      </c>
      <c r="C6" s="27" t="str">
        <f>[1]ALL!C6</f>
        <v>Meets criteria</v>
      </c>
      <c r="D6" s="41"/>
      <c r="E6" s="41"/>
      <c r="F6" s="41"/>
      <c r="G6" s="41"/>
      <c r="H6" s="41"/>
      <c r="I6" s="41"/>
      <c r="J6" s="41"/>
      <c r="K6" s="41"/>
      <c r="L6" s="41"/>
      <c r="M6" s="41"/>
      <c r="N6" s="41"/>
    </row>
    <row r="7" spans="1:14" ht="15" customHeight="1" x14ac:dyDescent="0.15">
      <c r="A7" s="51"/>
      <c r="B7" s="12" t="s">
        <v>63</v>
      </c>
      <c r="C7" s="27" t="str">
        <f>[1]ALL!C7</f>
        <v>Meets criteria</v>
      </c>
      <c r="D7" s="41"/>
      <c r="E7" s="41"/>
      <c r="F7" s="41"/>
      <c r="G7" s="41"/>
      <c r="H7" s="41"/>
      <c r="I7" s="41"/>
      <c r="J7" s="41"/>
      <c r="K7" s="41"/>
      <c r="L7" s="41"/>
      <c r="M7" s="41"/>
      <c r="N7" s="41"/>
    </row>
    <row r="8" spans="1:14" ht="30" customHeight="1" x14ac:dyDescent="0.15">
      <c r="A8" s="50" t="s">
        <v>65</v>
      </c>
      <c r="B8" s="12" t="s">
        <v>67</v>
      </c>
      <c r="C8" s="27" t="str">
        <f>[1]ALL!C8</f>
        <v>Meets criteria</v>
      </c>
      <c r="D8" s="42" t="str">
        <f>[1]ALL!D8:D11</f>
        <v>Meets criteria</v>
      </c>
      <c r="E8" s="42" t="str">
        <f>[1]ALL!E8:E11</f>
        <v>Meets criteria</v>
      </c>
      <c r="F8" s="42" t="str">
        <f>[1]ALL!F8:F11</f>
        <v>Meets criteria</v>
      </c>
      <c r="G8" s="42" t="str">
        <f>[1]ALL!G8:G11</f>
        <v>not applicable</v>
      </c>
      <c r="H8" s="42" t="str">
        <f>[1]ALL!H8:H11</f>
        <v>Meets criteria</v>
      </c>
      <c r="I8" s="42" t="str">
        <f>[1]ALL!I8:I11</f>
        <v xml:space="preserve">Reported 450 full time students is greater than 434 students enrolled for credit, but the discrepancy was noted at the bottom. </v>
      </c>
      <c r="J8" s="42" t="str">
        <f>[1]ALL!J8:J11</f>
        <v>meets criteria</v>
      </c>
      <c r="K8" s="42">
        <f>[1]ALL!K8:K11</f>
        <v>0</v>
      </c>
      <c r="L8" s="42">
        <f>[1]ALL!L8:L11</f>
        <v>0</v>
      </c>
      <c r="M8" s="42">
        <f>[1]ALL!M8:M11</f>
        <v>0</v>
      </c>
      <c r="N8" s="42" t="str">
        <f>[1]ALL!N8:N11</f>
        <v>Meets criteria</v>
      </c>
    </row>
    <row r="9" spans="1:14" ht="29" customHeight="1" x14ac:dyDescent="0.15">
      <c r="A9" s="51"/>
      <c r="B9" s="12" t="s">
        <v>68</v>
      </c>
      <c r="C9" s="27" t="str">
        <f>[1]ALL!C9</f>
        <v>Meets criteria</v>
      </c>
      <c r="D9" s="41"/>
      <c r="E9" s="41"/>
      <c r="F9" s="41"/>
      <c r="G9" s="41"/>
      <c r="H9" s="41"/>
      <c r="I9" s="41"/>
      <c r="J9" s="41"/>
      <c r="K9" s="41"/>
      <c r="L9" s="41"/>
      <c r="M9" s="41"/>
      <c r="N9" s="41"/>
    </row>
    <row r="10" spans="1:14" ht="45" customHeight="1" x14ac:dyDescent="0.15">
      <c r="A10" s="51"/>
      <c r="B10" s="12" t="s">
        <v>71</v>
      </c>
      <c r="C10" s="27" t="str">
        <f>[1]ALL!C10</f>
        <v>Meets criteria</v>
      </c>
      <c r="D10" s="41"/>
      <c r="E10" s="41"/>
      <c r="F10" s="41"/>
      <c r="G10" s="41"/>
      <c r="H10" s="41"/>
      <c r="I10" s="41"/>
      <c r="J10" s="41"/>
      <c r="K10" s="41"/>
      <c r="L10" s="41"/>
      <c r="M10" s="41"/>
      <c r="N10" s="41"/>
    </row>
    <row r="11" spans="1:14" ht="29" customHeight="1" x14ac:dyDescent="0.15">
      <c r="A11" s="51"/>
      <c r="B11" s="12" t="s">
        <v>72</v>
      </c>
      <c r="C11" s="27" t="str">
        <f>[1]ALL!C11</f>
        <v>Meets criteria</v>
      </c>
      <c r="D11" s="41"/>
      <c r="E11" s="41"/>
      <c r="F11" s="41"/>
      <c r="G11" s="41"/>
      <c r="H11" s="41"/>
      <c r="I11" s="41"/>
      <c r="J11" s="41"/>
      <c r="K11" s="41"/>
      <c r="L11" s="41"/>
      <c r="M11" s="41"/>
      <c r="N11" s="41"/>
    </row>
  </sheetData>
  <mergeCells count="36">
    <mergeCell ref="F8:F11"/>
    <mergeCell ref="G8:G11"/>
    <mergeCell ref="D8:D11"/>
    <mergeCell ref="A8:A11"/>
    <mergeCell ref="E8:E11"/>
    <mergeCell ref="E5:E7"/>
    <mergeCell ref="D5:D7"/>
    <mergeCell ref="G3:G4"/>
    <mergeCell ref="A3:A4"/>
    <mergeCell ref="A5:A7"/>
    <mergeCell ref="E3:E4"/>
    <mergeCell ref="D3:D4"/>
    <mergeCell ref="F5:F7"/>
    <mergeCell ref="F3:F4"/>
    <mergeCell ref="G5:G7"/>
    <mergeCell ref="K8:K11"/>
    <mergeCell ref="M8:M11"/>
    <mergeCell ref="N8:N11"/>
    <mergeCell ref="L8:L11"/>
    <mergeCell ref="H8:H11"/>
    <mergeCell ref="I5:I7"/>
    <mergeCell ref="H5:H7"/>
    <mergeCell ref="H3:H4"/>
    <mergeCell ref="I3:I4"/>
    <mergeCell ref="J8:J11"/>
    <mergeCell ref="J3:J4"/>
    <mergeCell ref="J5:J7"/>
    <mergeCell ref="I8:I11"/>
    <mergeCell ref="N3:N4"/>
    <mergeCell ref="M3:M4"/>
    <mergeCell ref="K3:K4"/>
    <mergeCell ref="L3:L4"/>
    <mergeCell ref="N5:N7"/>
    <mergeCell ref="K5:K7"/>
    <mergeCell ref="M5:M7"/>
    <mergeCell ref="L5:L7"/>
  </mergeCells>
  <conditionalFormatting sqref="C1:G1">
    <cfRule type="cellIs" dxfId="284" priority="29" operator="equal">
      <formula>"Meets criteria"</formula>
    </cfRule>
  </conditionalFormatting>
  <conditionalFormatting sqref="C1:G1">
    <cfRule type="cellIs" dxfId="283" priority="30" operator="equal">
      <formula>"Requires revision"</formula>
    </cfRule>
  </conditionalFormatting>
  <conditionalFormatting sqref="D2:D11">
    <cfRule type="cellIs" dxfId="282" priority="24" operator="equal">
      <formula>"Meets criteria"</formula>
    </cfRule>
  </conditionalFormatting>
  <conditionalFormatting sqref="D1:G1">
    <cfRule type="cellIs" dxfId="281" priority="40" operator="equal">
      <formula>"Not applicable"</formula>
    </cfRule>
  </conditionalFormatting>
  <conditionalFormatting sqref="C2:C11">
    <cfRule type="cellIs" dxfId="280" priority="27" operator="equal">
      <formula>"Meets criteria"</formula>
    </cfRule>
  </conditionalFormatting>
  <conditionalFormatting sqref="C2:C11">
    <cfRule type="cellIs" dxfId="279" priority="28" operator="equal">
      <formula>"Requires revision"</formula>
    </cfRule>
  </conditionalFormatting>
  <conditionalFormatting sqref="D2:D11">
    <cfRule type="cellIs" dxfId="278" priority="25" operator="equal">
      <formula>"Requires revision"</formula>
    </cfRule>
  </conditionalFormatting>
  <conditionalFormatting sqref="D2:D11">
    <cfRule type="cellIs" dxfId="277" priority="26" operator="equal">
      <formula>"Not applicable"</formula>
    </cfRule>
  </conditionalFormatting>
  <conditionalFormatting sqref="E2:E11">
    <cfRule type="cellIs" dxfId="276" priority="21" operator="equal">
      <formula>"Meets criteria"</formula>
    </cfRule>
  </conditionalFormatting>
  <conditionalFormatting sqref="E2:E11">
    <cfRule type="cellIs" dxfId="275" priority="22" operator="equal">
      <formula>"Requires revision"</formula>
    </cfRule>
  </conditionalFormatting>
  <conditionalFormatting sqref="E2:E11">
    <cfRule type="cellIs" dxfId="274" priority="23" operator="equal">
      <formula>"Not applicable"</formula>
    </cfRule>
  </conditionalFormatting>
  <conditionalFormatting sqref="F2:F11">
    <cfRule type="cellIs" dxfId="273" priority="18" operator="equal">
      <formula>"Meets criteria"</formula>
    </cfRule>
  </conditionalFormatting>
  <conditionalFormatting sqref="F2:F11">
    <cfRule type="cellIs" dxfId="272" priority="19" operator="equal">
      <formula>"Requires revision"</formula>
    </cfRule>
  </conditionalFormatting>
  <conditionalFormatting sqref="F2:F11">
    <cfRule type="cellIs" dxfId="271" priority="20" operator="equal">
      <formula>"Not applicable"</formula>
    </cfRule>
  </conditionalFormatting>
  <conditionalFormatting sqref="G2:G11">
    <cfRule type="cellIs" dxfId="270" priority="15" operator="equal">
      <formula>"Meets criteria"</formula>
    </cfRule>
  </conditionalFormatting>
  <conditionalFormatting sqref="G2:G11">
    <cfRule type="cellIs" dxfId="269" priority="16" operator="equal">
      <formula>"Requires revision"</formula>
    </cfRule>
  </conditionalFormatting>
  <conditionalFormatting sqref="G2:G11">
    <cfRule type="cellIs" dxfId="268" priority="17" operator="equal">
      <formula>"Not applicable"</formula>
    </cfRule>
  </conditionalFormatting>
  <conditionalFormatting sqref="H3:H11">
    <cfRule type="cellIs" dxfId="267" priority="8" operator="equal">
      <formula>"Meets criteria"</formula>
    </cfRule>
  </conditionalFormatting>
  <conditionalFormatting sqref="H3:H11">
    <cfRule type="cellIs" dxfId="266" priority="9" operator="equal">
      <formula>"Requires revision"</formula>
    </cfRule>
  </conditionalFormatting>
  <conditionalFormatting sqref="H2">
    <cfRule type="cellIs" dxfId="265" priority="10" operator="equal">
      <formula>"Meets criteria"</formula>
    </cfRule>
  </conditionalFormatting>
  <conditionalFormatting sqref="H2">
    <cfRule type="cellIs" dxfId="264" priority="11" operator="equal">
      <formula>"Suggestion for improvement"</formula>
    </cfRule>
  </conditionalFormatting>
  <conditionalFormatting sqref="H2">
    <cfRule type="cellIs" dxfId="263" priority="12" operator="equal">
      <formula>"Requires revision"</formula>
    </cfRule>
  </conditionalFormatting>
  <conditionalFormatting sqref="H2">
    <cfRule type="cellIs" dxfId="262" priority="13" operator="equal">
      <formula>"Unsure"</formula>
    </cfRule>
  </conditionalFormatting>
  <conditionalFormatting sqref="H3:H11">
    <cfRule type="cellIs" dxfId="261" priority="14" operator="equal">
      <formula>"Not applicable"</formula>
    </cfRule>
  </conditionalFormatting>
  <conditionalFormatting sqref="I3:N11">
    <cfRule type="cellIs" dxfId="260" priority="1" operator="equal">
      <formula>"Meets criteria"</formula>
    </cfRule>
  </conditionalFormatting>
  <conditionalFormatting sqref="I3:N11">
    <cfRule type="cellIs" dxfId="259" priority="2" operator="equal">
      <formula>"Requires revision"</formula>
    </cfRule>
  </conditionalFormatting>
  <conditionalFormatting sqref="I2:N2">
    <cfRule type="cellIs" dxfId="258" priority="3" operator="equal">
      <formula>"Meets criteria"</formula>
    </cfRule>
  </conditionalFormatting>
  <conditionalFormatting sqref="I2:N2">
    <cfRule type="cellIs" dxfId="257" priority="4" operator="equal">
      <formula>"Suggestion for improvement"</formula>
    </cfRule>
  </conditionalFormatting>
  <conditionalFormatting sqref="I2:N2">
    <cfRule type="cellIs" dxfId="256" priority="5" operator="equal">
      <formula>"Requires revision"</formula>
    </cfRule>
  </conditionalFormatting>
  <conditionalFormatting sqref="I2:N2">
    <cfRule type="cellIs" dxfId="255" priority="6" operator="equal">
      <formula>"Unsure"</formula>
    </cfRule>
  </conditionalFormatting>
  <conditionalFormatting sqref="I3:N11">
    <cfRule type="cellIs" dxfId="254" priority="7" operator="equal">
      <formula>"Not applicable"</formula>
    </cfRule>
  </conditionalFormatting>
  <dataValidations count="2">
    <dataValidation type="list" allowBlank="1" sqref="D8:N8 C2:C11 D5:N5 D3:N3">
      <formula1>"Requires revision,Meets criteria"</formula1>
    </dataValidation>
    <dataValidation type="list" allowBlank="1" sqref="H2:N2">
      <formula1>"Meets criteria,Suggestion for improvement,Requires revision,Unsure"</formula1>
    </dataValidation>
  </dataValidations>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125" zoomScaleNormal="125" zoomScalePageLayoutView="125" workbookViewId="0">
      <pane xSplit="1" ySplit="1" topLeftCell="B2" activePane="bottomRight" state="frozen"/>
      <selection activeCell="A28" sqref="A28:B28"/>
      <selection pane="topRight" activeCell="A28" sqref="A28:B28"/>
      <selection pane="bottomLeft" activeCell="A28" sqref="A28:B28"/>
      <selection pane="bottomRight" activeCell="I27" sqref="I27:I29"/>
    </sheetView>
  </sheetViews>
  <sheetFormatPr baseColWidth="10" defaultColWidth="14.5" defaultRowHeight="15.75" customHeight="1" x14ac:dyDescent="0.15"/>
  <cols>
    <col min="1" max="1" width="20.6640625" customWidth="1"/>
    <col min="2" max="2" width="77.1640625" customWidth="1"/>
    <col min="3" max="7" width="17.5" customWidth="1"/>
    <col min="9" max="10" width="44.5" customWidth="1"/>
  </cols>
  <sheetData>
    <row r="1" spans="1:11" ht="36" x14ac:dyDescent="0.15">
      <c r="A1" s="7" t="s">
        <v>0</v>
      </c>
      <c r="B1" s="8" t="s">
        <v>1</v>
      </c>
      <c r="C1" s="9" t="s">
        <v>2</v>
      </c>
      <c r="D1" s="9" t="s">
        <v>3</v>
      </c>
      <c r="E1" s="9" t="s">
        <v>4</v>
      </c>
      <c r="F1" s="9" t="s">
        <v>5</v>
      </c>
      <c r="G1" s="9" t="s">
        <v>6</v>
      </c>
      <c r="H1" s="10" t="s">
        <v>7</v>
      </c>
      <c r="I1" s="11" t="s">
        <v>8</v>
      </c>
      <c r="J1" s="11" t="s">
        <v>9</v>
      </c>
      <c r="K1" s="10" t="s">
        <v>13</v>
      </c>
    </row>
    <row r="2" spans="1:11" ht="62" customHeight="1" x14ac:dyDescent="0.15">
      <c r="A2" s="50" t="s">
        <v>17</v>
      </c>
      <c r="B2" s="12" t="s">
        <v>362</v>
      </c>
      <c r="C2" s="27" t="str">
        <f>[1]ALL!C12</f>
        <v>Requires revision</v>
      </c>
      <c r="D2" s="42" t="str">
        <f>[1]ALL!D12</f>
        <v>Meets criteria</v>
      </c>
      <c r="E2" s="42" t="str">
        <f>[1]ALL!E12</f>
        <v>Meets criteria</v>
      </c>
      <c r="F2" s="57" t="s">
        <v>364</v>
      </c>
      <c r="G2" s="42" t="str">
        <f>[1]ALL!G12</f>
        <v>Not applicable</v>
      </c>
      <c r="H2" s="42" t="str">
        <f>[1]ALL!H12</f>
        <v>Requires revision</v>
      </c>
      <c r="I2" s="42" t="str">
        <f>[1]ALL!I12</f>
        <v>Why aren't grad school courses included in part 1? Also, some of the courses listed in the inventory don't encompass the "integrated" concept of sustainability defined in the common issues on the left. Some courses only seem to be somewhat related to the social component of sustainability, and others not at all. Shakespeare and Murasaki Shikibu just aren't sustainability courses, for example, and I'm also doubtful about Modes, Communication Skills, Linguistics, and Psychology, to name a few. 267 courses are listed in the inventory, but only 139 are counted in part 1. _x000D__x000D__x000D_</v>
      </c>
      <c r="J2" s="42" t="str">
        <f>[1]ALL!J12</f>
        <v>Addressed. Graduate courses are not included because IC03 counts academic divisions in the undergraduate level only. The list attached includes all courses offered at the undergraduate level. The 139 courses counted in part 1 are the courses that are sustainability related or sustainability focused.  Shakespeare and Murasaki Shikibu are not listed as sustainability related courses. </v>
      </c>
      <c r="K2" s="53" t="s">
        <v>366</v>
      </c>
    </row>
    <row r="3" spans="1:11" s="23" customFormat="1" ht="39" x14ac:dyDescent="0.15">
      <c r="A3" s="50"/>
      <c r="B3" s="24" t="s">
        <v>20</v>
      </c>
      <c r="C3" s="27" t="str">
        <f>[1]ALL!C13</f>
        <v>Meets criteria</v>
      </c>
      <c r="D3" s="41"/>
      <c r="E3" s="41"/>
      <c r="F3" s="57"/>
      <c r="G3" s="41"/>
      <c r="H3" s="41"/>
      <c r="I3" s="41"/>
      <c r="J3" s="41"/>
      <c r="K3" s="55"/>
    </row>
    <row r="4" spans="1:11" ht="26" x14ac:dyDescent="0.15">
      <c r="A4" s="51"/>
      <c r="B4" s="12" t="s">
        <v>25</v>
      </c>
      <c r="C4" s="27" t="str">
        <f>[1]ALL!C14</f>
        <v>Requires revision</v>
      </c>
      <c r="D4" s="41"/>
      <c r="E4" s="41"/>
      <c r="F4" s="51"/>
      <c r="G4" s="41"/>
      <c r="H4" s="41"/>
      <c r="I4" s="41"/>
      <c r="J4" s="41"/>
      <c r="K4" s="55"/>
    </row>
    <row r="5" spans="1:11" ht="15" customHeight="1" x14ac:dyDescent="0.15">
      <c r="A5" s="51"/>
      <c r="B5" s="12" t="s">
        <v>27</v>
      </c>
      <c r="C5" s="27" t="str">
        <f>[1]ALL!C15</f>
        <v>Meets criteria</v>
      </c>
      <c r="D5" s="41"/>
      <c r="E5" s="41"/>
      <c r="F5" s="51"/>
      <c r="G5" s="41"/>
      <c r="H5" s="41"/>
      <c r="I5" s="41"/>
      <c r="J5" s="41"/>
      <c r="K5" s="54"/>
    </row>
    <row r="6" spans="1:11" ht="65" x14ac:dyDescent="0.15">
      <c r="A6" s="50" t="s">
        <v>44</v>
      </c>
      <c r="B6" s="12" t="s">
        <v>45</v>
      </c>
      <c r="C6" s="27" t="str">
        <f>[1]ALL!C16</f>
        <v>Meets criteria</v>
      </c>
      <c r="D6" s="42" t="str">
        <f>[1]ALL!D16</f>
        <v>Meets criteria</v>
      </c>
      <c r="E6" s="42" t="str">
        <f>[1]ALL!E16</f>
        <v>Meets criteria</v>
      </c>
      <c r="F6" s="56" t="s">
        <v>15</v>
      </c>
      <c r="G6" s="42" t="s">
        <v>364</v>
      </c>
      <c r="H6" s="42" t="str">
        <f>[1]ALL!H16</f>
        <v>unsure</v>
      </c>
      <c r="I6" s="42" t="str">
        <f>[1]ALL!I16</f>
        <v>We only include the learning outcomes for the ES concentration in the program level outcome section. Is that an issue? URL links to all concentrations, not ES. </v>
      </c>
      <c r="J6" s="42" t="str">
        <f>[1]ALL!J16</f>
        <v>Addressed. Other concentrations do not meet the criteria. URL link for ES concentration was included instead of URL links to all concentrations. </v>
      </c>
      <c r="K6" s="53" t="s">
        <v>367</v>
      </c>
    </row>
    <row r="7" spans="1:11" ht="39" x14ac:dyDescent="0.15">
      <c r="A7" s="51"/>
      <c r="B7" s="13" t="s">
        <v>48</v>
      </c>
      <c r="C7" s="27" t="str">
        <f>[1]ALL!C17</f>
        <v>Meets criteria</v>
      </c>
      <c r="D7" s="41"/>
      <c r="E7" s="41"/>
      <c r="F7" s="51"/>
      <c r="G7" s="41"/>
      <c r="H7" s="41"/>
      <c r="I7" s="41"/>
      <c r="J7" s="41"/>
      <c r="K7" s="55"/>
    </row>
    <row r="8" spans="1:11" ht="78" x14ac:dyDescent="0.15">
      <c r="A8" s="51"/>
      <c r="B8" s="13" t="s">
        <v>57</v>
      </c>
      <c r="C8" s="27" t="str">
        <f>[1]ALL!C18</f>
        <v>Meets criteria</v>
      </c>
      <c r="D8" s="41"/>
      <c r="E8" s="41"/>
      <c r="F8" s="51"/>
      <c r="G8" s="41"/>
      <c r="H8" s="41"/>
      <c r="I8" s="41"/>
      <c r="J8" s="41"/>
      <c r="K8" s="54"/>
    </row>
    <row r="9" spans="1:11" ht="52" x14ac:dyDescent="0.15">
      <c r="A9" s="50" t="s">
        <v>59</v>
      </c>
      <c r="B9" s="13" t="s">
        <v>60</v>
      </c>
      <c r="C9" s="27" t="str">
        <f>[1]ALL!C19</f>
        <v>Meets criteria</v>
      </c>
      <c r="D9" s="52" t="str">
        <f>[1]ALL!D19</f>
        <v>Meets criteria</v>
      </c>
      <c r="E9" s="52" t="str">
        <f>[1]ALL!E19</f>
        <v>Meets criteria</v>
      </c>
      <c r="F9" s="56" t="s">
        <v>15</v>
      </c>
      <c r="G9" s="52" t="s">
        <v>364</v>
      </c>
      <c r="H9" s="52" t="str">
        <f>[1]ALL!H19</f>
        <v>Meets criteria</v>
      </c>
      <c r="I9" s="52"/>
      <c r="J9" s="52"/>
      <c r="K9" s="53" t="s">
        <v>366</v>
      </c>
    </row>
    <row r="10" spans="1:11" ht="13" customHeight="1" x14ac:dyDescent="0.15">
      <c r="A10" s="51"/>
      <c r="B10" s="12" t="s">
        <v>64</v>
      </c>
      <c r="C10" s="27" t="str">
        <f>[1]ALL!C20</f>
        <v>Meets criteria</v>
      </c>
      <c r="D10" s="41"/>
      <c r="E10" s="41"/>
      <c r="F10" s="51"/>
      <c r="G10" s="41"/>
      <c r="H10" s="41"/>
      <c r="I10" s="41"/>
      <c r="J10" s="41"/>
      <c r="K10" s="54"/>
    </row>
    <row r="11" spans="1:11" ht="52" x14ac:dyDescent="0.15">
      <c r="A11" s="50" t="s">
        <v>66</v>
      </c>
      <c r="B11" s="13" t="s">
        <v>60</v>
      </c>
      <c r="C11" s="27" t="str">
        <f>[1]ALL!C21</f>
        <v>Not applicable</v>
      </c>
      <c r="D11" s="52" t="str">
        <f>[1]ALL!D21</f>
        <v>not applicable</v>
      </c>
      <c r="E11" s="52" t="str">
        <f>[1]ALL!E21</f>
        <v>not applicable</v>
      </c>
      <c r="F11" s="56" t="s">
        <v>15</v>
      </c>
      <c r="G11" s="52" t="str">
        <f>[1]ALL!G21</f>
        <v>not applicable</v>
      </c>
      <c r="H11" s="52" t="str">
        <f>[1]ALL!H21</f>
        <v>not applicable</v>
      </c>
      <c r="I11" s="52" t="str">
        <f>[1]ALL!I21</f>
        <v>not applicable</v>
      </c>
      <c r="J11" s="52" t="str">
        <f>[1]ALL!J21</f>
        <v>not applicable</v>
      </c>
      <c r="K11" s="53" t="s">
        <v>15</v>
      </c>
    </row>
    <row r="12" spans="1:11" ht="13" x14ac:dyDescent="0.15">
      <c r="A12" s="51"/>
      <c r="B12" s="12" t="s">
        <v>64</v>
      </c>
      <c r="C12" s="27" t="str">
        <f>[1]ALL!C22</f>
        <v>Not applicable</v>
      </c>
      <c r="D12" s="41"/>
      <c r="E12" s="41"/>
      <c r="F12" s="51"/>
      <c r="G12" s="41"/>
      <c r="H12" s="41"/>
      <c r="I12" s="41"/>
      <c r="J12" s="41"/>
      <c r="K12" s="54"/>
    </row>
    <row r="13" spans="1:11" ht="26" x14ac:dyDescent="0.15">
      <c r="A13" s="50" t="s">
        <v>69</v>
      </c>
      <c r="B13" s="12" t="s">
        <v>70</v>
      </c>
      <c r="C13" s="27" t="str">
        <f>[1]ALL!C23</f>
        <v>Requires revision</v>
      </c>
      <c r="D13" s="42" t="str">
        <f>[1]ALL!D23</f>
        <v>Meets criteria</v>
      </c>
      <c r="E13" s="42" t="str">
        <f>[1]ALL!E23</f>
        <v>Meets criteria</v>
      </c>
      <c r="F13" s="56" t="s">
        <v>15</v>
      </c>
      <c r="G13" s="42" t="s">
        <v>15</v>
      </c>
      <c r="H13" s="42" t="str">
        <f>[1]ALL!H23</f>
        <v>Requires revision</v>
      </c>
      <c r="I13" s="42" t="str">
        <f>[1]ALL!I23</f>
        <v>Can learning clusters count for this credit if the research topics vary from year to year (no guarantee there will be sustainability focus). Perhaps if the school required for there to be at least one sustainability focused learning cluster, we could give ourselves these two points. </v>
      </c>
      <c r="J13" s="42" t="str">
        <f>[1]ALL!J23</f>
        <v>Learning clusters in the previous three years have a sustainability focus. In our next submission, this point has to be considered.  </v>
      </c>
      <c r="K13" s="53" t="s">
        <v>366</v>
      </c>
    </row>
    <row r="14" spans="1:11" ht="26" x14ac:dyDescent="0.15">
      <c r="A14" s="51"/>
      <c r="B14" s="13" t="s">
        <v>73</v>
      </c>
      <c r="C14" s="27" t="str">
        <f>[1]ALL!C24</f>
        <v>Meets criteria</v>
      </c>
      <c r="D14" s="41"/>
      <c r="E14" s="41"/>
      <c r="F14" s="51"/>
      <c r="G14" s="41"/>
      <c r="H14" s="41"/>
      <c r="I14" s="41"/>
      <c r="J14" s="41"/>
      <c r="K14" s="54"/>
    </row>
    <row r="15" spans="1:11" ht="52" x14ac:dyDescent="0.15">
      <c r="A15" s="50" t="s">
        <v>74</v>
      </c>
      <c r="B15" s="12" t="s">
        <v>75</v>
      </c>
      <c r="C15" s="27" t="str">
        <f>[1]ALL!C25</f>
        <v>Not pursuing</v>
      </c>
      <c r="D15" s="42" t="str">
        <f>[1]ALL!D25</f>
        <v>not applicable</v>
      </c>
      <c r="E15" s="42" t="str">
        <f>[1]ALL!E25</f>
        <v>not applicable</v>
      </c>
      <c r="F15" s="56" t="s">
        <v>15</v>
      </c>
      <c r="G15" s="42" t="str">
        <f>[1]ALL!G25</f>
        <v>not applicable</v>
      </c>
      <c r="H15" s="42" t="str">
        <f>[1]ALL!H25</f>
        <v>not applicable</v>
      </c>
      <c r="I15" s="42" t="str">
        <f>[1]ALL!I25</f>
        <v>not applicable</v>
      </c>
      <c r="J15" s="42" t="str">
        <f>[1]ALL!J25</f>
        <v>not applicable</v>
      </c>
      <c r="K15" s="53" t="s">
        <v>15</v>
      </c>
    </row>
    <row r="16" spans="1:11" ht="52" x14ac:dyDescent="0.15">
      <c r="A16" s="51"/>
      <c r="B16" s="12" t="s">
        <v>76</v>
      </c>
      <c r="C16" s="27" t="str">
        <f>[1]ALL!C26</f>
        <v>Not pursuing</v>
      </c>
      <c r="D16" s="41"/>
      <c r="E16" s="41"/>
      <c r="F16" s="51"/>
      <c r="G16" s="41"/>
      <c r="H16" s="41"/>
      <c r="I16" s="41"/>
      <c r="J16" s="41"/>
      <c r="K16" s="55"/>
    </row>
    <row r="17" spans="1:11" ht="52" x14ac:dyDescent="0.15">
      <c r="A17" s="51"/>
      <c r="B17" s="13" t="s">
        <v>77</v>
      </c>
      <c r="C17" s="27" t="str">
        <f>[1]ALL!C27</f>
        <v>Not pursuing</v>
      </c>
      <c r="D17" s="41"/>
      <c r="E17" s="41"/>
      <c r="F17" s="51"/>
      <c r="G17" s="41"/>
      <c r="H17" s="41"/>
      <c r="I17" s="41"/>
      <c r="J17" s="41"/>
      <c r="K17" s="54"/>
    </row>
    <row r="18" spans="1:11" ht="39" x14ac:dyDescent="0.15">
      <c r="A18" s="14" t="s">
        <v>78</v>
      </c>
      <c r="B18" s="12" t="s">
        <v>79</v>
      </c>
      <c r="C18" s="27" t="str">
        <f>[1]ALL!C28</f>
        <v>Not pursuing</v>
      </c>
      <c r="D18" s="27" t="str">
        <f>[1]ALL!D28</f>
        <v>Not applicable</v>
      </c>
      <c r="E18" s="27" t="str">
        <f>[1]ALL!E28</f>
        <v>Not applicable</v>
      </c>
      <c r="F18" s="15" t="s">
        <v>15</v>
      </c>
      <c r="G18" s="27" t="s">
        <v>15</v>
      </c>
      <c r="H18" s="27" t="s">
        <v>15</v>
      </c>
      <c r="I18" s="27" t="s">
        <v>15</v>
      </c>
      <c r="J18" s="27" t="s">
        <v>15</v>
      </c>
      <c r="K18" s="28" t="s">
        <v>15</v>
      </c>
    </row>
    <row r="19" spans="1:11" ht="26" x14ac:dyDescent="0.15">
      <c r="A19" s="50" t="s">
        <v>80</v>
      </c>
      <c r="B19" s="12" t="s">
        <v>81</v>
      </c>
      <c r="C19" s="27" t="str">
        <f>[1]ALL!C29</f>
        <v>Meets criteria</v>
      </c>
      <c r="D19" s="27" t="str">
        <f>[1]ALL!D29</f>
        <v>Meets criteria</v>
      </c>
      <c r="E19" s="42" t="str">
        <f>[1]ALL!E29</f>
        <v>Meets criteria</v>
      </c>
      <c r="F19" s="56" t="s">
        <v>15</v>
      </c>
      <c r="G19" s="42" t="s">
        <v>365</v>
      </c>
      <c r="H19" s="42" t="str">
        <f>[1]ALL!H29</f>
        <v>Meets criteria</v>
      </c>
      <c r="I19" s="42"/>
      <c r="J19" s="42"/>
      <c r="K19" s="53" t="s">
        <v>366</v>
      </c>
    </row>
    <row r="20" spans="1:11" ht="26" x14ac:dyDescent="0.15">
      <c r="A20" s="51"/>
      <c r="B20" s="12" t="s">
        <v>82</v>
      </c>
      <c r="C20" s="27" t="str">
        <f>[1]ALL!C30</f>
        <v>Meets criteria</v>
      </c>
      <c r="D20" s="27" t="s">
        <v>364</v>
      </c>
      <c r="E20" s="41"/>
      <c r="F20" s="51"/>
      <c r="G20" s="41"/>
      <c r="H20" s="41"/>
      <c r="I20" s="41"/>
      <c r="J20" s="41"/>
      <c r="K20" s="54"/>
    </row>
    <row r="21" spans="1:11" ht="13" x14ac:dyDescent="0.15">
      <c r="A21" s="50" t="s">
        <v>83</v>
      </c>
      <c r="B21" s="12" t="s">
        <v>84</v>
      </c>
      <c r="C21" s="27" t="str">
        <f>[1]ALL!C31</f>
        <v>Meets criteria</v>
      </c>
      <c r="D21" s="27" t="str">
        <f>[1]ALL!D31</f>
        <v>Meets criteria</v>
      </c>
      <c r="E21" s="42" t="str">
        <f>[1]ALL!E31</f>
        <v>Meets criteria</v>
      </c>
      <c r="F21" s="57" t="s">
        <v>15</v>
      </c>
      <c r="G21" s="42" t="str">
        <f>[1]ALL!G31</f>
        <v>Meets criteria</v>
      </c>
      <c r="H21" s="42" t="str">
        <f>[1]ALL!H31</f>
        <v>Meets criteria</v>
      </c>
      <c r="I21" s="42"/>
      <c r="J21" s="42"/>
      <c r="K21" s="53" t="s">
        <v>366</v>
      </c>
    </row>
    <row r="22" spans="1:11" ht="26" x14ac:dyDescent="0.15">
      <c r="A22" s="51"/>
      <c r="B22" s="12" t="s">
        <v>85</v>
      </c>
      <c r="C22" s="27" t="str">
        <f>[1]ALL!C32</f>
        <v>Meets criteria</v>
      </c>
      <c r="D22" s="27" t="s">
        <v>364</v>
      </c>
      <c r="E22" s="41"/>
      <c r="F22" s="51"/>
      <c r="G22" s="41"/>
      <c r="H22" s="41"/>
      <c r="I22" s="41"/>
      <c r="J22" s="41"/>
      <c r="K22" s="55"/>
    </row>
    <row r="23" spans="1:11" ht="26" x14ac:dyDescent="0.15">
      <c r="A23" s="51"/>
      <c r="B23" s="12" t="s">
        <v>86</v>
      </c>
      <c r="C23" s="27" t="str">
        <f>[1]ALL!C33</f>
        <v>Meets criteria</v>
      </c>
      <c r="D23" s="27" t="s">
        <v>364</v>
      </c>
      <c r="E23" s="41"/>
      <c r="F23" s="51"/>
      <c r="G23" s="41"/>
      <c r="H23" s="41"/>
      <c r="I23" s="41"/>
      <c r="J23" s="41"/>
      <c r="K23" s="54"/>
    </row>
    <row r="24" spans="1:11" ht="39" x14ac:dyDescent="0.15">
      <c r="A24" s="50" t="s">
        <v>87</v>
      </c>
      <c r="B24" s="12" t="s">
        <v>88</v>
      </c>
      <c r="C24" s="27" t="str">
        <f>[1]ALL!C34</f>
        <v>Meets criteria</v>
      </c>
      <c r="D24" s="27" t="str">
        <f>[1]ALL!D34</f>
        <v>Meets criteria</v>
      </c>
      <c r="E24" s="42" t="str">
        <f>[1]ALL!E34</f>
        <v>Meets criteria</v>
      </c>
      <c r="F24" s="56" t="s">
        <v>15</v>
      </c>
      <c r="G24" s="42" t="s">
        <v>15</v>
      </c>
      <c r="H24" s="42" t="str">
        <f>[1]ALL!H34</f>
        <v>Meets criteria</v>
      </c>
      <c r="I24" s="42" t="str">
        <f>[1]ALL!I34</f>
        <v>Recognition of Inter-, Trans- and Multi-Disciplinary Research is not clear to me. What policies do we actually  have in place? How do we recognize this research?</v>
      </c>
      <c r="J24" s="42" t="str">
        <f>[1]ALL!J34</f>
        <v>Unsure. I think the excerpt from the faculty handbook explains the support for research.</v>
      </c>
      <c r="K24" s="53" t="s">
        <v>366</v>
      </c>
    </row>
    <row r="25" spans="1:11" ht="39" x14ac:dyDescent="0.15">
      <c r="A25" s="51"/>
      <c r="B25" s="13" t="s">
        <v>89</v>
      </c>
      <c r="C25" s="27" t="str">
        <f>[1]ALL!C35</f>
        <v>Meets criteria</v>
      </c>
      <c r="D25" s="27" t="s">
        <v>364</v>
      </c>
      <c r="E25" s="41"/>
      <c r="F25" s="51"/>
      <c r="G25" s="41"/>
      <c r="H25" s="41"/>
      <c r="I25" s="41"/>
      <c r="J25" s="41"/>
      <c r="K25" s="55"/>
    </row>
    <row r="26" spans="1:11" ht="52" x14ac:dyDescent="0.15">
      <c r="A26" s="51"/>
      <c r="B26" s="12" t="s">
        <v>90</v>
      </c>
      <c r="C26" s="27" t="str">
        <f>[1]ALL!C26</f>
        <v>Not pursuing</v>
      </c>
      <c r="D26" s="27" t="s">
        <v>364</v>
      </c>
      <c r="E26" s="41"/>
      <c r="F26" s="51"/>
      <c r="G26" s="41"/>
      <c r="H26" s="41"/>
      <c r="I26" s="41"/>
      <c r="J26" s="41"/>
      <c r="K26" s="54"/>
    </row>
    <row r="27" spans="1:11" ht="13" x14ac:dyDescent="0.15">
      <c r="A27" s="50" t="s">
        <v>91</v>
      </c>
      <c r="B27" s="12" t="s">
        <v>92</v>
      </c>
      <c r="C27" s="27" t="s">
        <v>15</v>
      </c>
      <c r="D27" s="27" t="s">
        <v>365</v>
      </c>
      <c r="E27" s="42" t="str">
        <f>[1]ALL!E37</f>
        <v>not applicable</v>
      </c>
      <c r="F27" s="56" t="s">
        <v>15</v>
      </c>
      <c r="G27" s="42" t="str">
        <f>[1]ALL!G37</f>
        <v>not applicable</v>
      </c>
      <c r="H27" s="42" t="s">
        <v>365</v>
      </c>
      <c r="I27" s="42"/>
      <c r="J27" s="42"/>
      <c r="K27" s="53" t="s">
        <v>15</v>
      </c>
    </row>
    <row r="28" spans="1:11" ht="26" x14ac:dyDescent="0.15">
      <c r="A28" s="51"/>
      <c r="B28" s="13" t="s">
        <v>93</v>
      </c>
      <c r="C28" s="27" t="str">
        <f>[1]ALL!C38</f>
        <v>Meets criteria</v>
      </c>
      <c r="D28" s="27" t="s">
        <v>365</v>
      </c>
      <c r="E28" s="41"/>
      <c r="F28" s="51"/>
      <c r="G28" s="41"/>
      <c r="H28" s="41"/>
      <c r="I28" s="41"/>
      <c r="J28" s="41"/>
      <c r="K28" s="55"/>
    </row>
    <row r="29" spans="1:11" ht="13" x14ac:dyDescent="0.15">
      <c r="A29" s="51"/>
      <c r="B29" s="12" t="s">
        <v>94</v>
      </c>
      <c r="C29" s="27" t="s">
        <v>15</v>
      </c>
      <c r="D29" s="27" t="s">
        <v>365</v>
      </c>
      <c r="E29" s="41"/>
      <c r="F29" s="51"/>
      <c r="G29" s="41"/>
      <c r="H29" s="41"/>
      <c r="I29" s="41"/>
      <c r="J29" s="41"/>
      <c r="K29" s="54"/>
    </row>
    <row r="30" spans="1:11" ht="15.75" customHeight="1" x14ac:dyDescent="0.15">
      <c r="C30" s="25"/>
      <c r="E30" s="25"/>
      <c r="K30" s="25"/>
    </row>
  </sheetData>
  <mergeCells count="86">
    <mergeCell ref="H13:H14"/>
    <mergeCell ref="G13:G14"/>
    <mergeCell ref="H15:H17"/>
    <mergeCell ref="F15:F17"/>
    <mergeCell ref="D13:D14"/>
    <mergeCell ref="E15:E17"/>
    <mergeCell ref="D15:D17"/>
    <mergeCell ref="F13:F14"/>
    <mergeCell ref="E13:E14"/>
    <mergeCell ref="A6:A8"/>
    <mergeCell ref="F6:F8"/>
    <mergeCell ref="A2:A5"/>
    <mergeCell ref="D2:D5"/>
    <mergeCell ref="E6:E8"/>
    <mergeCell ref="F2:F5"/>
    <mergeCell ref="E2:E5"/>
    <mergeCell ref="G2:G5"/>
    <mergeCell ref="G9:G10"/>
    <mergeCell ref="D9:D10"/>
    <mergeCell ref="D6:D8"/>
    <mergeCell ref="G6:G8"/>
    <mergeCell ref="E9:E10"/>
    <mergeCell ref="A9:A10"/>
    <mergeCell ref="F27:F29"/>
    <mergeCell ref="E27:E29"/>
    <mergeCell ref="A27:A29"/>
    <mergeCell ref="G27:G29"/>
    <mergeCell ref="A19:A20"/>
    <mergeCell ref="E19:E20"/>
    <mergeCell ref="A15:A17"/>
    <mergeCell ref="G15:G17"/>
    <mergeCell ref="A11:A12"/>
    <mergeCell ref="G11:G12"/>
    <mergeCell ref="F11:F12"/>
    <mergeCell ref="E11:E12"/>
    <mergeCell ref="A13:A14"/>
    <mergeCell ref="D11:D12"/>
    <mergeCell ref="I19:I20"/>
    <mergeCell ref="I21:I23"/>
    <mergeCell ref="J21:J23"/>
    <mergeCell ref="J24:J26"/>
    <mergeCell ref="I24:I26"/>
    <mergeCell ref="H27:H29"/>
    <mergeCell ref="J27:J29"/>
    <mergeCell ref="I27:I29"/>
    <mergeCell ref="A21:A23"/>
    <mergeCell ref="A24:A26"/>
    <mergeCell ref="E21:E23"/>
    <mergeCell ref="E24:E26"/>
    <mergeCell ref="H21:H23"/>
    <mergeCell ref="K24:K26"/>
    <mergeCell ref="K21:K23"/>
    <mergeCell ref="K27:K29"/>
    <mergeCell ref="K19:K20"/>
    <mergeCell ref="J19:J20"/>
    <mergeCell ref="H19:H20"/>
    <mergeCell ref="K2:K5"/>
    <mergeCell ref="F24:F26"/>
    <mergeCell ref="G24:G26"/>
    <mergeCell ref="G19:G20"/>
    <mergeCell ref="F19:F20"/>
    <mergeCell ref="G21:G23"/>
    <mergeCell ref="F21:F23"/>
    <mergeCell ref="H24:H26"/>
    <mergeCell ref="F9:F10"/>
    <mergeCell ref="H2:H5"/>
    <mergeCell ref="I2:I5"/>
    <mergeCell ref="H9:H10"/>
    <mergeCell ref="K11:K12"/>
    <mergeCell ref="H11:H12"/>
    <mergeCell ref="H6:H8"/>
    <mergeCell ref="I6:I8"/>
    <mergeCell ref="K9:K10"/>
    <mergeCell ref="K6:K8"/>
    <mergeCell ref="K15:K17"/>
    <mergeCell ref="K13:K14"/>
    <mergeCell ref="I9:I10"/>
    <mergeCell ref="I13:I14"/>
    <mergeCell ref="I15:I17"/>
    <mergeCell ref="J15:J17"/>
    <mergeCell ref="I11:I12"/>
    <mergeCell ref="J2:J5"/>
    <mergeCell ref="J9:J10"/>
    <mergeCell ref="J6:J8"/>
    <mergeCell ref="J11:J12"/>
    <mergeCell ref="J13:J14"/>
  </mergeCells>
  <conditionalFormatting sqref="C1:G1 F2:F29">
    <cfRule type="cellIs" dxfId="253" priority="12" operator="equal">
      <formula>"Meets criteria"</formula>
    </cfRule>
  </conditionalFormatting>
  <conditionalFormatting sqref="C1:G1 F2:F29">
    <cfRule type="cellIs" dxfId="252" priority="13" operator="equal">
      <formula>"Requires revision"</formula>
    </cfRule>
  </conditionalFormatting>
  <conditionalFormatting sqref="K2:K29">
    <cfRule type="cellIs" dxfId="251" priority="18" operator="equal">
      <formula>"Meets criteria"</formula>
    </cfRule>
  </conditionalFormatting>
  <conditionalFormatting sqref="K2:K29">
    <cfRule type="cellIs" dxfId="250" priority="19" operator="equal">
      <formula>"Corrected"</formula>
    </cfRule>
  </conditionalFormatting>
  <conditionalFormatting sqref="K2:K29">
    <cfRule type="cellIs" dxfId="249" priority="20" operator="equal">
      <formula>"Requires revision"</formula>
    </cfRule>
  </conditionalFormatting>
  <conditionalFormatting sqref="K2:K29">
    <cfRule type="cellIs" dxfId="248" priority="21" operator="equal">
      <formula>"Suggestion for improvement"</formula>
    </cfRule>
  </conditionalFormatting>
  <conditionalFormatting sqref="K2:K29">
    <cfRule type="cellIs" dxfId="247" priority="22" operator="equal">
      <formula>"Best practice"</formula>
    </cfRule>
  </conditionalFormatting>
  <conditionalFormatting sqref="D1:G1 F2:F29">
    <cfRule type="cellIs" dxfId="246" priority="23" operator="equal">
      <formula>"Not applicable"</formula>
    </cfRule>
  </conditionalFormatting>
  <conditionalFormatting sqref="C2:C29">
    <cfRule type="cellIs" dxfId="245" priority="10" operator="equal">
      <formula>"Meets criteria"</formula>
    </cfRule>
  </conditionalFormatting>
  <conditionalFormatting sqref="C2:C29">
    <cfRule type="cellIs" dxfId="244" priority="11" operator="equal">
      <formula>"Requires revision"</formula>
    </cfRule>
  </conditionalFormatting>
  <conditionalFormatting sqref="D2:D29">
    <cfRule type="cellIs" dxfId="243" priority="7" operator="equal">
      <formula>"Meets criteria"</formula>
    </cfRule>
  </conditionalFormatting>
  <conditionalFormatting sqref="D2:D29">
    <cfRule type="cellIs" dxfId="242" priority="8" operator="equal">
      <formula>"Requires revision"</formula>
    </cfRule>
  </conditionalFormatting>
  <conditionalFormatting sqref="D2:D29">
    <cfRule type="cellIs" dxfId="241" priority="9" operator="equal">
      <formula>"Not applicable"</formula>
    </cfRule>
  </conditionalFormatting>
  <conditionalFormatting sqref="E2:E29">
    <cfRule type="cellIs" dxfId="240" priority="4" operator="equal">
      <formula>"Meets criteria"</formula>
    </cfRule>
  </conditionalFormatting>
  <conditionalFormatting sqref="E2:E29">
    <cfRule type="cellIs" dxfId="239" priority="5" operator="equal">
      <formula>"Requires revision"</formula>
    </cfRule>
  </conditionalFormatting>
  <conditionalFormatting sqref="E2:E29">
    <cfRule type="cellIs" dxfId="238" priority="6" operator="equal">
      <formula>"Not applicable"</formula>
    </cfRule>
  </conditionalFormatting>
  <conditionalFormatting sqref="G2:J29">
    <cfRule type="cellIs" dxfId="237" priority="1" operator="equal">
      <formula>"Meets criteria"</formula>
    </cfRule>
  </conditionalFormatting>
  <conditionalFormatting sqref="G2:J29">
    <cfRule type="cellIs" dxfId="236" priority="2" operator="equal">
      <formula>"Requires revision"</formula>
    </cfRule>
  </conditionalFormatting>
  <conditionalFormatting sqref="G2:J29">
    <cfRule type="cellIs" dxfId="235" priority="3" operator="equal">
      <formula>"Not applicable"</formula>
    </cfRule>
  </conditionalFormatting>
  <dataValidations count="2">
    <dataValidation type="list" allowBlank="1" sqref="E21:J21 E18:E19 E24 C6:E6 D11:E11 C7:C29 C2:C5 D13:E13 D18:D29 D9:E9 D15:E15 D2:E2 F2:F3 E27 G2:J2 G9:J9 G6:J6 G27:J27 G13:J13 G11:J11 G18:J19 G15:J15 G24:J24">
      <formula1>"Requires revision,Meets criteria"</formula1>
    </dataValidation>
    <dataValidation type="list" allowBlank="1" sqref="K2:K3 K6 K9 K11 K13 K15 K18:K19 K21 K24 K27">
      <formula1>"Meets criteria,Best practice,Corrected"</formula1>
    </dataValidation>
  </dataValidations>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zoomScale="125" zoomScaleNormal="125" zoomScalePageLayoutView="125" workbookViewId="0">
      <pane xSplit="1" ySplit="1" topLeftCell="B48" activePane="bottomRight" state="frozen"/>
      <selection activeCell="A28" sqref="A28:B28"/>
      <selection pane="topRight" activeCell="A28" sqref="A28:B28"/>
      <selection pane="bottomLeft" activeCell="A28" sqref="A28:B28"/>
      <selection pane="bottomRight" activeCell="E64" sqref="E64"/>
    </sheetView>
  </sheetViews>
  <sheetFormatPr baseColWidth="10" defaultColWidth="14.5" defaultRowHeight="15.75" customHeight="1" x14ac:dyDescent="0.15"/>
  <cols>
    <col min="1" max="1" width="20.6640625" customWidth="1"/>
    <col min="2" max="2" width="77.1640625" customWidth="1"/>
    <col min="3" max="7" width="17.5" customWidth="1"/>
    <col min="9" max="10" width="44.5" customWidth="1"/>
  </cols>
  <sheetData>
    <row r="1" spans="1:11" ht="36" x14ac:dyDescent="0.15">
      <c r="A1" s="7" t="s">
        <v>0</v>
      </c>
      <c r="B1" s="8" t="s">
        <v>1</v>
      </c>
      <c r="C1" s="9" t="s">
        <v>2</v>
      </c>
      <c r="D1" s="9" t="s">
        <v>3</v>
      </c>
      <c r="E1" s="9" t="s">
        <v>4</v>
      </c>
      <c r="F1" s="9" t="s">
        <v>5</v>
      </c>
      <c r="G1" s="9" t="s">
        <v>6</v>
      </c>
      <c r="H1" s="10" t="s">
        <v>7</v>
      </c>
      <c r="I1" s="11" t="s">
        <v>8</v>
      </c>
      <c r="J1" s="11" t="s">
        <v>9</v>
      </c>
      <c r="K1" s="10" t="s">
        <v>13</v>
      </c>
    </row>
    <row r="2" spans="1:11" ht="15.75" customHeight="1" x14ac:dyDescent="0.15">
      <c r="A2" s="50" t="s">
        <v>95</v>
      </c>
      <c r="B2" s="12" t="s">
        <v>96</v>
      </c>
      <c r="C2" s="27" t="str">
        <f>[1]ALL!C40</f>
        <v>Meets criteria</v>
      </c>
      <c r="D2" s="57" t="s">
        <v>370</v>
      </c>
      <c r="E2" s="48" t="s">
        <v>370</v>
      </c>
      <c r="F2" s="42" t="s">
        <v>365</v>
      </c>
      <c r="G2" s="42" t="s">
        <v>15</v>
      </c>
      <c r="H2" s="48" t="s">
        <v>370</v>
      </c>
      <c r="I2" s="64" t="s">
        <v>373</v>
      </c>
      <c r="J2" s="42" t="s">
        <v>374</v>
      </c>
      <c r="K2" s="48" t="s">
        <v>364</v>
      </c>
    </row>
    <row r="3" spans="1:11" ht="40" customHeight="1" x14ac:dyDescent="0.15">
      <c r="A3" s="51"/>
      <c r="B3" s="12" t="s">
        <v>332</v>
      </c>
      <c r="C3" s="27" t="str">
        <f>[1]ALL!C41</f>
        <v>Meets criteria</v>
      </c>
      <c r="D3" s="51"/>
      <c r="E3" s="41"/>
      <c r="F3" s="41"/>
      <c r="G3" s="41"/>
      <c r="H3" s="41"/>
      <c r="I3" s="65"/>
      <c r="J3" s="45"/>
      <c r="K3" s="41"/>
    </row>
    <row r="4" spans="1:11" ht="31" customHeight="1" x14ac:dyDescent="0.15">
      <c r="A4" s="51"/>
      <c r="B4" s="12" t="s">
        <v>97</v>
      </c>
      <c r="C4" s="27" t="str">
        <f>[1]ALL!C42</f>
        <v>Meets criteria</v>
      </c>
      <c r="D4" s="51"/>
      <c r="E4" s="41"/>
      <c r="F4" s="41"/>
      <c r="G4" s="41"/>
      <c r="H4" s="41"/>
      <c r="I4" s="65"/>
      <c r="J4" s="45"/>
      <c r="K4" s="41"/>
    </row>
    <row r="5" spans="1:11" ht="54" customHeight="1" x14ac:dyDescent="0.15">
      <c r="A5" s="14" t="s">
        <v>98</v>
      </c>
      <c r="B5" s="12" t="s">
        <v>99</v>
      </c>
      <c r="C5" s="27" t="s">
        <v>364</v>
      </c>
      <c r="D5" s="12" t="s">
        <v>368</v>
      </c>
      <c r="E5" s="27" t="s">
        <v>364</v>
      </c>
      <c r="F5" s="32" t="s">
        <v>15</v>
      </c>
      <c r="G5" s="27" t="s">
        <v>365</v>
      </c>
      <c r="H5" s="37" t="s">
        <v>375</v>
      </c>
      <c r="I5" s="38" t="s">
        <v>376</v>
      </c>
      <c r="J5" s="27" t="s">
        <v>377</v>
      </c>
      <c r="K5" s="26" t="s">
        <v>364</v>
      </c>
    </row>
    <row r="6" spans="1:11" ht="44" customHeight="1" x14ac:dyDescent="0.15">
      <c r="A6" s="50" t="s">
        <v>100</v>
      </c>
      <c r="B6" s="12" t="s">
        <v>101</v>
      </c>
      <c r="C6" s="27" t="s">
        <v>368</v>
      </c>
      <c r="D6" s="57" t="s">
        <v>370</v>
      </c>
      <c r="E6" s="63" t="s">
        <v>370</v>
      </c>
      <c r="F6" s="58" t="s">
        <v>15</v>
      </c>
      <c r="G6" s="42" t="s">
        <v>368</v>
      </c>
      <c r="H6" s="48" t="s">
        <v>370</v>
      </c>
      <c r="I6" s="42" t="s">
        <v>378</v>
      </c>
      <c r="J6" s="42" t="s">
        <v>379</v>
      </c>
      <c r="K6" s="48" t="s">
        <v>364</v>
      </c>
    </row>
    <row r="7" spans="1:11" ht="30" customHeight="1" x14ac:dyDescent="0.15">
      <c r="A7" s="51"/>
      <c r="B7" s="12" t="s">
        <v>102</v>
      </c>
      <c r="C7" s="32" t="s">
        <v>15</v>
      </c>
      <c r="D7" s="51"/>
      <c r="E7" s="63"/>
      <c r="F7" s="41"/>
      <c r="G7" s="41"/>
      <c r="H7" s="41"/>
      <c r="I7" s="45"/>
      <c r="J7" s="45"/>
      <c r="K7" s="41"/>
    </row>
    <row r="8" spans="1:11" ht="65" customHeight="1" x14ac:dyDescent="0.15">
      <c r="A8" s="51"/>
      <c r="B8" s="12" t="s">
        <v>103</v>
      </c>
      <c r="C8" s="32" t="s">
        <v>15</v>
      </c>
      <c r="D8" s="51"/>
      <c r="E8" s="63"/>
      <c r="F8" s="41"/>
      <c r="G8" s="41"/>
      <c r="H8" s="41"/>
      <c r="I8" s="45"/>
      <c r="J8" s="45"/>
      <c r="K8" s="41"/>
    </row>
    <row r="9" spans="1:11" ht="30" customHeight="1" x14ac:dyDescent="0.15">
      <c r="A9" s="51"/>
      <c r="B9" s="12" t="s">
        <v>104</v>
      </c>
      <c r="C9" s="32" t="s">
        <v>15</v>
      </c>
      <c r="D9" s="51"/>
      <c r="E9" s="63"/>
      <c r="F9" s="41"/>
      <c r="G9" s="41"/>
      <c r="H9" s="41"/>
      <c r="I9" s="45"/>
      <c r="J9" s="45"/>
      <c r="K9" s="41"/>
    </row>
    <row r="10" spans="1:11" ht="45" customHeight="1" x14ac:dyDescent="0.15">
      <c r="A10" s="51"/>
      <c r="B10" s="12" t="s">
        <v>105</v>
      </c>
      <c r="C10" s="27" t="s">
        <v>368</v>
      </c>
      <c r="D10" s="51"/>
      <c r="E10" s="63"/>
      <c r="F10" s="41"/>
      <c r="G10" s="41"/>
      <c r="H10" s="41"/>
      <c r="I10" s="45"/>
      <c r="J10" s="45"/>
      <c r="K10" s="41"/>
    </row>
    <row r="11" spans="1:11" ht="45" customHeight="1" x14ac:dyDescent="0.15">
      <c r="A11" s="51"/>
      <c r="B11" s="12" t="s">
        <v>106</v>
      </c>
      <c r="C11" s="32" t="s">
        <v>15</v>
      </c>
      <c r="D11" s="51"/>
      <c r="E11" s="63"/>
      <c r="F11" s="41"/>
      <c r="G11" s="41"/>
      <c r="H11" s="41"/>
      <c r="I11" s="45"/>
      <c r="J11" s="45"/>
      <c r="K11" s="41"/>
    </row>
    <row r="12" spans="1:11" ht="45" customHeight="1" x14ac:dyDescent="0.15">
      <c r="A12" s="51"/>
      <c r="B12" s="12" t="s">
        <v>107</v>
      </c>
      <c r="C12" s="32" t="s">
        <v>15</v>
      </c>
      <c r="D12" s="51"/>
      <c r="E12" s="63"/>
      <c r="F12" s="41"/>
      <c r="G12" s="41"/>
      <c r="H12" s="41"/>
      <c r="I12" s="45"/>
      <c r="J12" s="45"/>
      <c r="K12" s="41"/>
    </row>
    <row r="13" spans="1:11" ht="45" customHeight="1" x14ac:dyDescent="0.15">
      <c r="A13" s="50" t="s">
        <v>108</v>
      </c>
      <c r="B13" s="12" t="s">
        <v>109</v>
      </c>
      <c r="C13" s="32" t="s">
        <v>15</v>
      </c>
      <c r="D13" s="57" t="s">
        <v>364</v>
      </c>
      <c r="E13" s="42" t="s">
        <v>368</v>
      </c>
      <c r="F13" s="58" t="s">
        <v>15</v>
      </c>
      <c r="G13" s="42" t="s">
        <v>368</v>
      </c>
      <c r="H13" s="48" t="s">
        <v>368</v>
      </c>
      <c r="I13" s="48"/>
      <c r="J13" s="48"/>
      <c r="K13" s="48" t="s">
        <v>364</v>
      </c>
    </row>
    <row r="14" spans="1:11" ht="29" customHeight="1" x14ac:dyDescent="0.15">
      <c r="A14" s="51"/>
      <c r="B14" s="12" t="s">
        <v>110</v>
      </c>
      <c r="C14" s="32" t="s">
        <v>15</v>
      </c>
      <c r="D14" s="51"/>
      <c r="E14" s="41"/>
      <c r="F14" s="41"/>
      <c r="G14" s="41"/>
      <c r="H14" s="41"/>
      <c r="I14" s="41"/>
      <c r="J14" s="41"/>
      <c r="K14" s="41"/>
    </row>
    <row r="15" spans="1:11" ht="52" customHeight="1" x14ac:dyDescent="0.15">
      <c r="A15" s="51"/>
      <c r="B15" s="12" t="s">
        <v>111</v>
      </c>
      <c r="C15" s="32" t="s">
        <v>15</v>
      </c>
      <c r="D15" s="51"/>
      <c r="E15" s="41"/>
      <c r="F15" s="41"/>
      <c r="G15" s="41"/>
      <c r="H15" s="41"/>
      <c r="I15" s="41"/>
      <c r="J15" s="41"/>
      <c r="K15" s="41"/>
    </row>
    <row r="16" spans="1:11" ht="29" customHeight="1" x14ac:dyDescent="0.15">
      <c r="A16" s="51"/>
      <c r="B16" s="12" t="s">
        <v>112</v>
      </c>
      <c r="C16" s="32" t="s">
        <v>15</v>
      </c>
      <c r="D16" s="51"/>
      <c r="E16" s="41"/>
      <c r="F16" s="41"/>
      <c r="G16" s="41"/>
      <c r="H16" s="41"/>
      <c r="I16" s="41"/>
      <c r="J16" s="41"/>
      <c r="K16" s="41"/>
    </row>
    <row r="17" spans="1:11" ht="42" customHeight="1" x14ac:dyDescent="0.15">
      <c r="A17" s="51"/>
      <c r="B17" s="12" t="s">
        <v>113</v>
      </c>
      <c r="C17" s="32" t="s">
        <v>15</v>
      </c>
      <c r="D17" s="51"/>
      <c r="E17" s="41"/>
      <c r="F17" s="41"/>
      <c r="G17" s="41"/>
      <c r="H17" s="41"/>
      <c r="I17" s="41"/>
      <c r="J17" s="41"/>
      <c r="K17" s="41"/>
    </row>
    <row r="18" spans="1:11" ht="39" x14ac:dyDescent="0.15">
      <c r="A18" s="51"/>
      <c r="B18" s="12" t="s">
        <v>114</v>
      </c>
      <c r="C18" s="32" t="s">
        <v>15</v>
      </c>
      <c r="D18" s="51"/>
      <c r="E18" s="41"/>
      <c r="F18" s="41"/>
      <c r="G18" s="41"/>
      <c r="H18" s="41"/>
      <c r="I18" s="41"/>
      <c r="J18" s="41"/>
      <c r="K18" s="41"/>
    </row>
    <row r="19" spans="1:11" ht="39" x14ac:dyDescent="0.15">
      <c r="A19" s="51"/>
      <c r="B19" s="12" t="s">
        <v>116</v>
      </c>
      <c r="C19" s="32" t="s">
        <v>15</v>
      </c>
      <c r="D19" s="51"/>
      <c r="E19" s="41"/>
      <c r="F19" s="41"/>
      <c r="G19" s="41"/>
      <c r="H19" s="41"/>
      <c r="I19" s="41"/>
      <c r="J19" s="41"/>
      <c r="K19" s="41"/>
    </row>
    <row r="20" spans="1:11" ht="39" x14ac:dyDescent="0.15">
      <c r="A20" s="51"/>
      <c r="B20" s="12" t="s">
        <v>117</v>
      </c>
      <c r="C20" s="32" t="s">
        <v>15</v>
      </c>
      <c r="D20" s="51"/>
      <c r="E20" s="41"/>
      <c r="F20" s="41"/>
      <c r="G20" s="41"/>
      <c r="H20" s="41"/>
      <c r="I20" s="41"/>
      <c r="J20" s="41"/>
      <c r="K20" s="41"/>
    </row>
    <row r="21" spans="1:11" ht="52" x14ac:dyDescent="0.15">
      <c r="A21" s="51"/>
      <c r="B21" s="12" t="s">
        <v>119</v>
      </c>
      <c r="C21" s="32" t="s">
        <v>15</v>
      </c>
      <c r="D21" s="51"/>
      <c r="E21" s="41"/>
      <c r="F21" s="41"/>
      <c r="G21" s="41"/>
      <c r="H21" s="41"/>
      <c r="I21" s="41"/>
      <c r="J21" s="41"/>
      <c r="K21" s="41"/>
    </row>
    <row r="22" spans="1:11" ht="52" x14ac:dyDescent="0.15">
      <c r="A22" s="14" t="s">
        <v>120</v>
      </c>
      <c r="B22" s="12" t="s">
        <v>121</v>
      </c>
      <c r="C22" s="27" t="s">
        <v>368</v>
      </c>
      <c r="D22" s="12" t="s">
        <v>370</v>
      </c>
      <c r="E22" s="27" t="s">
        <v>370</v>
      </c>
      <c r="F22" s="32" t="s">
        <v>15</v>
      </c>
      <c r="G22" s="27" t="s">
        <v>365</v>
      </c>
      <c r="H22" s="37" t="s">
        <v>375</v>
      </c>
      <c r="I22" s="27" t="s">
        <v>380</v>
      </c>
      <c r="J22" s="27" t="s">
        <v>381</v>
      </c>
      <c r="K22" s="26" t="s">
        <v>367</v>
      </c>
    </row>
    <row r="23" spans="1:11" ht="52" x14ac:dyDescent="0.15">
      <c r="A23" s="50" t="s">
        <v>124</v>
      </c>
      <c r="B23" s="12" t="s">
        <v>125</v>
      </c>
      <c r="C23" s="32" t="s">
        <v>15</v>
      </c>
      <c r="D23" s="57" t="s">
        <v>15</v>
      </c>
      <c r="E23" s="42" t="s">
        <v>365</v>
      </c>
      <c r="F23" s="58" t="s">
        <v>15</v>
      </c>
      <c r="G23" s="42" t="s">
        <v>365</v>
      </c>
      <c r="H23" s="58" t="s">
        <v>15</v>
      </c>
      <c r="I23" s="48"/>
      <c r="J23" s="48"/>
      <c r="K23" s="48" t="s">
        <v>15</v>
      </c>
    </row>
    <row r="24" spans="1:11" ht="52" x14ac:dyDescent="0.15">
      <c r="A24" s="51"/>
      <c r="B24" s="12" t="s">
        <v>130</v>
      </c>
      <c r="C24" s="32" t="s">
        <v>15</v>
      </c>
      <c r="D24" s="51"/>
      <c r="E24" s="41"/>
      <c r="F24" s="41"/>
      <c r="G24" s="41"/>
      <c r="H24" s="41"/>
      <c r="I24" s="41"/>
      <c r="J24" s="41"/>
      <c r="K24" s="41"/>
    </row>
    <row r="25" spans="1:11" ht="52" x14ac:dyDescent="0.15">
      <c r="A25" s="51"/>
      <c r="B25" s="13" t="s">
        <v>134</v>
      </c>
      <c r="C25" s="32" t="s">
        <v>15</v>
      </c>
      <c r="D25" s="51"/>
      <c r="E25" s="41"/>
      <c r="F25" s="41"/>
      <c r="G25" s="41"/>
      <c r="H25" s="41"/>
      <c r="I25" s="41"/>
      <c r="J25" s="41"/>
      <c r="K25" s="41"/>
    </row>
    <row r="26" spans="1:11" ht="26" x14ac:dyDescent="0.15">
      <c r="A26" s="51"/>
      <c r="B26" s="12" t="s">
        <v>137</v>
      </c>
      <c r="C26" s="32" t="s">
        <v>15</v>
      </c>
      <c r="D26" s="51"/>
      <c r="E26" s="41"/>
      <c r="F26" s="41"/>
      <c r="G26" s="41"/>
      <c r="H26" s="41"/>
      <c r="I26" s="41"/>
      <c r="J26" s="41"/>
      <c r="K26" s="41"/>
    </row>
    <row r="27" spans="1:11" ht="15.75" customHeight="1" x14ac:dyDescent="0.15">
      <c r="A27" s="50" t="s">
        <v>139</v>
      </c>
      <c r="B27" s="12" t="s">
        <v>140</v>
      </c>
      <c r="C27" s="34" t="s">
        <v>369</v>
      </c>
      <c r="D27" s="57" t="s">
        <v>371</v>
      </c>
      <c r="E27" s="42" t="s">
        <v>15</v>
      </c>
      <c r="F27" s="42" t="s">
        <v>15</v>
      </c>
      <c r="G27" s="42" t="s">
        <v>15</v>
      </c>
      <c r="H27" s="59" t="s">
        <v>369</v>
      </c>
      <c r="I27" s="61" t="s">
        <v>382</v>
      </c>
      <c r="J27" s="48" t="s">
        <v>367</v>
      </c>
      <c r="K27" s="48" t="s">
        <v>367</v>
      </c>
    </row>
    <row r="28" spans="1:11" ht="52" x14ac:dyDescent="0.15">
      <c r="A28" s="51"/>
      <c r="B28" s="13" t="s">
        <v>149</v>
      </c>
      <c r="C28" s="32" t="s">
        <v>15</v>
      </c>
      <c r="D28" s="51"/>
      <c r="E28" s="41"/>
      <c r="F28" s="41"/>
      <c r="G28" s="41"/>
      <c r="H28" s="60"/>
      <c r="I28" s="62"/>
      <c r="J28" s="41"/>
      <c r="K28" s="41"/>
    </row>
    <row r="29" spans="1:11" ht="26" x14ac:dyDescent="0.15">
      <c r="A29" s="51"/>
      <c r="B29" s="12" t="s">
        <v>150</v>
      </c>
      <c r="C29" s="32" t="s">
        <v>15</v>
      </c>
      <c r="D29" s="51"/>
      <c r="E29" s="41"/>
      <c r="F29" s="41"/>
      <c r="G29" s="41"/>
      <c r="H29" s="60"/>
      <c r="I29" s="62"/>
      <c r="J29" s="41"/>
      <c r="K29" s="41"/>
    </row>
    <row r="30" spans="1:11" ht="26" x14ac:dyDescent="0.15">
      <c r="A30" s="14" t="s">
        <v>152</v>
      </c>
      <c r="B30" s="12" t="s">
        <v>154</v>
      </c>
      <c r="C30" s="27" t="s">
        <v>368</v>
      </c>
      <c r="D30" s="12" t="s">
        <v>364</v>
      </c>
      <c r="E30" s="32" t="s">
        <v>15</v>
      </c>
      <c r="F30" s="32" t="s">
        <v>15</v>
      </c>
      <c r="G30" s="27" t="s">
        <v>368</v>
      </c>
      <c r="H30" s="37" t="s">
        <v>375</v>
      </c>
      <c r="I30" s="26" t="s">
        <v>383</v>
      </c>
      <c r="J30" s="27" t="s">
        <v>384</v>
      </c>
      <c r="K30" s="26" t="s">
        <v>364</v>
      </c>
    </row>
    <row r="31" spans="1:11" ht="39" x14ac:dyDescent="0.15">
      <c r="A31" s="50" t="s">
        <v>157</v>
      </c>
      <c r="B31" s="12" t="s">
        <v>158</v>
      </c>
      <c r="C31" s="35" t="s">
        <v>370</v>
      </c>
      <c r="D31" s="57" t="s">
        <v>372</v>
      </c>
      <c r="E31" s="42" t="s">
        <v>15</v>
      </c>
      <c r="F31" s="58" t="s">
        <v>15</v>
      </c>
      <c r="G31" s="42" t="s">
        <v>15</v>
      </c>
      <c r="H31" s="48" t="s">
        <v>370</v>
      </c>
      <c r="I31" s="48" t="s">
        <v>385</v>
      </c>
      <c r="J31" s="48" t="s">
        <v>386</v>
      </c>
      <c r="K31" s="48" t="s">
        <v>364</v>
      </c>
    </row>
    <row r="32" spans="1:11" ht="52" x14ac:dyDescent="0.15">
      <c r="A32" s="51"/>
      <c r="B32" s="12" t="s">
        <v>165</v>
      </c>
      <c r="C32" s="32" t="s">
        <v>15</v>
      </c>
      <c r="D32" s="51"/>
      <c r="E32" s="42"/>
      <c r="F32" s="41"/>
      <c r="G32" s="42"/>
      <c r="H32" s="41"/>
      <c r="I32" s="41"/>
      <c r="J32" s="41"/>
      <c r="K32" s="41"/>
    </row>
    <row r="33" spans="1:11" ht="26" x14ac:dyDescent="0.15">
      <c r="A33" s="50" t="s">
        <v>167</v>
      </c>
      <c r="B33" s="12" t="s">
        <v>169</v>
      </c>
      <c r="C33" s="35" t="s">
        <v>370</v>
      </c>
      <c r="D33" s="57" t="s">
        <v>372</v>
      </c>
      <c r="E33" s="48" t="s">
        <v>370</v>
      </c>
      <c r="F33" s="58" t="s">
        <v>15</v>
      </c>
      <c r="G33" s="42" t="s">
        <v>15</v>
      </c>
      <c r="H33" s="48" t="s">
        <v>370</v>
      </c>
      <c r="I33" s="42" t="s">
        <v>387</v>
      </c>
      <c r="J33" s="42" t="s">
        <v>388</v>
      </c>
      <c r="K33" s="48" t="s">
        <v>367</v>
      </c>
    </row>
    <row r="34" spans="1:11" ht="26" x14ac:dyDescent="0.15">
      <c r="A34" s="51"/>
      <c r="B34" s="12" t="s">
        <v>176</v>
      </c>
      <c r="C34" s="35" t="s">
        <v>370</v>
      </c>
      <c r="D34" s="51"/>
      <c r="E34" s="41"/>
      <c r="F34" s="41"/>
      <c r="G34" s="41"/>
      <c r="H34" s="41"/>
      <c r="I34" s="45"/>
      <c r="J34" s="45"/>
      <c r="K34" s="41"/>
    </row>
    <row r="35" spans="1:11" ht="26" x14ac:dyDescent="0.15">
      <c r="A35" s="51"/>
      <c r="B35" s="12" t="s">
        <v>177</v>
      </c>
      <c r="C35" s="27" t="s">
        <v>368</v>
      </c>
      <c r="D35" s="51"/>
      <c r="E35" s="41"/>
      <c r="F35" s="41"/>
      <c r="G35" s="41"/>
      <c r="H35" s="41"/>
      <c r="I35" s="45"/>
      <c r="J35" s="45"/>
      <c r="K35" s="41"/>
    </row>
    <row r="36" spans="1:11" ht="78" x14ac:dyDescent="0.15">
      <c r="A36" s="51"/>
      <c r="B36" s="12" t="s">
        <v>178</v>
      </c>
      <c r="C36" s="35" t="s">
        <v>370</v>
      </c>
      <c r="D36" s="51"/>
      <c r="E36" s="41"/>
      <c r="F36" s="41"/>
      <c r="G36" s="41"/>
      <c r="H36" s="41"/>
      <c r="I36" s="45"/>
      <c r="J36" s="45"/>
      <c r="K36" s="41"/>
    </row>
    <row r="37" spans="1:11" ht="39" x14ac:dyDescent="0.15">
      <c r="A37" s="50" t="s">
        <v>179</v>
      </c>
      <c r="B37" s="12" t="s">
        <v>180</v>
      </c>
      <c r="C37" s="32" t="s">
        <v>15</v>
      </c>
      <c r="D37" s="57" t="s">
        <v>371</v>
      </c>
      <c r="E37" s="42" t="s">
        <v>15</v>
      </c>
      <c r="F37" s="58" t="s">
        <v>15</v>
      </c>
      <c r="G37" s="42" t="s">
        <v>15</v>
      </c>
      <c r="H37" s="59" t="s">
        <v>369</v>
      </c>
      <c r="I37" s="42" t="s">
        <v>389</v>
      </c>
      <c r="J37" s="42" t="s">
        <v>390</v>
      </c>
      <c r="K37" s="48" t="s">
        <v>367</v>
      </c>
    </row>
    <row r="38" spans="1:11" ht="39" x14ac:dyDescent="0.15">
      <c r="A38" s="51"/>
      <c r="B38" s="12" t="s">
        <v>360</v>
      </c>
      <c r="C38" s="34" t="s">
        <v>369</v>
      </c>
      <c r="D38" s="51"/>
      <c r="E38" s="41"/>
      <c r="F38" s="41"/>
      <c r="G38" s="41"/>
      <c r="H38" s="60"/>
      <c r="I38" s="45"/>
      <c r="J38" s="45"/>
      <c r="K38" s="41"/>
    </row>
    <row r="39" spans="1:11" ht="39" x14ac:dyDescent="0.15">
      <c r="A39" s="51"/>
      <c r="B39" s="12" t="s">
        <v>192</v>
      </c>
      <c r="C39" s="32" t="s">
        <v>15</v>
      </c>
      <c r="D39" s="51"/>
      <c r="E39" s="41"/>
      <c r="F39" s="41"/>
      <c r="G39" s="41"/>
      <c r="H39" s="60"/>
      <c r="I39" s="45"/>
      <c r="J39" s="45"/>
      <c r="K39" s="41"/>
    </row>
    <row r="40" spans="1:11" ht="26" x14ac:dyDescent="0.15">
      <c r="A40" s="51"/>
      <c r="B40" s="12" t="s">
        <v>193</v>
      </c>
      <c r="C40" s="27" t="s">
        <v>368</v>
      </c>
      <c r="D40" s="51"/>
      <c r="E40" s="41"/>
      <c r="F40" s="41"/>
      <c r="G40" s="41"/>
      <c r="H40" s="60"/>
      <c r="I40" s="45"/>
      <c r="J40" s="45"/>
      <c r="K40" s="41"/>
    </row>
    <row r="41" spans="1:11" ht="39" x14ac:dyDescent="0.15">
      <c r="A41" s="50" t="s">
        <v>194</v>
      </c>
      <c r="B41" s="12" t="s">
        <v>195</v>
      </c>
      <c r="C41" s="32" t="s">
        <v>15</v>
      </c>
      <c r="D41" s="57" t="s">
        <v>15</v>
      </c>
      <c r="E41" s="42" t="s">
        <v>15</v>
      </c>
      <c r="F41" s="58" t="s">
        <v>15</v>
      </c>
      <c r="G41" s="42" t="s">
        <v>15</v>
      </c>
      <c r="H41" s="42" t="s">
        <v>15</v>
      </c>
      <c r="I41" s="48"/>
      <c r="J41" s="48"/>
      <c r="K41" s="48" t="s">
        <v>15</v>
      </c>
    </row>
    <row r="42" spans="1:11" ht="26" x14ac:dyDescent="0.15">
      <c r="A42" s="51"/>
      <c r="B42" s="12" t="s">
        <v>205</v>
      </c>
      <c r="C42" s="32" t="s">
        <v>15</v>
      </c>
      <c r="D42" s="51"/>
      <c r="E42" s="41"/>
      <c r="F42" s="41"/>
      <c r="G42" s="41"/>
      <c r="H42" s="41"/>
      <c r="I42" s="41"/>
      <c r="J42" s="41"/>
      <c r="K42" s="41"/>
    </row>
    <row r="43" spans="1:11" ht="26" x14ac:dyDescent="0.15">
      <c r="A43" s="51"/>
      <c r="B43" s="12" t="s">
        <v>206</v>
      </c>
      <c r="C43" s="32" t="s">
        <v>15</v>
      </c>
      <c r="D43" s="51"/>
      <c r="E43" s="41"/>
      <c r="F43" s="41"/>
      <c r="G43" s="41"/>
      <c r="H43" s="41"/>
      <c r="I43" s="41"/>
      <c r="J43" s="41"/>
      <c r="K43" s="41"/>
    </row>
    <row r="44" spans="1:11" ht="26" x14ac:dyDescent="0.15">
      <c r="A44" s="51"/>
      <c r="B44" s="12" t="s">
        <v>208</v>
      </c>
      <c r="C44" s="32" t="s">
        <v>15</v>
      </c>
      <c r="D44" s="51"/>
      <c r="E44" s="41"/>
      <c r="F44" s="41"/>
      <c r="G44" s="41"/>
      <c r="H44" s="41"/>
      <c r="I44" s="41"/>
      <c r="J44" s="41"/>
      <c r="K44" s="41"/>
    </row>
    <row r="45" spans="1:11" ht="26" x14ac:dyDescent="0.15">
      <c r="A45" s="51"/>
      <c r="B45" s="12" t="s">
        <v>210</v>
      </c>
      <c r="C45" s="32" t="s">
        <v>15</v>
      </c>
      <c r="D45" s="51"/>
      <c r="E45" s="41"/>
      <c r="F45" s="41"/>
      <c r="G45" s="41"/>
      <c r="H45" s="41"/>
      <c r="I45" s="41"/>
      <c r="J45" s="41"/>
      <c r="K45" s="41"/>
    </row>
    <row r="46" spans="1:11" ht="26" x14ac:dyDescent="0.15">
      <c r="A46" s="51"/>
      <c r="B46" s="12" t="s">
        <v>211</v>
      </c>
      <c r="C46" s="32" t="s">
        <v>15</v>
      </c>
      <c r="D46" s="51"/>
      <c r="E46" s="41"/>
      <c r="F46" s="41"/>
      <c r="G46" s="41"/>
      <c r="H46" s="41"/>
      <c r="I46" s="41"/>
      <c r="J46" s="41"/>
      <c r="K46" s="41"/>
    </row>
    <row r="47" spans="1:11" ht="26" x14ac:dyDescent="0.15">
      <c r="A47" s="14" t="s">
        <v>213</v>
      </c>
      <c r="B47" s="12" t="s">
        <v>214</v>
      </c>
      <c r="C47" s="27" t="s">
        <v>368</v>
      </c>
      <c r="D47" s="12" t="s">
        <v>368</v>
      </c>
      <c r="E47" s="27" t="s">
        <v>368</v>
      </c>
      <c r="F47" s="27" t="s">
        <v>364</v>
      </c>
      <c r="G47" s="27" t="s">
        <v>368</v>
      </c>
      <c r="H47" s="27" t="s">
        <v>368</v>
      </c>
      <c r="I47" s="26"/>
      <c r="J47" s="26"/>
      <c r="K47" s="26" t="s">
        <v>364</v>
      </c>
    </row>
    <row r="48" spans="1:11" ht="39" x14ac:dyDescent="0.15">
      <c r="A48" s="50" t="s">
        <v>217</v>
      </c>
      <c r="B48" s="12" t="s">
        <v>218</v>
      </c>
      <c r="C48" s="32" t="s">
        <v>15</v>
      </c>
      <c r="D48" s="57" t="s">
        <v>15</v>
      </c>
      <c r="E48" s="42" t="s">
        <v>15</v>
      </c>
      <c r="F48" s="58" t="s">
        <v>15</v>
      </c>
      <c r="G48" s="42" t="s">
        <v>15</v>
      </c>
      <c r="H48" s="42" t="s">
        <v>15</v>
      </c>
      <c r="I48" s="48"/>
      <c r="J48" s="48"/>
      <c r="K48" s="48" t="s">
        <v>15</v>
      </c>
    </row>
    <row r="49" spans="1:11" ht="39" x14ac:dyDescent="0.15">
      <c r="A49" s="51"/>
      <c r="B49" s="12" t="s">
        <v>221</v>
      </c>
      <c r="C49" s="32" t="s">
        <v>15</v>
      </c>
      <c r="D49" s="51"/>
      <c r="E49" s="41"/>
      <c r="F49" s="41"/>
      <c r="G49" s="41"/>
      <c r="H49" s="41"/>
      <c r="I49" s="41"/>
      <c r="J49" s="41"/>
      <c r="K49" s="41"/>
    </row>
    <row r="50" spans="1:11" ht="26" x14ac:dyDescent="0.15">
      <c r="A50" s="50" t="s">
        <v>222</v>
      </c>
      <c r="B50" s="12" t="s">
        <v>223</v>
      </c>
      <c r="C50" s="27" t="s">
        <v>368</v>
      </c>
      <c r="D50" s="57" t="s">
        <v>370</v>
      </c>
      <c r="E50" s="42" t="s">
        <v>15</v>
      </c>
      <c r="F50" s="58" t="s">
        <v>15</v>
      </c>
      <c r="G50" s="42" t="s">
        <v>368</v>
      </c>
      <c r="H50" s="48" t="s">
        <v>370</v>
      </c>
      <c r="I50" s="42" t="s">
        <v>391</v>
      </c>
      <c r="J50" s="42" t="s">
        <v>392</v>
      </c>
      <c r="K50" s="48" t="s">
        <v>364</v>
      </c>
    </row>
    <row r="51" spans="1:11" ht="26" x14ac:dyDescent="0.15">
      <c r="A51" s="51"/>
      <c r="B51" s="12" t="s">
        <v>228</v>
      </c>
      <c r="C51" s="35" t="s">
        <v>370</v>
      </c>
      <c r="D51" s="51"/>
      <c r="E51" s="41"/>
      <c r="F51" s="41"/>
      <c r="G51" s="41"/>
      <c r="H51" s="41"/>
      <c r="I51" s="45"/>
      <c r="J51" s="45"/>
      <c r="K51" s="41"/>
    </row>
    <row r="52" spans="1:11" ht="15.75" customHeight="1" x14ac:dyDescent="0.15">
      <c r="C52" s="25"/>
      <c r="E52" s="25"/>
      <c r="F52" s="25"/>
      <c r="G52" s="25"/>
      <c r="H52" s="25"/>
      <c r="I52" s="25"/>
      <c r="J52" s="25"/>
      <c r="K52" s="25"/>
    </row>
    <row r="53" spans="1:11" ht="15.75" customHeight="1" x14ac:dyDescent="0.15">
      <c r="C53" s="25"/>
      <c r="E53" s="25"/>
      <c r="G53" s="25"/>
      <c r="H53" s="25"/>
      <c r="I53" s="25"/>
      <c r="J53" s="25"/>
      <c r="K53" s="25"/>
    </row>
    <row r="54" spans="1:11" ht="15.75" customHeight="1" x14ac:dyDescent="0.15">
      <c r="E54" s="25"/>
      <c r="G54" s="25"/>
      <c r="H54" s="25"/>
      <c r="I54" s="25"/>
      <c r="J54" s="25"/>
      <c r="K54" s="25"/>
    </row>
    <row r="55" spans="1:11" ht="15.75" customHeight="1" x14ac:dyDescent="0.15">
      <c r="E55" s="25"/>
      <c r="G55" s="25"/>
      <c r="H55" s="25"/>
      <c r="I55" s="25"/>
      <c r="J55" s="25"/>
      <c r="K55" s="25"/>
    </row>
    <row r="56" spans="1:11" ht="15.75" customHeight="1" x14ac:dyDescent="0.15">
      <c r="E56" s="25"/>
    </row>
  </sheetData>
  <mergeCells count="99">
    <mergeCell ref="K48:K49"/>
    <mergeCell ref="J48:J49"/>
    <mergeCell ref="J50:J51"/>
    <mergeCell ref="K50:K51"/>
    <mergeCell ref="K41:K46"/>
    <mergeCell ref="K31:K32"/>
    <mergeCell ref="K33:K36"/>
    <mergeCell ref="H33:H36"/>
    <mergeCell ref="G33:G36"/>
    <mergeCell ref="I31:I32"/>
    <mergeCell ref="H31:H32"/>
    <mergeCell ref="G31:G32"/>
    <mergeCell ref="I33:I36"/>
    <mergeCell ref="J33:J36"/>
    <mergeCell ref="J31:J32"/>
    <mergeCell ref="A50:A51"/>
    <mergeCell ref="A33:A36"/>
    <mergeCell ref="A31:A32"/>
    <mergeCell ref="E37:E40"/>
    <mergeCell ref="E41:E46"/>
    <mergeCell ref="E48:E49"/>
    <mergeCell ref="E50:E51"/>
    <mergeCell ref="D48:D49"/>
    <mergeCell ref="D50:D51"/>
    <mergeCell ref="A37:A40"/>
    <mergeCell ref="A41:A46"/>
    <mergeCell ref="A48:A49"/>
    <mergeCell ref="D31:D32"/>
    <mergeCell ref="F31:F32"/>
    <mergeCell ref="E33:E36"/>
    <mergeCell ref="I37:I40"/>
    <mergeCell ref="I48:I49"/>
    <mergeCell ref="I50:I51"/>
    <mergeCell ref="G50:G51"/>
    <mergeCell ref="H50:H51"/>
    <mergeCell ref="F50:F51"/>
    <mergeCell ref="G48:G49"/>
    <mergeCell ref="H48:H49"/>
    <mergeCell ref="F48:F49"/>
    <mergeCell ref="E31:E32"/>
    <mergeCell ref="K37:K40"/>
    <mergeCell ref="I41:I46"/>
    <mergeCell ref="D41:D46"/>
    <mergeCell ref="D37:D40"/>
    <mergeCell ref="D33:D36"/>
    <mergeCell ref="F33:F36"/>
    <mergeCell ref="G41:G46"/>
    <mergeCell ref="F41:F46"/>
    <mergeCell ref="F37:F40"/>
    <mergeCell ref="G37:G40"/>
    <mergeCell ref="J41:J46"/>
    <mergeCell ref="H41:H46"/>
    <mergeCell ref="H37:H40"/>
    <mergeCell ref="J37:J40"/>
    <mergeCell ref="K2:K4"/>
    <mergeCell ref="I13:I21"/>
    <mergeCell ref="J6:J12"/>
    <mergeCell ref="J2:J4"/>
    <mergeCell ref="K13:K21"/>
    <mergeCell ref="K6:K12"/>
    <mergeCell ref="I2:I4"/>
    <mergeCell ref="J13:J21"/>
    <mergeCell ref="I6:I12"/>
    <mergeCell ref="A23:A26"/>
    <mergeCell ref="A27:A29"/>
    <mergeCell ref="A13:A21"/>
    <mergeCell ref="A6:A12"/>
    <mergeCell ref="A2:A4"/>
    <mergeCell ref="K27:K29"/>
    <mergeCell ref="K23:K26"/>
    <mergeCell ref="J23:J26"/>
    <mergeCell ref="E2:E4"/>
    <mergeCell ref="D2:D4"/>
    <mergeCell ref="G27:G29"/>
    <mergeCell ref="F27:F29"/>
    <mergeCell ref="D27:D29"/>
    <mergeCell ref="E27:E29"/>
    <mergeCell ref="E23:E26"/>
    <mergeCell ref="D23:D26"/>
    <mergeCell ref="E6:E12"/>
    <mergeCell ref="D6:D12"/>
    <mergeCell ref="E13:E21"/>
    <mergeCell ref="D13:D21"/>
    <mergeCell ref="F2:F4"/>
    <mergeCell ref="H23:H26"/>
    <mergeCell ref="H13:H21"/>
    <mergeCell ref="G23:G26"/>
    <mergeCell ref="F23:F26"/>
    <mergeCell ref="J27:J29"/>
    <mergeCell ref="H27:H29"/>
    <mergeCell ref="I27:I29"/>
    <mergeCell ref="I23:I26"/>
    <mergeCell ref="H2:H4"/>
    <mergeCell ref="F6:F12"/>
    <mergeCell ref="F13:F21"/>
    <mergeCell ref="G13:G21"/>
    <mergeCell ref="G6:G12"/>
    <mergeCell ref="H6:H12"/>
    <mergeCell ref="G2:G4"/>
  </mergeCells>
  <conditionalFormatting sqref="C1:G1 D2:D51">
    <cfRule type="cellIs" dxfId="234" priority="134" operator="equal">
      <formula>"Meets criteria"</formula>
    </cfRule>
  </conditionalFormatting>
  <conditionalFormatting sqref="C1:G1 D2:D51">
    <cfRule type="cellIs" dxfId="233" priority="135" operator="equal">
      <formula>"Requires revision"</formula>
    </cfRule>
  </conditionalFormatting>
  <conditionalFormatting sqref="D1:G1 D2:D51">
    <cfRule type="cellIs" dxfId="232" priority="145" operator="equal">
      <formula>"Not applicable"</formula>
    </cfRule>
  </conditionalFormatting>
  <conditionalFormatting sqref="H23:H26">
    <cfRule type="cellIs" dxfId="231" priority="6" operator="equal">
      <formula>"Meets criteria"</formula>
    </cfRule>
  </conditionalFormatting>
  <conditionalFormatting sqref="C9:C22 C27 C29:C36 C38 C47 C50:C51 C2:C7">
    <cfRule type="cellIs" dxfId="230" priority="132" operator="equal">
      <formula>"Meets criteria"</formula>
    </cfRule>
  </conditionalFormatting>
  <conditionalFormatting sqref="C9:C22 C27 C29:C36 C38 C47 C50:C51 C2:C7">
    <cfRule type="cellIs" dxfId="229" priority="133" operator="equal">
      <formula>"Requires revision"</formula>
    </cfRule>
  </conditionalFormatting>
  <conditionalFormatting sqref="C7">
    <cfRule type="cellIs" dxfId="228" priority="127" operator="equal">
      <formula>"Not applicable"</formula>
    </cfRule>
  </conditionalFormatting>
  <conditionalFormatting sqref="C28">
    <cfRule type="cellIs" dxfId="227" priority="129" operator="equal">
      <formula>"Meets criteria"</formula>
    </cfRule>
  </conditionalFormatting>
  <conditionalFormatting sqref="C28">
    <cfRule type="cellIs" dxfId="226" priority="130" operator="equal">
      <formula>"Requires revision"</formula>
    </cfRule>
  </conditionalFormatting>
  <conditionalFormatting sqref="C28">
    <cfRule type="cellIs" dxfId="225" priority="131" operator="equal">
      <formula>"Not applicable"</formula>
    </cfRule>
  </conditionalFormatting>
  <conditionalFormatting sqref="C29">
    <cfRule type="cellIs" dxfId="224" priority="128" operator="equal">
      <formula>"Not applicable"</formula>
    </cfRule>
  </conditionalFormatting>
  <conditionalFormatting sqref="C8">
    <cfRule type="cellIs" dxfId="223" priority="125" operator="equal">
      <formula>"Meets criteria"</formula>
    </cfRule>
  </conditionalFormatting>
  <conditionalFormatting sqref="C8">
    <cfRule type="cellIs" dxfId="222" priority="126" operator="equal">
      <formula>"Requires revision"</formula>
    </cfRule>
  </conditionalFormatting>
  <conditionalFormatting sqref="C8">
    <cfRule type="cellIs" dxfId="221" priority="124" operator="equal">
      <formula>"Not applicable"</formula>
    </cfRule>
  </conditionalFormatting>
  <conditionalFormatting sqref="C9">
    <cfRule type="cellIs" dxfId="220" priority="123" operator="equal">
      <formula>"Not applicable"</formula>
    </cfRule>
  </conditionalFormatting>
  <conditionalFormatting sqref="C11">
    <cfRule type="cellIs" dxfId="219" priority="122" operator="equal">
      <formula>"Not applicable"</formula>
    </cfRule>
  </conditionalFormatting>
  <conditionalFormatting sqref="C12">
    <cfRule type="cellIs" dxfId="218" priority="121" operator="equal">
      <formula>"Not applicable"</formula>
    </cfRule>
  </conditionalFormatting>
  <conditionalFormatting sqref="C13">
    <cfRule type="cellIs" dxfId="217" priority="120" operator="equal">
      <formula>"Not applicable"</formula>
    </cfRule>
  </conditionalFormatting>
  <conditionalFormatting sqref="C14">
    <cfRule type="cellIs" dxfId="216" priority="119" operator="equal">
      <formula>"Not applicable"</formula>
    </cfRule>
  </conditionalFormatting>
  <conditionalFormatting sqref="C15">
    <cfRule type="cellIs" dxfId="215" priority="118" operator="equal">
      <formula>"Not applicable"</formula>
    </cfRule>
  </conditionalFormatting>
  <conditionalFormatting sqref="C16">
    <cfRule type="cellIs" dxfId="214" priority="117" operator="equal">
      <formula>"Not applicable"</formula>
    </cfRule>
  </conditionalFormatting>
  <conditionalFormatting sqref="C17">
    <cfRule type="cellIs" dxfId="213" priority="116" operator="equal">
      <formula>"Not applicable"</formula>
    </cfRule>
  </conditionalFormatting>
  <conditionalFormatting sqref="C18">
    <cfRule type="cellIs" dxfId="212" priority="115" operator="equal">
      <formula>"Not applicable"</formula>
    </cfRule>
  </conditionalFormatting>
  <conditionalFormatting sqref="C19">
    <cfRule type="cellIs" dxfId="211" priority="114" operator="equal">
      <formula>"Not applicable"</formula>
    </cfRule>
  </conditionalFormatting>
  <conditionalFormatting sqref="C20">
    <cfRule type="cellIs" dxfId="210" priority="113" operator="equal">
      <formula>"Not applicable"</formula>
    </cfRule>
  </conditionalFormatting>
  <conditionalFormatting sqref="C21:C22">
    <cfRule type="cellIs" dxfId="209" priority="112" operator="equal">
      <formula>"Not applicable"</formula>
    </cfRule>
  </conditionalFormatting>
  <conditionalFormatting sqref="C23">
    <cfRule type="cellIs" dxfId="208" priority="109" operator="equal">
      <formula>"Meets criteria"</formula>
    </cfRule>
  </conditionalFormatting>
  <conditionalFormatting sqref="C23">
    <cfRule type="cellIs" dxfId="207" priority="110" operator="equal">
      <formula>"Requires revision"</formula>
    </cfRule>
  </conditionalFormatting>
  <conditionalFormatting sqref="C23">
    <cfRule type="cellIs" dxfId="206" priority="111" operator="equal">
      <formula>"Not applicable"</formula>
    </cfRule>
  </conditionalFormatting>
  <conditionalFormatting sqref="C24">
    <cfRule type="cellIs" dxfId="205" priority="106" operator="equal">
      <formula>"Meets criteria"</formula>
    </cfRule>
  </conditionalFormatting>
  <conditionalFormatting sqref="C24">
    <cfRule type="cellIs" dxfId="204" priority="107" operator="equal">
      <formula>"Requires revision"</formula>
    </cfRule>
  </conditionalFormatting>
  <conditionalFormatting sqref="C24">
    <cfRule type="cellIs" dxfId="203" priority="108" operator="equal">
      <formula>"Not applicable"</formula>
    </cfRule>
  </conditionalFormatting>
  <conditionalFormatting sqref="C25">
    <cfRule type="cellIs" dxfId="202" priority="103" operator="equal">
      <formula>"Meets criteria"</formula>
    </cfRule>
  </conditionalFormatting>
  <conditionalFormatting sqref="C25">
    <cfRule type="cellIs" dxfId="201" priority="104" operator="equal">
      <formula>"Requires revision"</formula>
    </cfRule>
  </conditionalFormatting>
  <conditionalFormatting sqref="C25">
    <cfRule type="cellIs" dxfId="200" priority="105" operator="equal">
      <formula>"Not applicable"</formula>
    </cfRule>
  </conditionalFormatting>
  <conditionalFormatting sqref="C26">
    <cfRule type="cellIs" dxfId="199" priority="100" operator="equal">
      <formula>"Meets criteria"</formula>
    </cfRule>
  </conditionalFormatting>
  <conditionalFormatting sqref="C26">
    <cfRule type="cellIs" dxfId="198" priority="101" operator="equal">
      <formula>"Requires revision"</formula>
    </cfRule>
  </conditionalFormatting>
  <conditionalFormatting sqref="C26">
    <cfRule type="cellIs" dxfId="197" priority="102" operator="equal">
      <formula>"Not applicable"</formula>
    </cfRule>
  </conditionalFormatting>
  <conditionalFormatting sqref="C30">
    <cfRule type="cellIs" dxfId="196" priority="99" operator="equal">
      <formula>"Not applicable"</formula>
    </cfRule>
  </conditionalFormatting>
  <conditionalFormatting sqref="C31">
    <cfRule type="cellIs" dxfId="195" priority="98" operator="equal">
      <formula>"Not applicable"</formula>
    </cfRule>
  </conditionalFormatting>
  <conditionalFormatting sqref="C31">
    <cfRule type="cellIs" dxfId="194" priority="97" operator="equal">
      <formula>"Not applicable"</formula>
    </cfRule>
  </conditionalFormatting>
  <conditionalFormatting sqref="C31">
    <cfRule type="cellIs" dxfId="193" priority="96" operator="equal">
      <formula>"Not applicable"</formula>
    </cfRule>
  </conditionalFormatting>
  <conditionalFormatting sqref="C32">
    <cfRule type="cellIs" dxfId="192" priority="95" operator="equal">
      <formula>"Not applicable"</formula>
    </cfRule>
  </conditionalFormatting>
  <conditionalFormatting sqref="C33">
    <cfRule type="cellIs" dxfId="191" priority="94" operator="equal">
      <formula>"Not applicable"</formula>
    </cfRule>
  </conditionalFormatting>
  <conditionalFormatting sqref="C33">
    <cfRule type="cellIs" dxfId="190" priority="93" operator="equal">
      <formula>"Not applicable"</formula>
    </cfRule>
  </conditionalFormatting>
  <conditionalFormatting sqref="C33">
    <cfRule type="cellIs" dxfId="189" priority="92" operator="equal">
      <formula>"Not applicable"</formula>
    </cfRule>
  </conditionalFormatting>
  <conditionalFormatting sqref="C34">
    <cfRule type="cellIs" dxfId="188" priority="91" operator="equal">
      <formula>"Not applicable"</formula>
    </cfRule>
  </conditionalFormatting>
  <conditionalFormatting sqref="C34">
    <cfRule type="cellIs" dxfId="187" priority="90" operator="equal">
      <formula>"Not applicable"</formula>
    </cfRule>
  </conditionalFormatting>
  <conditionalFormatting sqref="C34">
    <cfRule type="cellIs" dxfId="186" priority="89" operator="equal">
      <formula>"Not applicable"</formula>
    </cfRule>
  </conditionalFormatting>
  <conditionalFormatting sqref="C35">
    <cfRule type="cellIs" dxfId="185" priority="88" operator="equal">
      <formula>"Not applicable"</formula>
    </cfRule>
  </conditionalFormatting>
  <conditionalFormatting sqref="C36">
    <cfRule type="cellIs" dxfId="184" priority="87" operator="equal">
      <formula>"Not applicable"</formula>
    </cfRule>
  </conditionalFormatting>
  <conditionalFormatting sqref="C36">
    <cfRule type="cellIs" dxfId="183" priority="86" operator="equal">
      <formula>"Not applicable"</formula>
    </cfRule>
  </conditionalFormatting>
  <conditionalFormatting sqref="C36">
    <cfRule type="cellIs" dxfId="182" priority="85" operator="equal">
      <formula>"Not applicable"</formula>
    </cfRule>
  </conditionalFormatting>
  <conditionalFormatting sqref="C37">
    <cfRule type="cellIs" dxfId="181" priority="82" operator="equal">
      <formula>"Meets criteria"</formula>
    </cfRule>
  </conditionalFormatting>
  <conditionalFormatting sqref="C37">
    <cfRule type="cellIs" dxfId="180" priority="83" operator="equal">
      <formula>"Requires revision"</formula>
    </cfRule>
  </conditionalFormatting>
  <conditionalFormatting sqref="C37">
    <cfRule type="cellIs" dxfId="179" priority="84" operator="equal">
      <formula>"Not applicable"</formula>
    </cfRule>
  </conditionalFormatting>
  <conditionalFormatting sqref="C39">
    <cfRule type="cellIs" dxfId="178" priority="79" operator="equal">
      <formula>"Meets criteria"</formula>
    </cfRule>
  </conditionalFormatting>
  <conditionalFormatting sqref="C39">
    <cfRule type="cellIs" dxfId="177" priority="80" operator="equal">
      <formula>"Requires revision"</formula>
    </cfRule>
  </conditionalFormatting>
  <conditionalFormatting sqref="C39">
    <cfRule type="cellIs" dxfId="176" priority="81" operator="equal">
      <formula>"Not applicable"</formula>
    </cfRule>
  </conditionalFormatting>
  <conditionalFormatting sqref="C40">
    <cfRule type="cellIs" dxfId="175" priority="76" operator="equal">
      <formula>"Meets criteria"</formula>
    </cfRule>
  </conditionalFormatting>
  <conditionalFormatting sqref="C40">
    <cfRule type="cellIs" dxfId="174" priority="77" operator="equal">
      <formula>"Requires revision"</formula>
    </cfRule>
  </conditionalFormatting>
  <conditionalFormatting sqref="C40">
    <cfRule type="cellIs" dxfId="173" priority="78" operator="equal">
      <formula>"Not applicable"</formula>
    </cfRule>
  </conditionalFormatting>
  <conditionalFormatting sqref="C40">
    <cfRule type="cellIs" dxfId="172" priority="75" operator="equal">
      <formula>"Not applicable"</formula>
    </cfRule>
  </conditionalFormatting>
  <conditionalFormatting sqref="C41">
    <cfRule type="cellIs" dxfId="171" priority="72" operator="equal">
      <formula>"Meets criteria"</formula>
    </cfRule>
  </conditionalFormatting>
  <conditionalFormatting sqref="C41">
    <cfRule type="cellIs" dxfId="170" priority="73" operator="equal">
      <formula>"Requires revision"</formula>
    </cfRule>
  </conditionalFormatting>
  <conditionalFormatting sqref="C41">
    <cfRule type="cellIs" dxfId="169" priority="74" operator="equal">
      <formula>"Not applicable"</formula>
    </cfRule>
  </conditionalFormatting>
  <conditionalFormatting sqref="C42">
    <cfRule type="cellIs" dxfId="168" priority="69" operator="equal">
      <formula>"Meets criteria"</formula>
    </cfRule>
  </conditionalFormatting>
  <conditionalFormatting sqref="C42">
    <cfRule type="cellIs" dxfId="167" priority="70" operator="equal">
      <formula>"Requires revision"</formula>
    </cfRule>
  </conditionalFormatting>
  <conditionalFormatting sqref="C42">
    <cfRule type="cellIs" dxfId="166" priority="71" operator="equal">
      <formula>"Not applicable"</formula>
    </cfRule>
  </conditionalFormatting>
  <conditionalFormatting sqref="C43">
    <cfRule type="cellIs" dxfId="165" priority="66" operator="equal">
      <formula>"Meets criteria"</formula>
    </cfRule>
  </conditionalFormatting>
  <conditionalFormatting sqref="C43">
    <cfRule type="cellIs" dxfId="164" priority="67" operator="equal">
      <formula>"Requires revision"</formula>
    </cfRule>
  </conditionalFormatting>
  <conditionalFormatting sqref="C43">
    <cfRule type="cellIs" dxfId="163" priority="68" operator="equal">
      <formula>"Not applicable"</formula>
    </cfRule>
  </conditionalFormatting>
  <conditionalFormatting sqref="C44">
    <cfRule type="cellIs" dxfId="162" priority="63" operator="equal">
      <formula>"Meets criteria"</formula>
    </cfRule>
  </conditionalFormatting>
  <conditionalFormatting sqref="C44">
    <cfRule type="cellIs" dxfId="161" priority="64" operator="equal">
      <formula>"Requires revision"</formula>
    </cfRule>
  </conditionalFormatting>
  <conditionalFormatting sqref="C44">
    <cfRule type="cellIs" dxfId="160" priority="65" operator="equal">
      <formula>"Not applicable"</formula>
    </cfRule>
  </conditionalFormatting>
  <conditionalFormatting sqref="C45">
    <cfRule type="cellIs" dxfId="159" priority="60" operator="equal">
      <formula>"Meets criteria"</formula>
    </cfRule>
  </conditionalFormatting>
  <conditionalFormatting sqref="C45">
    <cfRule type="cellIs" dxfId="158" priority="61" operator="equal">
      <formula>"Requires revision"</formula>
    </cfRule>
  </conditionalFormatting>
  <conditionalFormatting sqref="C45">
    <cfRule type="cellIs" dxfId="157" priority="62" operator="equal">
      <formula>"Not applicable"</formula>
    </cfRule>
  </conditionalFormatting>
  <conditionalFormatting sqref="C46">
    <cfRule type="cellIs" dxfId="156" priority="57" operator="equal">
      <formula>"Meets criteria"</formula>
    </cfRule>
  </conditionalFormatting>
  <conditionalFormatting sqref="C46">
    <cfRule type="cellIs" dxfId="155" priority="58" operator="equal">
      <formula>"Requires revision"</formula>
    </cfRule>
  </conditionalFormatting>
  <conditionalFormatting sqref="C46">
    <cfRule type="cellIs" dxfId="154" priority="59" operator="equal">
      <formula>"Not applicable"</formula>
    </cfRule>
  </conditionalFormatting>
  <conditionalFormatting sqref="C48">
    <cfRule type="cellIs" dxfId="153" priority="54" operator="equal">
      <formula>"Meets criteria"</formula>
    </cfRule>
  </conditionalFormatting>
  <conditionalFormatting sqref="C48">
    <cfRule type="cellIs" dxfId="152" priority="55" operator="equal">
      <formula>"Requires revision"</formula>
    </cfRule>
  </conditionalFormatting>
  <conditionalFormatting sqref="C48">
    <cfRule type="cellIs" dxfId="151" priority="56" operator="equal">
      <formula>"Not applicable"</formula>
    </cfRule>
  </conditionalFormatting>
  <conditionalFormatting sqref="C49">
    <cfRule type="cellIs" dxfId="150" priority="51" operator="equal">
      <formula>"Meets criteria"</formula>
    </cfRule>
  </conditionalFormatting>
  <conditionalFormatting sqref="C49">
    <cfRule type="cellIs" dxfId="149" priority="52" operator="equal">
      <formula>"Requires revision"</formula>
    </cfRule>
  </conditionalFormatting>
  <conditionalFormatting sqref="C49">
    <cfRule type="cellIs" dxfId="148" priority="53" operator="equal">
      <formula>"Not applicable"</formula>
    </cfRule>
  </conditionalFormatting>
  <conditionalFormatting sqref="C51">
    <cfRule type="cellIs" dxfId="147" priority="50" operator="equal">
      <formula>"Not applicable"</formula>
    </cfRule>
  </conditionalFormatting>
  <conditionalFormatting sqref="C51">
    <cfRule type="cellIs" dxfId="146" priority="49" operator="equal">
      <formula>"Not applicable"</formula>
    </cfRule>
  </conditionalFormatting>
  <conditionalFormatting sqref="C51">
    <cfRule type="cellIs" dxfId="145" priority="48" operator="equal">
      <formula>"Not applicable"</formula>
    </cfRule>
  </conditionalFormatting>
  <conditionalFormatting sqref="E5:E29 E31:E32 E37:E51">
    <cfRule type="cellIs" dxfId="144" priority="45" operator="equal">
      <formula>"Meets criteria"</formula>
    </cfRule>
  </conditionalFormatting>
  <conditionalFormatting sqref="E5:E29 E31:E32 E37:E51">
    <cfRule type="cellIs" dxfId="143" priority="46" operator="equal">
      <formula>"Requires revision"</formula>
    </cfRule>
  </conditionalFormatting>
  <conditionalFormatting sqref="E5:E29 E31:E32 E37:E51">
    <cfRule type="cellIs" dxfId="142" priority="47" operator="equal">
      <formula>"Not applicable"</formula>
    </cfRule>
  </conditionalFormatting>
  <conditionalFormatting sqref="E2:E4">
    <cfRule type="cellIs" dxfId="141" priority="41" operator="equal">
      <formula>"Meets criteria"</formula>
    </cfRule>
  </conditionalFormatting>
  <conditionalFormatting sqref="E2:E4">
    <cfRule type="cellIs" dxfId="140" priority="42" operator="equal">
      <formula>"Suggestion for improvement"</formula>
    </cfRule>
  </conditionalFormatting>
  <conditionalFormatting sqref="E2:E4">
    <cfRule type="cellIs" dxfId="139" priority="43" operator="equal">
      <formula>"Requires revision"</formula>
    </cfRule>
  </conditionalFormatting>
  <conditionalFormatting sqref="E2:E4">
    <cfRule type="cellIs" dxfId="138" priority="44" operator="equal">
      <formula>"Unsure"</formula>
    </cfRule>
  </conditionalFormatting>
  <conditionalFormatting sqref="E30">
    <cfRule type="cellIs" dxfId="137" priority="38" operator="equal">
      <formula>"Meets criteria"</formula>
    </cfRule>
  </conditionalFormatting>
  <conditionalFormatting sqref="E30">
    <cfRule type="cellIs" dxfId="136" priority="39" operator="equal">
      <formula>"Requires revision"</formula>
    </cfRule>
  </conditionalFormatting>
  <conditionalFormatting sqref="E30">
    <cfRule type="cellIs" dxfId="135" priority="40" operator="equal">
      <formula>"Not applicable"</formula>
    </cfRule>
  </conditionalFormatting>
  <conditionalFormatting sqref="E33:E36">
    <cfRule type="cellIs" dxfId="134" priority="34" operator="equal">
      <formula>"Meets criteria"</formula>
    </cfRule>
  </conditionalFormatting>
  <conditionalFormatting sqref="E33:E36">
    <cfRule type="cellIs" dxfId="133" priority="35" operator="equal">
      <formula>"Suggestion for improvement"</formula>
    </cfRule>
  </conditionalFormatting>
  <conditionalFormatting sqref="E33:E36">
    <cfRule type="cellIs" dxfId="132" priority="36" operator="equal">
      <formula>"Requires revision"</formula>
    </cfRule>
  </conditionalFormatting>
  <conditionalFormatting sqref="E33:E36">
    <cfRule type="cellIs" dxfId="131" priority="37" operator="equal">
      <formula>"Unsure"</formula>
    </cfRule>
  </conditionalFormatting>
  <conditionalFormatting sqref="F2:F51">
    <cfRule type="cellIs" dxfId="130" priority="31" operator="equal">
      <formula>"Meets criteria"</formula>
    </cfRule>
  </conditionalFormatting>
  <conditionalFormatting sqref="F2:F51">
    <cfRule type="cellIs" dxfId="129" priority="32" operator="equal">
      <formula>"Requires revision"</formula>
    </cfRule>
  </conditionalFormatting>
  <conditionalFormatting sqref="F2:F51">
    <cfRule type="cellIs" dxfId="128" priority="33" operator="equal">
      <formula>"Not applicable"</formula>
    </cfRule>
  </conditionalFormatting>
  <conditionalFormatting sqref="G2:G51">
    <cfRule type="cellIs" dxfId="127" priority="19" operator="equal">
      <formula>"Meets criteria"</formula>
    </cfRule>
  </conditionalFormatting>
  <conditionalFormatting sqref="G2:G51">
    <cfRule type="cellIs" dxfId="126" priority="20" operator="equal">
      <formula>"Requires revision"</formula>
    </cfRule>
  </conditionalFormatting>
  <conditionalFormatting sqref="H2:H22 H50:H51 H27:H40">
    <cfRule type="cellIs" dxfId="125" priority="21" operator="equal">
      <formula>"Meets criteria"</formula>
    </cfRule>
  </conditionalFormatting>
  <conditionalFormatting sqref="H2:H22 H50:H51 H27:H40">
    <cfRule type="cellIs" dxfId="124" priority="22" operator="equal">
      <formula>"Suggestion for improvement"</formula>
    </cfRule>
  </conditionalFormatting>
  <conditionalFormatting sqref="H2:H22 H50:H51 H27:H40">
    <cfRule type="cellIs" dxfId="123" priority="23" operator="equal">
      <formula>"Requires revision"</formula>
    </cfRule>
  </conditionalFormatting>
  <conditionalFormatting sqref="H2:H22 H50:H51 H27:H40">
    <cfRule type="cellIs" dxfId="122" priority="24" operator="equal">
      <formula>"Unsure"</formula>
    </cfRule>
  </conditionalFormatting>
  <conditionalFormatting sqref="G2:G51">
    <cfRule type="cellIs" dxfId="121" priority="30" operator="equal">
      <formula>"Not applicable"</formula>
    </cfRule>
  </conditionalFormatting>
  <conditionalFormatting sqref="G30">
    <cfRule type="cellIs" dxfId="120" priority="18" operator="equal">
      <formula>"Not applicable"</formula>
    </cfRule>
  </conditionalFormatting>
  <conditionalFormatting sqref="H23:H26">
    <cfRule type="cellIs" dxfId="119" priority="7" operator="equal">
      <formula>"Requires revision"</formula>
    </cfRule>
  </conditionalFormatting>
  <conditionalFormatting sqref="H23:H26">
    <cfRule type="cellIs" dxfId="118" priority="8" operator="equal">
      <formula>"Not applicable"</formula>
    </cfRule>
  </conditionalFormatting>
  <conditionalFormatting sqref="H41:H46">
    <cfRule type="cellIs" dxfId="117" priority="15" operator="equal">
      <formula>"Meets criteria"</formula>
    </cfRule>
  </conditionalFormatting>
  <conditionalFormatting sqref="H41:H46">
    <cfRule type="cellIs" dxfId="116" priority="16" operator="equal">
      <formula>"Requires revision"</formula>
    </cfRule>
  </conditionalFormatting>
  <conditionalFormatting sqref="H41:H46">
    <cfRule type="cellIs" dxfId="115" priority="17" operator="equal">
      <formula>"Not applicable"</formula>
    </cfRule>
  </conditionalFormatting>
  <conditionalFormatting sqref="H47">
    <cfRule type="cellIs" dxfId="114" priority="12" operator="equal">
      <formula>"Meets criteria"</formula>
    </cfRule>
  </conditionalFormatting>
  <conditionalFormatting sqref="H47">
    <cfRule type="cellIs" dxfId="113" priority="13" operator="equal">
      <formula>"Requires revision"</formula>
    </cfRule>
  </conditionalFormatting>
  <conditionalFormatting sqref="H47">
    <cfRule type="cellIs" dxfId="112" priority="14" operator="equal">
      <formula>"Not applicable"</formula>
    </cfRule>
  </conditionalFormatting>
  <conditionalFormatting sqref="H48:H49">
    <cfRule type="cellIs" dxfId="111" priority="9" operator="equal">
      <formula>"Meets criteria"</formula>
    </cfRule>
  </conditionalFormatting>
  <conditionalFormatting sqref="H48:H49">
    <cfRule type="cellIs" dxfId="110" priority="10" operator="equal">
      <formula>"Requires revision"</formula>
    </cfRule>
  </conditionalFormatting>
  <conditionalFormatting sqref="H48:H49">
    <cfRule type="cellIs" dxfId="109" priority="11" operator="equal">
      <formula>"Not applicable"</formula>
    </cfRule>
  </conditionalFormatting>
  <conditionalFormatting sqref="K2:K51">
    <cfRule type="cellIs" dxfId="108" priority="1" operator="equal">
      <formula>"Meets criteria"</formula>
    </cfRule>
  </conditionalFormatting>
  <conditionalFormatting sqref="K2:K51">
    <cfRule type="cellIs" dxfId="107" priority="2" operator="equal">
      <formula>"Corrected"</formula>
    </cfRule>
  </conditionalFormatting>
  <conditionalFormatting sqref="K2:K51">
    <cfRule type="cellIs" dxfId="106" priority="3" operator="equal">
      <formula>"Requires revision"</formula>
    </cfRule>
  </conditionalFormatting>
  <conditionalFormatting sqref="K2:K51">
    <cfRule type="cellIs" dxfId="105" priority="4" operator="equal">
      <formula>"Suggestion for improvement"</formula>
    </cfRule>
  </conditionalFormatting>
  <conditionalFormatting sqref="K2:K51">
    <cfRule type="cellIs" dxfId="104" priority="5" operator="equal">
      <formula>"Best practice"</formula>
    </cfRule>
  </conditionalFormatting>
  <dataValidations count="3">
    <dataValidation type="list" allowBlank="1" sqref="C40 D41:E41 D13:E13 C38 C50:E50 D22:E23 C30 C2:D2 E31 D30:D31 D48:E48 D33 C5:E6 D37:E37 C47:F47 F2:G2 C27:G27 C3:C4 C10 C22 C35 G47:H48 G5:G6 G13 G22:G23 G30:G31 G33 G37 G41:H41 G50">
      <formula1>"Requires revision,Meets criteria"</formula1>
    </dataValidation>
    <dataValidation type="list" allowBlank="1" sqref="K2 K5:K6 K13 K22:K23 K27 K30:K31 K33 K37 K41 K47:K48 K50">
      <formula1>"Meets criteria,Best practice,Corrected"</formula1>
    </dataValidation>
    <dataValidation type="list" allowBlank="1" sqref="E2 E33 H2 H5:H6 H13 H27 H33 H37 H30:H31 H50 H22">
      <formula1>"Meets criteria,Suggestion for improvement,Requires revision,Unsure"</formula1>
    </dataValidation>
  </dataValidation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abSelected="1" zoomScale="125" zoomScaleNormal="125" zoomScalePageLayoutView="125" workbookViewId="0">
      <pane xSplit="1" ySplit="1" topLeftCell="G18" activePane="bottomRight" state="frozen"/>
      <selection activeCell="A28" sqref="A28:B28"/>
      <selection pane="topRight" activeCell="A28" sqref="A28:B28"/>
      <selection pane="bottomLeft" activeCell="A28" sqref="A28:B28"/>
      <selection pane="bottomRight" activeCell="P21" sqref="P21"/>
    </sheetView>
  </sheetViews>
  <sheetFormatPr baseColWidth="10" defaultColWidth="14.5" defaultRowHeight="15.75" customHeight="1" x14ac:dyDescent="0.15"/>
  <cols>
    <col min="1" max="1" width="20.6640625" customWidth="1"/>
    <col min="2" max="2" width="77.1640625" customWidth="1"/>
    <col min="3" max="7" width="17.5" customWidth="1"/>
    <col min="9" max="10" width="44.5" customWidth="1"/>
    <col min="11" max="11" width="14.5" hidden="1"/>
    <col min="12" max="13" width="44.5" hidden="1" customWidth="1"/>
  </cols>
  <sheetData>
    <row r="1" spans="1:14" ht="36" x14ac:dyDescent="0.15">
      <c r="A1" s="7" t="s">
        <v>0</v>
      </c>
      <c r="B1" s="8" t="s">
        <v>1</v>
      </c>
      <c r="C1" s="9" t="s">
        <v>2</v>
      </c>
      <c r="D1" s="9" t="s">
        <v>3</v>
      </c>
      <c r="E1" s="9" t="s">
        <v>4</v>
      </c>
      <c r="F1" s="9" t="s">
        <v>5</v>
      </c>
      <c r="G1" s="9" t="s">
        <v>6</v>
      </c>
      <c r="H1" s="10" t="s">
        <v>7</v>
      </c>
      <c r="I1" s="11" t="s">
        <v>8</v>
      </c>
      <c r="J1" s="11" t="s">
        <v>9</v>
      </c>
      <c r="K1" s="10" t="s">
        <v>10</v>
      </c>
      <c r="L1" s="11" t="s">
        <v>11</v>
      </c>
      <c r="M1" s="11" t="s">
        <v>12</v>
      </c>
      <c r="N1" s="10" t="s">
        <v>13</v>
      </c>
    </row>
    <row r="2" spans="1:14" ht="15.75" customHeight="1" x14ac:dyDescent="0.15">
      <c r="A2" s="50" t="s">
        <v>115</v>
      </c>
      <c r="B2" s="12" t="s">
        <v>118</v>
      </c>
      <c r="C2" s="30" t="str">
        <f>[1]ALL!C90</f>
        <v>Meets criteria</v>
      </c>
      <c r="D2" s="42" t="str">
        <f>[1]ALL!D90</f>
        <v>Requires revision</v>
      </c>
      <c r="E2" s="42" t="str">
        <f>[1]ALL!E90</f>
        <v>Meets criteria</v>
      </c>
      <c r="F2" s="42" t="str">
        <f>[1]ALL!F90</f>
        <v>Meets criteria</v>
      </c>
      <c r="G2" s="42" t="str">
        <f>[1]ALL!G90</f>
        <v>Meets criteria</v>
      </c>
      <c r="H2" s="42" t="str">
        <f>[1]ALL!H90</f>
        <v>Requires revision</v>
      </c>
      <c r="I2" s="42" t="str">
        <f>[1]ALL!I90</f>
        <v>Uploaded spreadsheet does not show data for 2017</v>
      </c>
      <c r="J2" s="42" t="s">
        <v>407</v>
      </c>
      <c r="K2" s="42">
        <f>[1]ALL!K90</f>
        <v>0</v>
      </c>
      <c r="L2" s="42">
        <f>[1]ALL!L90</f>
        <v>0</v>
      </c>
      <c r="M2" s="42">
        <f>[1]ALL!M90</f>
        <v>0</v>
      </c>
      <c r="N2" s="42" t="s">
        <v>367</v>
      </c>
    </row>
    <row r="3" spans="1:14" ht="26" x14ac:dyDescent="0.15">
      <c r="A3" s="51"/>
      <c r="B3" s="12" t="s">
        <v>56</v>
      </c>
      <c r="C3" s="30" t="str">
        <f>[1]ALL!C91</f>
        <v>Meets criteria</v>
      </c>
      <c r="D3" s="41"/>
      <c r="E3" s="41"/>
      <c r="F3" s="41"/>
      <c r="G3" s="41"/>
      <c r="H3" s="41"/>
      <c r="I3" s="41"/>
      <c r="J3" s="41"/>
      <c r="K3" s="41"/>
      <c r="L3" s="41"/>
      <c r="M3" s="41"/>
      <c r="N3" s="41"/>
    </row>
    <row r="4" spans="1:14" ht="39" x14ac:dyDescent="0.15">
      <c r="A4" s="51"/>
      <c r="B4" s="12" t="s">
        <v>128</v>
      </c>
      <c r="C4" s="30" t="str">
        <f>[1]ALL!C92</f>
        <v>Meets criteria</v>
      </c>
      <c r="D4" s="41"/>
      <c r="E4" s="41"/>
      <c r="F4" s="41"/>
      <c r="G4" s="41"/>
      <c r="H4" s="41"/>
      <c r="I4" s="41"/>
      <c r="J4" s="41"/>
      <c r="K4" s="41"/>
      <c r="L4" s="41"/>
      <c r="M4" s="41"/>
      <c r="N4" s="41"/>
    </row>
    <row r="5" spans="1:14" ht="26" x14ac:dyDescent="0.15">
      <c r="A5" s="51"/>
      <c r="B5" s="13" t="s">
        <v>129</v>
      </c>
      <c r="C5" s="30" t="str">
        <f>[1]ALL!C93</f>
        <v>Requires revision</v>
      </c>
      <c r="D5" s="41"/>
      <c r="E5" s="41"/>
      <c r="F5" s="41"/>
      <c r="G5" s="41"/>
      <c r="H5" s="41"/>
      <c r="I5" s="41"/>
      <c r="J5" s="41"/>
      <c r="K5" s="41"/>
      <c r="L5" s="41"/>
      <c r="M5" s="41"/>
      <c r="N5" s="41"/>
    </row>
    <row r="6" spans="1:14" ht="39" x14ac:dyDescent="0.15">
      <c r="A6" s="51"/>
      <c r="B6" s="12" t="s">
        <v>131</v>
      </c>
      <c r="C6" s="30" t="str">
        <f>[1]ALL!C94</f>
        <v>Not applicable</v>
      </c>
      <c r="D6" s="41"/>
      <c r="E6" s="41"/>
      <c r="F6" s="41"/>
      <c r="G6" s="41"/>
      <c r="H6" s="41"/>
      <c r="I6" s="41"/>
      <c r="J6" s="41"/>
      <c r="K6" s="41"/>
      <c r="L6" s="41"/>
      <c r="M6" s="41"/>
      <c r="N6" s="41"/>
    </row>
    <row r="7" spans="1:14" ht="39" x14ac:dyDescent="0.15">
      <c r="A7" s="51"/>
      <c r="B7" s="13" t="s">
        <v>135</v>
      </c>
      <c r="C7" s="30" t="str">
        <f>[1]ALL!C95</f>
        <v>Not applicable</v>
      </c>
      <c r="D7" s="41"/>
      <c r="E7" s="41"/>
      <c r="F7" s="41"/>
      <c r="G7" s="41"/>
      <c r="H7" s="41"/>
      <c r="I7" s="41"/>
      <c r="J7" s="41"/>
      <c r="K7" s="41"/>
      <c r="L7" s="41"/>
      <c r="M7" s="41"/>
      <c r="N7" s="41"/>
    </row>
    <row r="8" spans="1:14" ht="52" x14ac:dyDescent="0.15">
      <c r="A8" s="51"/>
      <c r="B8" s="13" t="s">
        <v>138</v>
      </c>
      <c r="C8" s="30" t="str">
        <f>[1]ALL!C96</f>
        <v>Not applicable</v>
      </c>
      <c r="D8" s="41"/>
      <c r="E8" s="41"/>
      <c r="F8" s="41"/>
      <c r="G8" s="41"/>
      <c r="H8" s="41"/>
      <c r="I8" s="41"/>
      <c r="J8" s="41"/>
      <c r="K8" s="41"/>
      <c r="L8" s="41"/>
      <c r="M8" s="41"/>
      <c r="N8" s="41"/>
    </row>
    <row r="9" spans="1:14" ht="65" x14ac:dyDescent="0.15">
      <c r="A9" s="51"/>
      <c r="B9" s="12" t="s">
        <v>141</v>
      </c>
      <c r="C9" s="30" t="str">
        <f>[1]ALL!C97</f>
        <v>Meets criteria</v>
      </c>
      <c r="D9" s="41"/>
      <c r="E9" s="41"/>
      <c r="F9" s="41"/>
      <c r="G9" s="41"/>
      <c r="H9" s="41"/>
      <c r="I9" s="41"/>
      <c r="J9" s="41"/>
      <c r="K9" s="41"/>
      <c r="L9" s="41"/>
      <c r="M9" s="41"/>
      <c r="N9" s="41"/>
    </row>
    <row r="10" spans="1:14" ht="52" x14ac:dyDescent="0.15">
      <c r="A10" s="14" t="s">
        <v>142</v>
      </c>
      <c r="B10" s="12" t="s">
        <v>143</v>
      </c>
      <c r="C10" s="30" t="str">
        <f>[1]ALL!C98:F98</f>
        <v>Meets criteria</v>
      </c>
      <c r="D10" s="30" t="str">
        <f>[1]ALL!D98</f>
        <v>Meets criteria</v>
      </c>
      <c r="E10" s="30" t="str">
        <f>[1]ALL!E98</f>
        <v>Meets criteria</v>
      </c>
      <c r="F10" s="30" t="str">
        <f>[1]ALL!F98</f>
        <v>meets criteria</v>
      </c>
      <c r="G10" s="30" t="str">
        <f>[1]ALL!G98</f>
        <v>Not applicable</v>
      </c>
      <c r="H10" s="30" t="str">
        <f>[1]ALL!H98</f>
        <v>meets criteria</v>
      </c>
      <c r="I10" s="30" t="str">
        <f>[1]ALL!I98</f>
        <v>Meets criteria</v>
      </c>
      <c r="J10" s="30"/>
      <c r="K10" s="30">
        <f>[1]ALL!K98</f>
        <v>0</v>
      </c>
      <c r="L10" s="30">
        <f>[1]ALL!L98</f>
        <v>0</v>
      </c>
      <c r="M10" s="30">
        <f>[1]ALL!M98</f>
        <v>0</v>
      </c>
      <c r="N10" s="30" t="str">
        <f>[1]ALL!N98</f>
        <v>meets criteria</v>
      </c>
    </row>
    <row r="11" spans="1:14" ht="65" x14ac:dyDescent="0.15">
      <c r="A11" s="50" t="s">
        <v>147</v>
      </c>
      <c r="B11" s="12" t="s">
        <v>148</v>
      </c>
      <c r="C11" s="30" t="str">
        <f>[1]ALL!C99:F99</f>
        <v>Not pursuing</v>
      </c>
      <c r="D11" s="42" t="str">
        <f>[1]ALL!D99</f>
        <v>Not applicable</v>
      </c>
      <c r="E11" s="42" t="str">
        <f>[1]ALL!E99</f>
        <v>Not applicable</v>
      </c>
      <c r="F11" s="36"/>
      <c r="G11" s="42" t="str">
        <f>[1]ALL!G99</f>
        <v>Not applicable</v>
      </c>
      <c r="H11" s="42" t="str">
        <f>[1]ALL!H99</f>
        <v>Not applicable</v>
      </c>
      <c r="I11" s="42" t="str">
        <f>[1]ALL!I99</f>
        <v>Not applicable</v>
      </c>
      <c r="J11" s="42" t="str">
        <f>[1]ALL!J99</f>
        <v>Not applicable</v>
      </c>
      <c r="K11" s="42">
        <f>[1]ALL!K99</f>
        <v>0</v>
      </c>
      <c r="L11" s="42">
        <f>[1]ALL!L99</f>
        <v>0</v>
      </c>
      <c r="M11" s="42">
        <f>[1]ALL!M99</f>
        <v>0</v>
      </c>
      <c r="N11" s="42" t="str">
        <f>[1]ALL!N99</f>
        <v>not applicable</v>
      </c>
    </row>
    <row r="12" spans="1:14" ht="52" x14ac:dyDescent="0.15">
      <c r="A12" s="51"/>
      <c r="B12" s="13" t="s">
        <v>161</v>
      </c>
      <c r="C12" s="30" t="str">
        <f>[1]ALL!C100:F100</f>
        <v>Not pursuing</v>
      </c>
      <c r="D12" s="41"/>
      <c r="E12" s="41"/>
      <c r="F12" s="36"/>
      <c r="G12" s="41"/>
      <c r="H12" s="41"/>
      <c r="I12" s="41"/>
      <c r="J12" s="41"/>
      <c r="K12" s="41"/>
      <c r="L12" s="41"/>
      <c r="M12" s="41"/>
      <c r="N12" s="41"/>
    </row>
    <row r="13" spans="1:14" ht="52" x14ac:dyDescent="0.15">
      <c r="A13" s="51"/>
      <c r="B13" s="13" t="s">
        <v>163</v>
      </c>
      <c r="C13" s="30" t="str">
        <f>[1]ALL!C101:F101</f>
        <v>Not pursuing</v>
      </c>
      <c r="D13" s="41"/>
      <c r="E13" s="41"/>
      <c r="F13" s="36"/>
      <c r="G13" s="41"/>
      <c r="H13" s="41"/>
      <c r="I13" s="41"/>
      <c r="J13" s="41"/>
      <c r="K13" s="41"/>
      <c r="L13" s="41"/>
      <c r="M13" s="41"/>
      <c r="N13" s="41"/>
    </row>
    <row r="14" spans="1:14" ht="26" x14ac:dyDescent="0.15">
      <c r="A14" s="51"/>
      <c r="B14" s="13" t="s">
        <v>164</v>
      </c>
      <c r="C14" s="30" t="str">
        <f>[1]ALL!C102:F102</f>
        <v>Not pursuing</v>
      </c>
      <c r="D14" s="41"/>
      <c r="E14" s="41"/>
      <c r="F14" s="36"/>
      <c r="G14" s="41"/>
      <c r="H14" s="41"/>
      <c r="I14" s="41"/>
      <c r="J14" s="41"/>
      <c r="K14" s="41"/>
      <c r="L14" s="41"/>
      <c r="M14" s="41"/>
      <c r="N14" s="41"/>
    </row>
    <row r="15" spans="1:14" ht="65" x14ac:dyDescent="0.15">
      <c r="A15" s="51"/>
      <c r="B15" s="13" t="s">
        <v>166</v>
      </c>
      <c r="C15" s="30" t="str">
        <f>[1]ALL!C103:F103</f>
        <v>Not pursuing</v>
      </c>
      <c r="D15" s="41"/>
      <c r="E15" s="41"/>
      <c r="F15" s="36"/>
      <c r="G15" s="41"/>
      <c r="H15" s="41"/>
      <c r="I15" s="41"/>
      <c r="J15" s="41"/>
      <c r="K15" s="41"/>
      <c r="L15" s="41"/>
      <c r="M15" s="41"/>
      <c r="N15" s="41"/>
    </row>
    <row r="16" spans="1:14" ht="52" x14ac:dyDescent="0.15">
      <c r="A16" s="50" t="s">
        <v>168</v>
      </c>
      <c r="B16" s="13" t="s">
        <v>170</v>
      </c>
      <c r="C16" s="30" t="str">
        <f>[1]ALL!C104:F104</f>
        <v>Not pursuing</v>
      </c>
      <c r="D16" s="52" t="str">
        <f>[1]ALL!D104</f>
        <v>not applicable</v>
      </c>
      <c r="E16" s="52" t="str">
        <f>[1]ALL!E104</f>
        <v>not applicable</v>
      </c>
      <c r="F16" s="52" t="str">
        <f>[1]ALL!F104</f>
        <v>not applicable</v>
      </c>
      <c r="G16" s="52" t="str">
        <f>[1]ALL!G104</f>
        <v>not applicable</v>
      </c>
      <c r="H16" s="52" t="str">
        <f>[1]ALL!H104</f>
        <v>not applicable</v>
      </c>
      <c r="I16" s="52" t="str">
        <f>[1]ALL!I104</f>
        <v>Not applicable</v>
      </c>
      <c r="J16" s="52" t="str">
        <f>[1]ALL!J104</f>
        <v>not applicable</v>
      </c>
      <c r="K16" s="52">
        <f>[1]ALL!K104</f>
        <v>0</v>
      </c>
      <c r="L16" s="52">
        <f>[1]ALL!L104</f>
        <v>0</v>
      </c>
      <c r="M16" s="52">
        <f>[1]ALL!M104</f>
        <v>0</v>
      </c>
      <c r="N16" s="52" t="str">
        <f>[1]ALL!N104</f>
        <v>not applicable</v>
      </c>
    </row>
    <row r="17" spans="1:14" ht="52" x14ac:dyDescent="0.15">
      <c r="A17" s="51"/>
      <c r="B17" s="13" t="s">
        <v>183</v>
      </c>
      <c r="C17" s="30" t="str">
        <f>[1]ALL!C105:F105</f>
        <v>Not pursuing</v>
      </c>
      <c r="D17" s="41"/>
      <c r="E17" s="41"/>
      <c r="F17" s="41"/>
      <c r="G17" s="41"/>
      <c r="H17" s="41"/>
      <c r="I17" s="41"/>
      <c r="J17" s="41"/>
      <c r="K17" s="41"/>
      <c r="L17" s="41"/>
      <c r="M17" s="41"/>
      <c r="N17" s="41"/>
    </row>
    <row r="18" spans="1:14" ht="65" x14ac:dyDescent="0.15">
      <c r="A18" s="51"/>
      <c r="B18" s="13" t="s">
        <v>185</v>
      </c>
      <c r="C18" s="30" t="str">
        <f>[1]ALL!C106:F106</f>
        <v>Not pursuing</v>
      </c>
      <c r="D18" s="41"/>
      <c r="E18" s="41"/>
      <c r="F18" s="41"/>
      <c r="G18" s="41"/>
      <c r="H18" s="41"/>
      <c r="I18" s="41"/>
      <c r="J18" s="41"/>
      <c r="K18" s="41"/>
      <c r="L18" s="41"/>
      <c r="M18" s="41"/>
      <c r="N18" s="41"/>
    </row>
    <row r="19" spans="1:14" ht="26" x14ac:dyDescent="0.15">
      <c r="A19" s="50" t="s">
        <v>188</v>
      </c>
      <c r="B19" s="12" t="s">
        <v>189</v>
      </c>
      <c r="C19" s="30" t="str">
        <f>[1]ALL!C107:F107</f>
        <v>Meets criteria</v>
      </c>
      <c r="D19" s="42" t="str">
        <f>[1]ALL!D107</f>
        <v>requires revision</v>
      </c>
      <c r="E19" s="42" t="str">
        <f>[1]ALL!E107</f>
        <v>requires Revision</v>
      </c>
      <c r="F19" s="42" t="str">
        <f>[1]ALL!F107</f>
        <v>meets criteria</v>
      </c>
      <c r="G19" s="42" t="str">
        <f>[1]ALL!G107</f>
        <v>not applicable</v>
      </c>
      <c r="H19" s="42" t="str">
        <f>[1]ALL!H107</f>
        <v>Requires revision</v>
      </c>
      <c r="I19" s="42" t="str">
        <f>[1]ALL!I107</f>
        <v xml:space="preserve">The supporting Excel spreadsheet only supplies data until June 2016, even though the performance end-date is June 2017. </v>
      </c>
      <c r="J19" s="42" t="s">
        <v>407</v>
      </c>
      <c r="K19" s="42">
        <f>[1]ALL!K107</f>
        <v>0</v>
      </c>
      <c r="L19" s="42">
        <f>[1]ALL!L107</f>
        <v>0</v>
      </c>
      <c r="M19" s="42">
        <f>[1]ALL!M107</f>
        <v>0</v>
      </c>
      <c r="N19" s="42" t="s">
        <v>367</v>
      </c>
    </row>
    <row r="20" spans="1:14" ht="39" x14ac:dyDescent="0.15">
      <c r="A20" s="51"/>
      <c r="B20" s="12" t="s">
        <v>197</v>
      </c>
      <c r="C20" s="30" t="str">
        <f>[1]ALL!C108:F108</f>
        <v>Meets criteria</v>
      </c>
      <c r="D20" s="41"/>
      <c r="E20" s="41"/>
      <c r="F20" s="41"/>
      <c r="G20" s="41"/>
      <c r="H20" s="41"/>
      <c r="I20" s="41"/>
      <c r="J20" s="41"/>
      <c r="K20" s="41"/>
      <c r="L20" s="41"/>
      <c r="M20" s="41"/>
      <c r="N20" s="41"/>
    </row>
    <row r="21" spans="1:14" ht="26" x14ac:dyDescent="0.15">
      <c r="A21" s="51"/>
      <c r="B21" s="12" t="s">
        <v>200</v>
      </c>
      <c r="C21" s="30" t="str">
        <f>[1]ALL!C109:F109</f>
        <v>Meets criteria</v>
      </c>
      <c r="D21" s="41"/>
      <c r="E21" s="41"/>
      <c r="F21" s="41"/>
      <c r="G21" s="41"/>
      <c r="H21" s="41"/>
      <c r="I21" s="41"/>
      <c r="J21" s="41"/>
      <c r="K21" s="41"/>
      <c r="L21" s="41"/>
      <c r="M21" s="41"/>
      <c r="N21" s="41"/>
    </row>
    <row r="22" spans="1:14" ht="65" x14ac:dyDescent="0.15">
      <c r="A22" s="51"/>
      <c r="B22" s="12" t="s">
        <v>141</v>
      </c>
      <c r="C22" s="30" t="str">
        <f>[1]ALL!C110:F110</f>
        <v>Requires revision</v>
      </c>
      <c r="D22" s="41"/>
      <c r="E22" s="41"/>
      <c r="F22" s="41"/>
      <c r="G22" s="41"/>
      <c r="H22" s="41"/>
      <c r="I22" s="41"/>
      <c r="J22" s="41"/>
      <c r="K22" s="41"/>
      <c r="L22" s="41"/>
      <c r="M22" s="41"/>
      <c r="N22" s="41"/>
    </row>
    <row r="23" spans="1:14" ht="39" x14ac:dyDescent="0.15">
      <c r="A23" s="50" t="s">
        <v>201</v>
      </c>
      <c r="B23" s="12" t="s">
        <v>203</v>
      </c>
      <c r="C23" s="30" t="str">
        <f>[1]ALL!C111:F111</f>
        <v>Meets criteria</v>
      </c>
      <c r="D23" s="42" t="str">
        <f>[1]ALL!D111</f>
        <v>requires revision</v>
      </c>
      <c r="E23" s="42" t="str">
        <f>[1]ALL!E111</f>
        <v>requires Revision</v>
      </c>
      <c r="F23" s="42" t="str">
        <f>[1]ALL!F111</f>
        <v>meets criteria</v>
      </c>
      <c r="G23" s="42" t="str">
        <f>[1]ALL!G111</f>
        <v>meets criteria</v>
      </c>
      <c r="H23" s="42" t="str">
        <f>[1]ALL!H111</f>
        <v>Requires revision</v>
      </c>
      <c r="I23" s="42" t="str">
        <f>[1]ALL!I111</f>
        <v>Unsure where to find information for grid mix.  Also wondering how the value for "Percentage of total energy consumption from clean and renewable sources" is calculated - it seems that the form automatically generates the value, but it says 0.78. Does this mean 78% of our energy consumption is from clean and renewable sources? I am unclear on how this value was reached.</v>
      </c>
      <c r="J23" s="42" t="s">
        <v>408</v>
      </c>
      <c r="K23" s="48"/>
      <c r="L23" s="48"/>
      <c r="M23" s="48"/>
      <c r="N23" s="42" t="s">
        <v>364</v>
      </c>
    </row>
    <row r="24" spans="1:14" ht="26" x14ac:dyDescent="0.15">
      <c r="A24" s="51"/>
      <c r="B24" s="12" t="s">
        <v>212</v>
      </c>
      <c r="C24" s="30" t="str">
        <f>[1]ALL!C112:F112</f>
        <v xml:space="preserve">Unsure </v>
      </c>
      <c r="D24" s="41"/>
      <c r="E24" s="41"/>
      <c r="F24" s="41"/>
      <c r="G24" s="41"/>
      <c r="H24" s="41"/>
      <c r="I24" s="41"/>
      <c r="J24" s="45"/>
      <c r="K24" s="41"/>
      <c r="L24" s="41"/>
      <c r="M24" s="41"/>
      <c r="N24" s="41"/>
    </row>
    <row r="25" spans="1:14" ht="65" x14ac:dyDescent="0.15">
      <c r="A25" s="51"/>
      <c r="B25" s="12" t="s">
        <v>215</v>
      </c>
      <c r="C25" s="30" t="str">
        <f>[1]ALL!C113:F113</f>
        <v>Meets criteria</v>
      </c>
      <c r="D25" s="41"/>
      <c r="E25" s="41"/>
      <c r="F25" s="41"/>
      <c r="G25" s="41"/>
      <c r="H25" s="41"/>
      <c r="I25" s="41"/>
      <c r="J25" s="45"/>
      <c r="K25" s="41"/>
      <c r="L25" s="41"/>
      <c r="M25" s="41"/>
      <c r="N25" s="41"/>
    </row>
    <row r="26" spans="1:14" ht="14" customHeight="1" x14ac:dyDescent="0.15">
      <c r="A26" s="51"/>
      <c r="B26" s="12" t="s">
        <v>216</v>
      </c>
      <c r="C26" s="30" t="str">
        <f>[1]ALL!C114:F114</f>
        <v>Requires revision</v>
      </c>
      <c r="D26" s="41"/>
      <c r="E26" s="41"/>
      <c r="F26" s="41"/>
      <c r="G26" s="41"/>
      <c r="H26" s="41"/>
      <c r="I26" s="41"/>
      <c r="J26" s="45"/>
      <c r="K26" s="41"/>
      <c r="L26" s="41"/>
      <c r="M26" s="41"/>
      <c r="N26" s="41"/>
    </row>
    <row r="27" spans="1:14" ht="78" x14ac:dyDescent="0.15">
      <c r="A27" s="50" t="s">
        <v>219</v>
      </c>
      <c r="B27" s="12" t="s">
        <v>220</v>
      </c>
      <c r="C27" s="30" t="str">
        <f>[1]ALL!C115:F115</f>
        <v>Meets criteria</v>
      </c>
      <c r="D27" s="42" t="str">
        <f>[1]ALL!D115</f>
        <v>meets criteria</v>
      </c>
      <c r="E27" s="42" t="str">
        <f>[1]ALL!E115</f>
        <v>meets criteria</v>
      </c>
      <c r="F27" s="42" t="str">
        <f>[1]ALL!F115</f>
        <v>Not applicable</v>
      </c>
      <c r="G27" s="42" t="str">
        <f>[1]ALL!G115</f>
        <v>meets criteria</v>
      </c>
      <c r="H27" s="42" t="str">
        <f>[1]ALL!H115</f>
        <v>meets criteria</v>
      </c>
      <c r="I27" s="42" t="str">
        <f>[1]ALL!I115</f>
        <v>meets criteria</v>
      </c>
      <c r="J27" s="42"/>
      <c r="K27" s="42">
        <f>[1]ALL!K115</f>
        <v>0</v>
      </c>
      <c r="L27" s="42">
        <f>[1]ALL!L115</f>
        <v>0</v>
      </c>
      <c r="M27" s="42">
        <f>[1]ALL!M115</f>
        <v>0</v>
      </c>
      <c r="N27" s="42" t="str">
        <f>[1]ALL!N115</f>
        <v>meets criteria</v>
      </c>
    </row>
    <row r="28" spans="1:14" ht="52" x14ac:dyDescent="0.15">
      <c r="A28" s="51"/>
      <c r="B28" s="12" t="s">
        <v>224</v>
      </c>
      <c r="C28" s="30" t="str">
        <f>[1]ALL!C116:F116</f>
        <v>Meets criteria</v>
      </c>
      <c r="D28" s="41"/>
      <c r="E28" s="41"/>
      <c r="F28" s="41"/>
      <c r="G28" s="41"/>
      <c r="H28" s="41"/>
      <c r="I28" s="41"/>
      <c r="J28" s="41"/>
      <c r="K28" s="41"/>
      <c r="L28" s="41"/>
      <c r="M28" s="41"/>
      <c r="N28" s="41"/>
    </row>
    <row r="29" spans="1:14" ht="15" customHeight="1" x14ac:dyDescent="0.15">
      <c r="A29" s="51"/>
      <c r="B29" s="12" t="s">
        <v>225</v>
      </c>
      <c r="C29" s="30" t="str">
        <f>[1]ALL!C117:F117</f>
        <v>Meets criteria</v>
      </c>
      <c r="D29" s="41"/>
      <c r="E29" s="41"/>
      <c r="F29" s="41"/>
      <c r="G29" s="41"/>
      <c r="H29" s="41"/>
      <c r="I29" s="41"/>
      <c r="J29" s="41"/>
      <c r="K29" s="41"/>
      <c r="L29" s="41"/>
      <c r="M29" s="41"/>
      <c r="N29" s="41"/>
    </row>
    <row r="30" spans="1:14" ht="26" x14ac:dyDescent="0.15">
      <c r="A30" s="51"/>
      <c r="B30" s="13" t="s">
        <v>226</v>
      </c>
      <c r="C30" s="30" t="str">
        <f>[1]ALL!C118:F118</f>
        <v>Meets criteria</v>
      </c>
      <c r="D30" s="41"/>
      <c r="E30" s="41"/>
      <c r="F30" s="41"/>
      <c r="G30" s="41"/>
      <c r="H30" s="41"/>
      <c r="I30" s="41"/>
      <c r="J30" s="41"/>
      <c r="K30" s="41"/>
      <c r="L30" s="41"/>
      <c r="M30" s="41"/>
      <c r="N30" s="41"/>
    </row>
    <row r="31" spans="1:14" ht="26" x14ac:dyDescent="0.15">
      <c r="A31" s="51"/>
      <c r="B31" s="13" t="s">
        <v>227</v>
      </c>
      <c r="C31" s="30" t="str">
        <f>[1]ALL!C119:F119</f>
        <v>Meets criteria</v>
      </c>
      <c r="D31" s="41"/>
      <c r="E31" s="41"/>
      <c r="F31" s="41"/>
      <c r="G31" s="41"/>
      <c r="H31" s="41"/>
      <c r="I31" s="41"/>
      <c r="J31" s="41"/>
      <c r="K31" s="41"/>
      <c r="L31" s="41"/>
      <c r="M31" s="41"/>
      <c r="N31" s="41"/>
    </row>
    <row r="32" spans="1:14" ht="52" x14ac:dyDescent="0.15">
      <c r="A32" s="50" t="s">
        <v>229</v>
      </c>
      <c r="B32" s="12" t="s">
        <v>230</v>
      </c>
      <c r="C32" s="30" t="str">
        <f>[1]ALL!C120:F120</f>
        <v>Meets criteria</v>
      </c>
      <c r="D32" s="42" t="str">
        <f>[1]ALL!D120</f>
        <v>meets criteria</v>
      </c>
      <c r="E32" s="42" t="str">
        <f>[1]ALL!E120</f>
        <v>meets criteria</v>
      </c>
      <c r="F32" s="42" t="str">
        <f>[1]ALL!F120</f>
        <v>Not applicable</v>
      </c>
      <c r="G32" s="42" t="str">
        <f>[1]ALL!G120</f>
        <v>meets criteria</v>
      </c>
      <c r="H32" s="42" t="str">
        <f>[1]ALL!H120</f>
        <v>meets criteria</v>
      </c>
      <c r="I32" s="42" t="str">
        <f>[1]ALL!I120</f>
        <v>meets criteria</v>
      </c>
      <c r="J32" s="42"/>
      <c r="K32" s="58" t="s">
        <v>15</v>
      </c>
      <c r="L32" s="58" t="s">
        <v>15</v>
      </c>
      <c r="M32" s="58" t="s">
        <v>15</v>
      </c>
      <c r="N32" s="69" t="str">
        <f>[1]ALL!N120</f>
        <v>meets criteria</v>
      </c>
    </row>
    <row r="33" spans="1:14" ht="15" customHeight="1" x14ac:dyDescent="0.15">
      <c r="A33" s="51"/>
      <c r="B33" s="13" t="s">
        <v>231</v>
      </c>
      <c r="C33" s="30" t="str">
        <f>[1]ALL!C121:F121</f>
        <v>Meets criteria</v>
      </c>
      <c r="D33" s="41"/>
      <c r="E33" s="41"/>
      <c r="F33" s="41"/>
      <c r="G33" s="41"/>
      <c r="H33" s="41"/>
      <c r="I33" s="41"/>
      <c r="J33" s="41"/>
      <c r="K33" s="41"/>
      <c r="L33" s="41"/>
      <c r="M33" s="41"/>
      <c r="N33" s="70"/>
    </row>
    <row r="34" spans="1:14" ht="26" x14ac:dyDescent="0.15">
      <c r="A34" s="51"/>
      <c r="B34" s="13" t="s">
        <v>232</v>
      </c>
      <c r="C34" s="30" t="str">
        <f>[1]ALL!C122:F122</f>
        <v>Meets criteria</v>
      </c>
      <c r="D34" s="41"/>
      <c r="E34" s="41"/>
      <c r="F34" s="41"/>
      <c r="G34" s="41"/>
      <c r="H34" s="41"/>
      <c r="I34" s="41"/>
      <c r="J34" s="41"/>
      <c r="K34" s="41"/>
      <c r="L34" s="41"/>
      <c r="M34" s="41"/>
      <c r="N34" s="70"/>
    </row>
    <row r="35" spans="1:14" ht="26" x14ac:dyDescent="0.15">
      <c r="A35" s="51"/>
      <c r="B35" s="12" t="s">
        <v>233</v>
      </c>
      <c r="C35" s="30" t="str">
        <f>[1]ALL!C123:F123</f>
        <v>Meets criteria</v>
      </c>
      <c r="D35" s="41"/>
      <c r="E35" s="41"/>
      <c r="F35" s="41"/>
      <c r="G35" s="41"/>
      <c r="H35" s="41"/>
      <c r="I35" s="41"/>
      <c r="J35" s="41"/>
      <c r="K35" s="41"/>
      <c r="L35" s="41"/>
      <c r="M35" s="41"/>
      <c r="N35" s="70"/>
    </row>
    <row r="36" spans="1:14" ht="26" x14ac:dyDescent="0.15">
      <c r="A36" s="51"/>
      <c r="B36" s="13" t="s">
        <v>234</v>
      </c>
      <c r="C36" s="30" t="str">
        <f>[1]ALL!C124:F124</f>
        <v>Meets criteria</v>
      </c>
      <c r="D36" s="41"/>
      <c r="E36" s="41"/>
      <c r="F36" s="41"/>
      <c r="G36" s="41"/>
      <c r="H36" s="41"/>
      <c r="I36" s="41"/>
      <c r="J36" s="41"/>
      <c r="K36" s="41"/>
      <c r="L36" s="41"/>
      <c r="M36" s="41"/>
      <c r="N36" s="70"/>
    </row>
    <row r="37" spans="1:14" ht="26" x14ac:dyDescent="0.15">
      <c r="A37" s="51"/>
      <c r="B37" s="13" t="s">
        <v>235</v>
      </c>
      <c r="C37" s="30" t="str">
        <f>[1]ALL!C125:F125</f>
        <v>Meets criteria</v>
      </c>
      <c r="D37" s="41"/>
      <c r="E37" s="41"/>
      <c r="F37" s="41"/>
      <c r="G37" s="41"/>
      <c r="H37" s="41"/>
      <c r="I37" s="41"/>
      <c r="J37" s="41"/>
      <c r="K37" s="41"/>
      <c r="L37" s="41"/>
      <c r="M37" s="41"/>
      <c r="N37" s="70"/>
    </row>
    <row r="38" spans="1:14" ht="18" customHeight="1" x14ac:dyDescent="0.15">
      <c r="A38" s="50" t="s">
        <v>236</v>
      </c>
      <c r="B38" s="12" t="s">
        <v>63</v>
      </c>
      <c r="C38" s="30" t="str">
        <f>[1]ALL!C126:F126</f>
        <v xml:space="preserve">Not pursuing </v>
      </c>
      <c r="D38" s="42" t="str">
        <f>[1]ALL!D126</f>
        <v>not applicable</v>
      </c>
      <c r="E38" s="42" t="str">
        <f>[1]ALL!E126</f>
        <v>not applicable</v>
      </c>
      <c r="F38" s="42" t="str">
        <f>[1]ALL!F126</f>
        <v>not applicable</v>
      </c>
      <c r="G38" s="42" t="str">
        <f>[1]ALL!G126</f>
        <v>not applicable</v>
      </c>
      <c r="H38" s="42" t="str">
        <f>[1]ALL!H126</f>
        <v>not applicable</v>
      </c>
      <c r="I38" s="42" t="str">
        <f>[1]ALL!I126</f>
        <v>not applicable</v>
      </c>
      <c r="J38" s="42" t="str">
        <f>[1]ALL!J126</f>
        <v>not applicable</v>
      </c>
      <c r="K38" s="42">
        <f>[1]ALL!K126</f>
        <v>0</v>
      </c>
      <c r="L38" s="42">
        <f>[1]ALL!L126</f>
        <v>0</v>
      </c>
      <c r="M38" s="42">
        <f>[1]ALL!M126</f>
        <v>0</v>
      </c>
      <c r="N38" s="42" t="str">
        <f>[1]ALL!N126</f>
        <v>not applicable</v>
      </c>
    </row>
    <row r="39" spans="1:14" ht="52" x14ac:dyDescent="0.15">
      <c r="A39" s="51"/>
      <c r="B39" s="13" t="s">
        <v>237</v>
      </c>
      <c r="C39" s="30" t="str">
        <f>[1]ALL!C127:F127</f>
        <v>Not pursuing</v>
      </c>
      <c r="D39" s="41"/>
      <c r="E39" s="41"/>
      <c r="F39" s="41"/>
      <c r="G39" s="41"/>
      <c r="H39" s="41"/>
      <c r="I39" s="41"/>
      <c r="J39" s="41"/>
      <c r="K39" s="41"/>
      <c r="L39" s="41"/>
      <c r="M39" s="41"/>
      <c r="N39" s="41"/>
    </row>
    <row r="40" spans="1:14" ht="26" x14ac:dyDescent="0.15">
      <c r="A40" s="51"/>
      <c r="B40" s="12" t="s">
        <v>238</v>
      </c>
      <c r="C40" s="30" t="str">
        <f>[1]ALL!C128:F128</f>
        <v>Not pursuing</v>
      </c>
      <c r="D40" s="41"/>
      <c r="E40" s="41"/>
      <c r="F40" s="41"/>
      <c r="G40" s="41"/>
      <c r="H40" s="41"/>
      <c r="I40" s="41"/>
      <c r="J40" s="41"/>
      <c r="K40" s="41"/>
      <c r="L40" s="41"/>
      <c r="M40" s="41"/>
      <c r="N40" s="41"/>
    </row>
    <row r="41" spans="1:14" ht="26" x14ac:dyDescent="0.15">
      <c r="A41" s="51"/>
      <c r="B41" s="12" t="s">
        <v>239</v>
      </c>
      <c r="C41" s="30" t="str">
        <f>[1]ALL!C129:F129</f>
        <v>Not pursuing</v>
      </c>
      <c r="D41" s="41"/>
      <c r="E41" s="41"/>
      <c r="F41" s="41"/>
      <c r="G41" s="41"/>
      <c r="H41" s="41"/>
      <c r="I41" s="41"/>
      <c r="J41" s="41"/>
      <c r="K41" s="41"/>
      <c r="L41" s="41"/>
      <c r="M41" s="41"/>
      <c r="N41" s="41"/>
    </row>
    <row r="42" spans="1:14" ht="16" customHeight="1" x14ac:dyDescent="0.15">
      <c r="A42" s="14" t="s">
        <v>240</v>
      </c>
      <c r="B42" s="12" t="s">
        <v>241</v>
      </c>
      <c r="C42" s="30" t="str">
        <f>[1]ALL!C130:F130</f>
        <v>Not pursuing</v>
      </c>
      <c r="D42" s="30" t="str">
        <f>[1]ALL!D130</f>
        <v>not applicable</v>
      </c>
      <c r="E42" s="30" t="str">
        <f>[1]ALL!E130</f>
        <v>not applicable</v>
      </c>
      <c r="F42" s="30" t="str">
        <f>[1]ALL!F130</f>
        <v>not applicable</v>
      </c>
      <c r="G42" s="30" t="str">
        <f>[1]ALL!G130</f>
        <v>not applicable</v>
      </c>
      <c r="H42" s="30" t="str">
        <f>[1]ALL!H130</f>
        <v>not applicable</v>
      </c>
      <c r="I42" s="30" t="str">
        <f>[1]ALL!I130</f>
        <v>not applicable</v>
      </c>
      <c r="J42" s="30" t="str">
        <f>[1]ALL!J130</f>
        <v>not applicable</v>
      </c>
      <c r="K42" s="30">
        <f>[1]ALL!K130</f>
        <v>0</v>
      </c>
      <c r="L42" s="30">
        <f>[1]ALL!L130</f>
        <v>0</v>
      </c>
      <c r="M42" s="30">
        <f>[1]ALL!M130</f>
        <v>0</v>
      </c>
      <c r="N42" s="30" t="str">
        <f>[1]ALL!N130</f>
        <v>not applicable</v>
      </c>
    </row>
    <row r="43" spans="1:14" ht="26" x14ac:dyDescent="0.15">
      <c r="A43" s="50" t="s">
        <v>242</v>
      </c>
      <c r="B43" s="12" t="s">
        <v>333</v>
      </c>
      <c r="C43" s="30" t="str">
        <f>[1]ALL!C131:F131</f>
        <v>Not applicable</v>
      </c>
      <c r="D43" s="42" t="str">
        <f>[1]ALL!D131</f>
        <v>meets criteria</v>
      </c>
      <c r="E43" s="42" t="str">
        <f>[1]ALL!E131</f>
        <v>meets criteria</v>
      </c>
      <c r="F43" s="42" t="str">
        <f>[1]ALL!F131</f>
        <v>Not applicable</v>
      </c>
      <c r="G43" s="42" t="str">
        <f>[1]ALL!G131</f>
        <v>meets criteria</v>
      </c>
      <c r="H43" s="42" t="str">
        <f>[1]ALL!H131</f>
        <v>meets criteria</v>
      </c>
      <c r="I43" s="66" t="str">
        <f>[1]ALL!I131</f>
        <v>meets criteria</v>
      </c>
      <c r="J43" s="66"/>
      <c r="K43" s="66">
        <f>[1]ALL!K131</f>
        <v>0</v>
      </c>
      <c r="L43" s="66">
        <f>[1]ALL!L131</f>
        <v>0</v>
      </c>
      <c r="M43" s="66">
        <f>[1]ALL!M131</f>
        <v>0</v>
      </c>
      <c r="N43" s="66" t="str">
        <f>[1]ALL!N131</f>
        <v>meets criteria</v>
      </c>
    </row>
    <row r="44" spans="1:14" ht="39" x14ac:dyDescent="0.15">
      <c r="A44" s="51"/>
      <c r="B44" s="12" t="s">
        <v>243</v>
      </c>
      <c r="C44" s="30" t="str">
        <f>[1]ALL!C132:F132</f>
        <v>Meets criteria</v>
      </c>
      <c r="D44" s="41"/>
      <c r="E44" s="41"/>
      <c r="F44" s="41"/>
      <c r="G44" s="41"/>
      <c r="H44" s="41"/>
      <c r="I44" s="67"/>
      <c r="J44" s="67"/>
      <c r="K44" s="67"/>
      <c r="L44" s="67"/>
      <c r="M44" s="67"/>
      <c r="N44" s="67"/>
    </row>
    <row r="45" spans="1:14" ht="39" x14ac:dyDescent="0.15">
      <c r="A45" s="51"/>
      <c r="B45" s="12" t="s">
        <v>244</v>
      </c>
      <c r="C45" s="30" t="str">
        <f>[1]ALL!C133:F133</f>
        <v>Not applicable</v>
      </c>
      <c r="D45" s="41"/>
      <c r="E45" s="41"/>
      <c r="F45" s="41"/>
      <c r="G45" s="41"/>
      <c r="H45" s="41"/>
      <c r="I45" s="67"/>
      <c r="J45" s="67"/>
      <c r="K45" s="67"/>
      <c r="L45" s="67"/>
      <c r="M45" s="67"/>
      <c r="N45" s="67"/>
    </row>
    <row r="46" spans="1:14" ht="26" x14ac:dyDescent="0.15">
      <c r="A46" s="14" t="s">
        <v>245</v>
      </c>
      <c r="B46" s="12" t="s">
        <v>246</v>
      </c>
      <c r="C46" s="30" t="str">
        <f>[1]ALL!C134:F134</f>
        <v>Meets criteria</v>
      </c>
      <c r="D46" s="30" t="str">
        <f>[1]ALL!D134</f>
        <v>meets criteria</v>
      </c>
      <c r="E46" s="30" t="str">
        <f>[1]ALL!E134</f>
        <v>meets criteria</v>
      </c>
      <c r="F46" s="30" t="str">
        <f>[1]ALL!F134</f>
        <v>Not applicable</v>
      </c>
      <c r="G46" s="30" t="str">
        <f>[1]ALL!G134</f>
        <v>meets criteria</v>
      </c>
      <c r="H46" s="30" t="str">
        <f>[1]ALL!H134</f>
        <v>meets criteria</v>
      </c>
      <c r="I46" s="30" t="str">
        <f>[1]ALL!I134</f>
        <v>meets criteria</v>
      </c>
      <c r="J46" s="30"/>
      <c r="K46" s="30">
        <f>[1]ALL!K134</f>
        <v>0</v>
      </c>
      <c r="L46" s="30">
        <f>[1]ALL!L134</f>
        <v>0</v>
      </c>
      <c r="M46" s="30">
        <f>[1]ALL!M134</f>
        <v>0</v>
      </c>
      <c r="N46" s="30" t="str">
        <f>[1]ALL!N134</f>
        <v>meets criteria</v>
      </c>
    </row>
    <row r="47" spans="1:14" ht="26" x14ac:dyDescent="0.15">
      <c r="A47" s="14" t="s">
        <v>247</v>
      </c>
      <c r="B47" s="12" t="s">
        <v>248</v>
      </c>
      <c r="C47" s="30" t="str">
        <f>[1]ALL!C135:F135</f>
        <v>Not pursuing</v>
      </c>
      <c r="D47" s="30" t="str">
        <f>[1]ALL!D135</f>
        <v>not applicable</v>
      </c>
      <c r="E47" s="30" t="str">
        <f>[1]ALL!E135</f>
        <v>not applicable</v>
      </c>
      <c r="F47" s="36" t="s">
        <v>15</v>
      </c>
      <c r="G47" s="30" t="str">
        <f>[1]ALL!G135</f>
        <v>not applicable</v>
      </c>
      <c r="H47" s="30" t="str">
        <f>[1]ALL!H135</f>
        <v>not applicable</v>
      </c>
      <c r="I47" s="30" t="str">
        <f>[1]ALL!I135</f>
        <v>not applicable</v>
      </c>
      <c r="J47" s="31"/>
      <c r="K47" s="31"/>
      <c r="L47" s="31"/>
      <c r="M47" s="31"/>
      <c r="N47" s="30" t="str">
        <f>[1]ALL!N135</f>
        <v>not applicable</v>
      </c>
    </row>
    <row r="48" spans="1:14" ht="26" x14ac:dyDescent="0.15">
      <c r="A48" s="14" t="s">
        <v>251</v>
      </c>
      <c r="B48" s="12" t="s">
        <v>252</v>
      </c>
      <c r="C48" s="30" t="str">
        <f>[1]ALL!C136:F136</f>
        <v>Meets criteria</v>
      </c>
      <c r="D48" s="30" t="str">
        <f>[1]ALL!D136</f>
        <v>meets criteria</v>
      </c>
      <c r="E48" s="30" t="str">
        <f>[1]ALL!E136</f>
        <v>meets criteria</v>
      </c>
      <c r="F48" s="30" t="str">
        <f>[1]ALL!F136</f>
        <v>Not applicable</v>
      </c>
      <c r="G48" s="30" t="str">
        <f>[1]ALL!G136</f>
        <v>not applicable</v>
      </c>
      <c r="H48" s="30" t="str">
        <f>[1]ALL!H136</f>
        <v>meets criteria</v>
      </c>
      <c r="I48" s="30" t="str">
        <f>[1]ALL!I136</f>
        <v>All of our paper purchases are 30-49% recycled but not FSC certified, correct?</v>
      </c>
      <c r="J48" s="30" t="str">
        <f>[1]ALL!J136</f>
        <v>Yes</v>
      </c>
      <c r="K48" s="30">
        <f>[1]ALL!K136</f>
        <v>0</v>
      </c>
      <c r="L48" s="30">
        <f>[1]ALL!L136</f>
        <v>0</v>
      </c>
      <c r="M48" s="30">
        <f>[1]ALL!M136</f>
        <v>0</v>
      </c>
      <c r="N48" s="30" t="str">
        <f>[1]ALL!N136</f>
        <v>meets criteria</v>
      </c>
    </row>
    <row r="49" spans="1:14" ht="26" x14ac:dyDescent="0.15">
      <c r="A49" s="14" t="s">
        <v>253</v>
      </c>
      <c r="B49" s="12" t="s">
        <v>254</v>
      </c>
      <c r="C49" s="30" t="str">
        <f>[1]ALL!C137:F137</f>
        <v>Not pursuing</v>
      </c>
      <c r="D49" s="30" t="str">
        <f>[1]ALL!D137:G137</f>
        <v>Not applicable</v>
      </c>
      <c r="E49" s="30" t="str">
        <f>[1]ALL!E137:H137</f>
        <v>Not applicable</v>
      </c>
      <c r="F49" s="36" t="s">
        <v>15</v>
      </c>
      <c r="G49" s="30" t="str">
        <f>[1]ALL!G137</f>
        <v>Not applicable</v>
      </c>
      <c r="H49" s="30" t="str">
        <f>[1]ALL!H137</f>
        <v>Not applicable</v>
      </c>
      <c r="I49" s="30" t="str">
        <f>[1]ALL!I137</f>
        <v>Not applicable</v>
      </c>
      <c r="J49" s="30" t="str">
        <f>[1]ALL!J137</f>
        <v>Not applicable</v>
      </c>
      <c r="K49" s="30">
        <f>[1]ALL!K137</f>
        <v>0</v>
      </c>
      <c r="L49" s="30">
        <f>[1]ALL!L137</f>
        <v>0</v>
      </c>
      <c r="M49" s="30">
        <f>[1]ALL!M137</f>
        <v>0</v>
      </c>
      <c r="N49" s="30" t="str">
        <f>[1]ALL!N137</f>
        <v>not applicable</v>
      </c>
    </row>
    <row r="50" spans="1:14" ht="26" x14ac:dyDescent="0.15">
      <c r="A50" s="50" t="s">
        <v>255</v>
      </c>
      <c r="B50" s="12" t="s">
        <v>256</v>
      </c>
      <c r="C50" s="30" t="str">
        <f>[1]ALL!C138:F138</f>
        <v>Requires revision</v>
      </c>
      <c r="D50" s="42" t="str">
        <f>[1]ALL!D138</f>
        <v>requires revision</v>
      </c>
      <c r="E50" s="42" t="str">
        <f>[1]ALL!E138</f>
        <v>meets criteria</v>
      </c>
      <c r="F50" s="42" t="str">
        <f>[1]ALL!F138</f>
        <v>Not applicable</v>
      </c>
      <c r="G50" s="42" t="str">
        <f>[1]ALL!G138</f>
        <v>not applicable</v>
      </c>
      <c r="H50" s="42" t="str">
        <f>[1]ALL!H138</f>
        <v>Requires revision</v>
      </c>
      <c r="I50" s="42" t="str">
        <f>[1]ALL!I138</f>
        <v xml:space="preserve">Could Michelle include a simple spreadsheet that shows which year the data is taken from and how many students live on/off campus? </v>
      </c>
      <c r="J50" s="42" t="str">
        <f>[1]ALL!J138</f>
        <v xml:space="preserve">Addressed. Simple spreadsheet was created and uploaded. </v>
      </c>
      <c r="K50" s="42">
        <f>[1]ALL!K138</f>
        <v>0</v>
      </c>
      <c r="L50" s="42">
        <f>[1]ALL!L138</f>
        <v>0</v>
      </c>
      <c r="M50" s="42">
        <f>[1]ALL!M138</f>
        <v>0</v>
      </c>
      <c r="N50" s="42" t="str">
        <f>[1]ALL!N138</f>
        <v>Corrected</v>
      </c>
    </row>
    <row r="51" spans="1:14" ht="15" customHeight="1" x14ac:dyDescent="0.15">
      <c r="A51" s="51"/>
      <c r="B51" s="13" t="s">
        <v>266</v>
      </c>
      <c r="C51" s="30" t="str">
        <f>[1]ALL!C139:F139</f>
        <v>Meets criteria</v>
      </c>
      <c r="D51" s="41"/>
      <c r="E51" s="41"/>
      <c r="F51" s="41"/>
      <c r="G51" s="41"/>
      <c r="H51" s="41"/>
      <c r="I51" s="41"/>
      <c r="J51" s="41"/>
      <c r="K51" s="41"/>
      <c r="L51" s="41"/>
      <c r="M51" s="41"/>
      <c r="N51" s="41"/>
    </row>
    <row r="52" spans="1:14" ht="26" x14ac:dyDescent="0.15">
      <c r="A52" s="50" t="s">
        <v>267</v>
      </c>
      <c r="B52" s="12" t="s">
        <v>256</v>
      </c>
      <c r="C52" s="30" t="str">
        <f>[1]ALL!C140:F140</f>
        <v>Not pursuing</v>
      </c>
      <c r="D52" s="42" t="str">
        <f>[1]ALL!D140</f>
        <v>not applicable</v>
      </c>
      <c r="E52" s="42" t="str">
        <f>[1]ALL!E140</f>
        <v>not applicable</v>
      </c>
      <c r="F52" s="42" t="str">
        <f>[1]ALL!F140</f>
        <v>Not applicable</v>
      </c>
      <c r="G52" s="42" t="str">
        <f>[1]ALL!G140</f>
        <v>not applicable</v>
      </c>
      <c r="H52" s="42" t="str">
        <f>[1]ALL!H140</f>
        <v>not applicable</v>
      </c>
      <c r="I52" s="42" t="str">
        <f>[1]ALL!I140</f>
        <v>Not applicable</v>
      </c>
      <c r="J52" s="42" t="str">
        <f>[1]ALL!J140</f>
        <v>not applicable</v>
      </c>
      <c r="K52" s="42">
        <f>[1]ALL!K140</f>
        <v>0</v>
      </c>
      <c r="L52" s="42">
        <f>[1]ALL!L140</f>
        <v>0</v>
      </c>
      <c r="M52" s="42">
        <f>[1]ALL!M140</f>
        <v>0</v>
      </c>
      <c r="N52" s="42" t="str">
        <f>[1]ALL!N140</f>
        <v>not applicable</v>
      </c>
    </row>
    <row r="53" spans="1:14" ht="26" x14ac:dyDescent="0.15">
      <c r="A53" s="51"/>
      <c r="B53" s="12" t="s">
        <v>275</v>
      </c>
      <c r="C53" s="30" t="str">
        <f>[1]ALL!C141:F141</f>
        <v>Not pursuing</v>
      </c>
      <c r="D53" s="41"/>
      <c r="E53" s="41"/>
      <c r="F53" s="41"/>
      <c r="G53" s="41"/>
      <c r="H53" s="41"/>
      <c r="I53" s="41"/>
      <c r="J53" s="41"/>
      <c r="K53" s="41"/>
      <c r="L53" s="41"/>
      <c r="M53" s="41"/>
      <c r="N53" s="41"/>
    </row>
    <row r="54" spans="1:14" ht="39" x14ac:dyDescent="0.15">
      <c r="A54" s="68" t="s">
        <v>276</v>
      </c>
      <c r="B54" s="12" t="s">
        <v>281</v>
      </c>
      <c r="C54" s="30" t="str">
        <f>[1]ALL!C142:F142</f>
        <v xml:space="preserve">Not applicable </v>
      </c>
      <c r="D54" s="42" t="str">
        <f>[1]ALL!D142</f>
        <v>not applicable</v>
      </c>
      <c r="E54" s="42" t="str">
        <f>[1]ALL!E142</f>
        <v>not applicable</v>
      </c>
      <c r="F54" s="42" t="str">
        <f>[1]ALL!F142</f>
        <v>Not applicable</v>
      </c>
      <c r="G54" s="42" t="str">
        <f>[1]ALL!G142</f>
        <v>not applicable</v>
      </c>
      <c r="H54" s="42" t="str">
        <f>[1]ALL!H142</f>
        <v>not applicable</v>
      </c>
      <c r="I54" s="42" t="str">
        <f>[1]ALL!I142</f>
        <v>Not applicable</v>
      </c>
      <c r="J54" s="42" t="str">
        <f>[1]ALL!J142</f>
        <v>not applicable</v>
      </c>
      <c r="K54" s="42">
        <f>[1]ALL!K142</f>
        <v>0</v>
      </c>
      <c r="L54" s="42">
        <f>[1]ALL!L142</f>
        <v>0</v>
      </c>
      <c r="M54" s="42">
        <f>[1]ALL!M142</f>
        <v>0</v>
      </c>
      <c r="N54" s="42" t="str">
        <f>[1]ALL!N142</f>
        <v>not applicable</v>
      </c>
    </row>
    <row r="55" spans="1:14" ht="52" x14ac:dyDescent="0.15">
      <c r="A55" s="51"/>
      <c r="B55" s="12" t="s">
        <v>288</v>
      </c>
      <c r="C55" s="30" t="str">
        <f>[1]ALL!C143:F143</f>
        <v>Not applicable</v>
      </c>
      <c r="D55" s="41"/>
      <c r="E55" s="41"/>
      <c r="F55" s="41"/>
      <c r="G55" s="41"/>
      <c r="H55" s="41"/>
      <c r="I55" s="41"/>
      <c r="J55" s="41"/>
      <c r="K55" s="41"/>
      <c r="L55" s="41"/>
      <c r="M55" s="41"/>
      <c r="N55" s="41"/>
    </row>
    <row r="56" spans="1:14" ht="39" x14ac:dyDescent="0.15">
      <c r="A56" s="51"/>
      <c r="B56" s="13" t="s">
        <v>290</v>
      </c>
      <c r="C56" s="30" t="str">
        <f>[1]ALL!C144:F144</f>
        <v>Not applicable</v>
      </c>
      <c r="D56" s="41"/>
      <c r="E56" s="41"/>
      <c r="F56" s="41"/>
      <c r="G56" s="41"/>
      <c r="H56" s="41"/>
      <c r="I56" s="41"/>
      <c r="J56" s="41"/>
      <c r="K56" s="41"/>
      <c r="L56" s="41"/>
      <c r="M56" s="41"/>
      <c r="N56" s="41"/>
    </row>
    <row r="57" spans="1:14" ht="15" customHeight="1" x14ac:dyDescent="0.15">
      <c r="A57" s="50" t="s">
        <v>291</v>
      </c>
      <c r="B57" s="12" t="s">
        <v>118</v>
      </c>
      <c r="C57" s="30" t="str">
        <f>[1]ALL!C145:F145</f>
        <v>Meets criteria</v>
      </c>
      <c r="D57" s="42" t="str">
        <f>[1]ALL!D145</f>
        <v>meets criteria</v>
      </c>
      <c r="E57" s="42" t="str">
        <f>[1]ALL!E145</f>
        <v>meets criteria</v>
      </c>
      <c r="F57" s="42" t="str">
        <f>[1]ALL!F145</f>
        <v>meets criteria</v>
      </c>
      <c r="G57" s="42" t="str">
        <f>[1]ALL!G145</f>
        <v>meets criteria</v>
      </c>
      <c r="H57" s="42" t="str">
        <f>[1]ALL!H145</f>
        <v>meets criteria</v>
      </c>
      <c r="I57" s="42" t="str">
        <f>[1]ALL!I145</f>
        <v xml:space="preserve">Under Programs and Initiatives,  the statement "For example, the university procures sustainable custodial cleaning supplies (including not purchasing products with volatile organic compounds). " can be omitted because it does not apply to this credit. The question asks about university waste auditing, while this answer would be better related to purchasing. </v>
      </c>
      <c r="J57" s="42" t="str">
        <f>[1]ALL!J145</f>
        <v>Addressed. The text about custodial cleaning supplies was omitted.</v>
      </c>
      <c r="K57" s="42">
        <f>[1]ALL!K145</f>
        <v>0</v>
      </c>
      <c r="L57" s="42">
        <f>[1]ALL!L145</f>
        <v>0</v>
      </c>
      <c r="M57" s="42">
        <f>[1]ALL!M145</f>
        <v>0</v>
      </c>
      <c r="N57" s="42" t="str">
        <f>[1]ALL!N145</f>
        <v>Meets criteria</v>
      </c>
    </row>
    <row r="58" spans="1:14" ht="26" x14ac:dyDescent="0.15">
      <c r="A58" s="51"/>
      <c r="B58" s="12" t="s">
        <v>297</v>
      </c>
      <c r="C58" s="30" t="str">
        <f>[1]ALL!C146:F146</f>
        <v>Meets criteria</v>
      </c>
      <c r="D58" s="41"/>
      <c r="E58" s="41"/>
      <c r="F58" s="41"/>
      <c r="G58" s="41"/>
      <c r="H58" s="41"/>
      <c r="I58" s="41"/>
      <c r="J58" s="41"/>
      <c r="K58" s="41"/>
      <c r="L58" s="41"/>
      <c r="M58" s="41"/>
      <c r="N58" s="41"/>
    </row>
    <row r="59" spans="1:14" ht="52" x14ac:dyDescent="0.15">
      <c r="A59" s="51"/>
      <c r="B59" s="12" t="s">
        <v>299</v>
      </c>
      <c r="C59" s="30" t="str">
        <f>[1]ALL!C147:F147</f>
        <v>Meets criteria</v>
      </c>
      <c r="D59" s="41"/>
      <c r="E59" s="41"/>
      <c r="F59" s="41"/>
      <c r="G59" s="41"/>
      <c r="H59" s="41"/>
      <c r="I59" s="41"/>
      <c r="J59" s="41"/>
      <c r="K59" s="41"/>
      <c r="L59" s="41"/>
      <c r="M59" s="41"/>
      <c r="N59" s="41"/>
    </row>
    <row r="60" spans="1:14" ht="26" x14ac:dyDescent="0.15">
      <c r="A60" s="51"/>
      <c r="B60" s="12" t="s">
        <v>300</v>
      </c>
      <c r="C60" s="30" t="str">
        <f>[1]ALL!C148:F148</f>
        <v>Meets criteria</v>
      </c>
      <c r="D60" s="41"/>
      <c r="E60" s="41"/>
      <c r="F60" s="41"/>
      <c r="G60" s="41"/>
      <c r="H60" s="41"/>
      <c r="I60" s="41"/>
      <c r="J60" s="41"/>
      <c r="K60" s="41"/>
      <c r="L60" s="41"/>
      <c r="M60" s="41"/>
      <c r="N60" s="41"/>
    </row>
    <row r="61" spans="1:14" ht="65" x14ac:dyDescent="0.15">
      <c r="A61" s="51"/>
      <c r="B61" s="12" t="s">
        <v>141</v>
      </c>
      <c r="C61" s="30" t="str">
        <f>[1]ALL!C149:F149</f>
        <v>Meets criteria</v>
      </c>
      <c r="D61" s="41"/>
      <c r="E61" s="41"/>
      <c r="F61" s="41"/>
      <c r="G61" s="41"/>
      <c r="H61" s="41"/>
      <c r="I61" s="41"/>
      <c r="J61" s="41"/>
      <c r="K61" s="41"/>
      <c r="L61" s="41"/>
      <c r="M61" s="41"/>
      <c r="N61" s="41"/>
    </row>
    <row r="62" spans="1:14" ht="39" x14ac:dyDescent="0.15">
      <c r="A62" s="14" t="s">
        <v>303</v>
      </c>
      <c r="B62" s="12" t="s">
        <v>304</v>
      </c>
      <c r="C62" s="30" t="str">
        <f>[1]ALL!C150:F150</f>
        <v>Not applicable</v>
      </c>
      <c r="D62" s="30" t="str">
        <f>[1]ALL!D150</f>
        <v>not applicable</v>
      </c>
      <c r="E62" s="30" t="str">
        <f>[1]ALL!E150</f>
        <v>not applicable</v>
      </c>
      <c r="F62" s="30" t="str">
        <f>[1]ALL!F150</f>
        <v>Not applicable</v>
      </c>
      <c r="G62" s="30" t="str">
        <f>[1]ALL!G150</f>
        <v>not applicable</v>
      </c>
      <c r="H62" s="30" t="str">
        <f>[1]ALL!H150</f>
        <v>not applicable</v>
      </c>
      <c r="I62" s="30" t="str">
        <f>[1]ALL!I150</f>
        <v>not applicable</v>
      </c>
      <c r="J62" s="30" t="str">
        <f>[1]ALL!J150</f>
        <v>not applicable</v>
      </c>
      <c r="K62" s="30">
        <f>[1]ALL!K150</f>
        <v>0</v>
      </c>
      <c r="L62" s="30">
        <f>[1]ALL!L150</f>
        <v>0</v>
      </c>
      <c r="M62" s="30">
        <f>[1]ALL!M150</f>
        <v>0</v>
      </c>
      <c r="N62" s="30" t="str">
        <f>[1]ALL!N150</f>
        <v>not applicable</v>
      </c>
    </row>
    <row r="63" spans="1:14" ht="52" x14ac:dyDescent="0.15">
      <c r="A63" s="50" t="s">
        <v>309</v>
      </c>
      <c r="B63" s="12" t="s">
        <v>310</v>
      </c>
      <c r="C63" s="30" t="str">
        <f>[1]ALL!C151:F151</f>
        <v>Meets criteria</v>
      </c>
      <c r="D63" s="42" t="str">
        <f>[1]ALL!D151</f>
        <v>meets criteria</v>
      </c>
      <c r="E63" s="42" t="str">
        <f>[1]ALL!E151</f>
        <v>meets Criteria</v>
      </c>
      <c r="F63" s="42" t="str">
        <f>[1]ALL!F151</f>
        <v>Not applicable</v>
      </c>
      <c r="G63" s="42" t="str">
        <f>[1]ALL!G151</f>
        <v>meets criteria</v>
      </c>
      <c r="H63" s="42" t="str">
        <f>[1]ALL!H151</f>
        <v>meets criteria</v>
      </c>
      <c r="I63" s="42" t="str">
        <f>[1]ALL!I151</f>
        <v>meets criteria</v>
      </c>
      <c r="J63" s="42"/>
      <c r="K63" s="42">
        <f>[1]ALL!K151</f>
        <v>0</v>
      </c>
      <c r="L63" s="42">
        <f>[1]ALL!L151</f>
        <v>0</v>
      </c>
      <c r="M63" s="42">
        <f>[1]ALL!M151</f>
        <v>0</v>
      </c>
      <c r="N63" s="42" t="str">
        <f>[1]ALL!N151</f>
        <v>meets criteria</v>
      </c>
    </row>
    <row r="64" spans="1:14" ht="39" x14ac:dyDescent="0.15">
      <c r="A64" s="51"/>
      <c r="B64" s="13" t="s">
        <v>319</v>
      </c>
      <c r="C64" s="30" t="str">
        <f>[1]ALL!C152:F152</f>
        <v>Meets criteria</v>
      </c>
      <c r="D64" s="41"/>
      <c r="E64" s="41"/>
      <c r="F64" s="41"/>
      <c r="G64" s="41"/>
      <c r="H64" s="41"/>
      <c r="I64" s="41"/>
      <c r="J64" s="41"/>
      <c r="K64" s="41"/>
      <c r="L64" s="41"/>
      <c r="M64" s="41"/>
      <c r="N64" s="41"/>
    </row>
    <row r="65" spans="1:14" ht="15" customHeight="1" x14ac:dyDescent="0.15">
      <c r="A65" s="50" t="s">
        <v>320</v>
      </c>
      <c r="B65" s="12" t="s">
        <v>118</v>
      </c>
      <c r="C65" s="30" t="str">
        <f>[1]ALL!C153:F153</f>
        <v>Meets criteria</v>
      </c>
      <c r="D65" s="42" t="str">
        <f>[1]ALL!D153</f>
        <v>meets criteria</v>
      </c>
      <c r="E65" s="42" t="str">
        <f>[1]ALL!E153</f>
        <v>meets Criteria</v>
      </c>
      <c r="F65" s="42" t="str">
        <f>[1]ALL!F153</f>
        <v>meets criteria</v>
      </c>
      <c r="G65" s="42" t="str">
        <f>[1]ALL!G153</f>
        <v>meets criteria</v>
      </c>
      <c r="H65" s="42" t="str">
        <f>[1]ALL!H153</f>
        <v>meets criteria</v>
      </c>
      <c r="I65" s="42" t="str">
        <f>[1]ALL!I153</f>
        <v xml:space="preserve">Note: our baseline and performance years are different across OP credits. Must be from availability of data. Could make it difficult to compare performance because the number of students on campus changes. Ex. OP 22 uses 2007-2010 as baseline, while OP 19 is 2015-2016. As a result, for OP 22 the number of students from baseline to performance increases, while OP 19 the number of students actually decreases. So the data for water use is averaged out over a longer period of time than the data for waste management. </v>
      </c>
      <c r="J65" s="42" t="str">
        <f>[1]ALL!J153</f>
        <v>Correct. 2007-2010 is used as baseline for Operations when data is available.</v>
      </c>
      <c r="K65" s="42">
        <f>[1]ALL!K153</f>
        <v>0</v>
      </c>
      <c r="L65" s="42">
        <f>[1]ALL!L153</f>
        <v>0</v>
      </c>
      <c r="M65" s="42">
        <f>[1]ALL!M153</f>
        <v>0</v>
      </c>
      <c r="N65" s="42" t="str">
        <f>[1]ALL!N153</f>
        <v>Meets criteria</v>
      </c>
    </row>
    <row r="66" spans="1:14" ht="26" x14ac:dyDescent="0.15">
      <c r="A66" s="51"/>
      <c r="B66" s="12" t="s">
        <v>56</v>
      </c>
      <c r="C66" s="30" t="str">
        <f>[1]ALL!C154:F154</f>
        <v>Meets criteria</v>
      </c>
      <c r="D66" s="41"/>
      <c r="E66" s="41"/>
      <c r="F66" s="41"/>
      <c r="G66" s="41"/>
      <c r="H66" s="41"/>
      <c r="I66" s="41"/>
      <c r="J66" s="41"/>
      <c r="K66" s="41"/>
      <c r="L66" s="41"/>
      <c r="M66" s="41"/>
      <c r="N66" s="41"/>
    </row>
    <row r="67" spans="1:14" ht="15.75" customHeight="1" x14ac:dyDescent="0.15">
      <c r="A67" s="51"/>
      <c r="B67" s="12" t="s">
        <v>322</v>
      </c>
      <c r="C67" s="30" t="str">
        <f>[1]ALL!C155:F155</f>
        <v>Meets criteria</v>
      </c>
      <c r="D67" s="41"/>
      <c r="E67" s="41"/>
      <c r="F67" s="41"/>
      <c r="G67" s="41"/>
      <c r="H67" s="41"/>
      <c r="I67" s="41"/>
      <c r="J67" s="41"/>
      <c r="K67" s="41"/>
      <c r="L67" s="41"/>
      <c r="M67" s="41"/>
      <c r="N67" s="41"/>
    </row>
    <row r="68" spans="1:14" ht="65" x14ac:dyDescent="0.15">
      <c r="A68" s="51"/>
      <c r="B68" s="12" t="s">
        <v>141</v>
      </c>
      <c r="C68" s="30" t="str">
        <f>[1]ALL!C156:F156</f>
        <v>Meets criteria</v>
      </c>
      <c r="D68" s="41"/>
      <c r="E68" s="41"/>
      <c r="F68" s="41"/>
      <c r="G68" s="41"/>
      <c r="H68" s="41"/>
      <c r="I68" s="41"/>
      <c r="J68" s="41"/>
      <c r="K68" s="41"/>
      <c r="L68" s="41"/>
      <c r="M68" s="41"/>
      <c r="N68" s="41"/>
    </row>
    <row r="69" spans="1:14" ht="52" x14ac:dyDescent="0.15">
      <c r="A69" s="14" t="s">
        <v>324</v>
      </c>
      <c r="B69" s="12" t="s">
        <v>325</v>
      </c>
      <c r="C69" s="30" t="str">
        <f>[1]ALL!C157:F157</f>
        <v xml:space="preserve">Not applicable </v>
      </c>
      <c r="D69" s="30" t="str">
        <f>[1]ALL!D157</f>
        <v>not applicable</v>
      </c>
      <c r="E69" s="30" t="str">
        <f>[1]ALL!E157</f>
        <v>not applicable</v>
      </c>
      <c r="F69" s="30" t="str">
        <f>[1]ALL!F157</f>
        <v>Not applicable</v>
      </c>
      <c r="G69" s="30" t="str">
        <f>[1]ALL!G157</f>
        <v>not applicable</v>
      </c>
      <c r="H69" s="30" t="str">
        <f>[1]ALL!H157</f>
        <v>not applicable</v>
      </c>
      <c r="I69" s="30" t="str">
        <f>[1]ALL!I157</f>
        <v xml:space="preserve">Looking at the included supporting document, green roofs are mentioned (without explicitly saying it is for rainwater management) but there is nothing that mentions the "man-made swale behind the project’s academic spaces". </v>
      </c>
      <c r="J69" s="30" t="str">
        <f>[1]ALL!J157</f>
        <v>Addressed. The sustainable design section of the fact sheet includes the information about green roofs.</v>
      </c>
      <c r="K69" s="30">
        <f>[1]ALL!K157</f>
        <v>0</v>
      </c>
      <c r="L69" s="30">
        <f>[1]ALL!L157</f>
        <v>0</v>
      </c>
      <c r="M69" s="30">
        <f>[1]ALL!M157</f>
        <v>0</v>
      </c>
      <c r="N69" s="30" t="str">
        <f>[1]ALL!N157</f>
        <v>Meets criteria</v>
      </c>
    </row>
    <row r="70" spans="1:14" ht="15.75" customHeight="1" x14ac:dyDescent="0.15">
      <c r="C70" s="29"/>
      <c r="D70" s="29"/>
      <c r="E70" s="29"/>
      <c r="F70" s="29"/>
      <c r="G70" s="29"/>
      <c r="H70" s="29"/>
      <c r="I70" s="29"/>
      <c r="J70" s="29"/>
      <c r="K70" s="29"/>
      <c r="L70" s="29"/>
      <c r="M70" s="29"/>
      <c r="N70" s="29"/>
    </row>
    <row r="71" spans="1:14" ht="15.75" customHeight="1" x14ac:dyDescent="0.15">
      <c r="C71" s="29"/>
      <c r="D71" s="29"/>
      <c r="E71" s="29"/>
      <c r="F71" s="29"/>
      <c r="G71" s="29"/>
      <c r="H71" s="29"/>
      <c r="I71" s="29"/>
      <c r="J71" s="29"/>
      <c r="K71" s="29"/>
      <c r="L71" s="29"/>
      <c r="M71" s="29"/>
      <c r="N71" s="29"/>
    </row>
    <row r="72" spans="1:14" ht="15.75" customHeight="1" x14ac:dyDescent="0.15">
      <c r="C72" s="29"/>
      <c r="D72" s="29"/>
      <c r="E72" s="29"/>
      <c r="F72" s="29"/>
      <c r="G72" s="29"/>
      <c r="H72" s="29"/>
      <c r="I72" s="29"/>
      <c r="J72" s="29"/>
      <c r="K72" s="29"/>
      <c r="L72" s="29"/>
      <c r="M72" s="29"/>
      <c r="N72" s="29"/>
    </row>
    <row r="73" spans="1:14" ht="15.75" customHeight="1" x14ac:dyDescent="0.15">
      <c r="C73" s="29"/>
      <c r="D73" s="29"/>
      <c r="E73" s="29"/>
      <c r="F73" s="29"/>
      <c r="G73" s="29"/>
      <c r="H73" s="29"/>
      <c r="I73" s="29"/>
      <c r="J73" s="29"/>
      <c r="K73" s="29"/>
      <c r="L73" s="29"/>
      <c r="M73" s="29"/>
      <c r="N73" s="29"/>
    </row>
    <row r="74" spans="1:14" ht="15.75" customHeight="1" x14ac:dyDescent="0.15">
      <c r="C74" s="29"/>
      <c r="D74" s="29"/>
      <c r="E74" s="29"/>
      <c r="F74" s="29"/>
      <c r="G74" s="29"/>
      <c r="H74" s="29"/>
      <c r="I74" s="29"/>
      <c r="J74" s="29"/>
      <c r="K74" s="29"/>
      <c r="L74" s="29"/>
      <c r="M74" s="29"/>
      <c r="N74" s="29"/>
    </row>
    <row r="75" spans="1:14" ht="15.75" customHeight="1" x14ac:dyDescent="0.15">
      <c r="C75" s="29"/>
      <c r="D75" s="29"/>
      <c r="E75" s="29"/>
      <c r="F75" s="29"/>
      <c r="G75" s="29"/>
      <c r="H75" s="29"/>
      <c r="I75" s="29"/>
      <c r="J75" s="29"/>
      <c r="K75" s="29"/>
      <c r="L75" s="29"/>
      <c r="M75" s="29"/>
      <c r="N75" s="29"/>
    </row>
    <row r="76" spans="1:14" ht="15.75" customHeight="1" x14ac:dyDescent="0.15">
      <c r="C76" s="29"/>
      <c r="D76" s="29"/>
      <c r="E76" s="29"/>
      <c r="F76" s="29"/>
      <c r="G76" s="29"/>
      <c r="H76" s="29"/>
      <c r="I76" s="29"/>
      <c r="J76" s="29"/>
      <c r="K76" s="29"/>
      <c r="L76" s="29"/>
      <c r="M76" s="29"/>
      <c r="N76" s="29"/>
    </row>
    <row r="77" spans="1:14" ht="15.75" customHeight="1" x14ac:dyDescent="0.15">
      <c r="C77" s="29"/>
    </row>
  </sheetData>
  <mergeCells count="179">
    <mergeCell ref="M63:M64"/>
    <mergeCell ref="M65:M68"/>
    <mergeCell ref="L57:L61"/>
    <mergeCell ref="M38:M41"/>
    <mergeCell ref="N38:N41"/>
    <mergeCell ref="L23:L26"/>
    <mergeCell ref="M19:M22"/>
    <mergeCell ref="M32:M37"/>
    <mergeCell ref="M43:M45"/>
    <mergeCell ref="N43:N45"/>
    <mergeCell ref="M23:M26"/>
    <mergeCell ref="N52:N53"/>
    <mergeCell ref="N54:N56"/>
    <mergeCell ref="N50:N51"/>
    <mergeCell ref="N65:N68"/>
    <mergeCell ref="N63:N64"/>
    <mergeCell ref="N57:N61"/>
    <mergeCell ref="M57:M61"/>
    <mergeCell ref="M52:M53"/>
    <mergeCell ref="N32:N37"/>
    <mergeCell ref="A57:A61"/>
    <mergeCell ref="A54:A56"/>
    <mergeCell ref="A52:A53"/>
    <mergeCell ref="A50:A51"/>
    <mergeCell ref="E50:E51"/>
    <mergeCell ref="E52:E53"/>
    <mergeCell ref="E57:E61"/>
    <mergeCell ref="E54:E56"/>
    <mergeCell ref="M54:M56"/>
    <mergeCell ref="M50:M51"/>
    <mergeCell ref="K63:K64"/>
    <mergeCell ref="L65:L68"/>
    <mergeCell ref="L63:L64"/>
    <mergeCell ref="H52:H53"/>
    <mergeCell ref="L50:L51"/>
    <mergeCell ref="K52:K53"/>
    <mergeCell ref="K50:K51"/>
    <mergeCell ref="K54:K56"/>
    <mergeCell ref="L54:L56"/>
    <mergeCell ref="I63:I64"/>
    <mergeCell ref="H50:H51"/>
    <mergeCell ref="I65:I68"/>
    <mergeCell ref="I50:I51"/>
    <mergeCell ref="I57:I61"/>
    <mergeCell ref="K57:K61"/>
    <mergeCell ref="K65:K68"/>
    <mergeCell ref="J65:J68"/>
    <mergeCell ref="J57:J61"/>
    <mergeCell ref="J54:J56"/>
    <mergeCell ref="J63:J64"/>
    <mergeCell ref="J52:J53"/>
    <mergeCell ref="J50:J51"/>
    <mergeCell ref="L52:L53"/>
    <mergeCell ref="I54:I56"/>
    <mergeCell ref="A38:A41"/>
    <mergeCell ref="J23:J26"/>
    <mergeCell ref="G57:G61"/>
    <mergeCell ref="F57:F61"/>
    <mergeCell ref="H57:H61"/>
    <mergeCell ref="H54:H56"/>
    <mergeCell ref="G54:G56"/>
    <mergeCell ref="F63:F64"/>
    <mergeCell ref="F65:F68"/>
    <mergeCell ref="H65:H68"/>
    <mergeCell ref="G63:G64"/>
    <mergeCell ref="G65:G68"/>
    <mergeCell ref="H63:H64"/>
    <mergeCell ref="F54:F56"/>
    <mergeCell ref="E63:E64"/>
    <mergeCell ref="A63:A64"/>
    <mergeCell ref="D63:D64"/>
    <mergeCell ref="D52:D53"/>
    <mergeCell ref="D54:D56"/>
    <mergeCell ref="E65:E68"/>
    <mergeCell ref="D65:D68"/>
    <mergeCell ref="D50:D51"/>
    <mergeCell ref="D57:D61"/>
    <mergeCell ref="A65:A68"/>
    <mergeCell ref="K2:K9"/>
    <mergeCell ref="K27:K31"/>
    <mergeCell ref="K43:K45"/>
    <mergeCell ref="L43:L45"/>
    <mergeCell ref="L2:L9"/>
    <mergeCell ref="N2:N9"/>
    <mergeCell ref="N19:N22"/>
    <mergeCell ref="N23:N26"/>
    <mergeCell ref="N11:N15"/>
    <mergeCell ref="N16:N18"/>
    <mergeCell ref="N27:N31"/>
    <mergeCell ref="K19:K22"/>
    <mergeCell ref="L19:L22"/>
    <mergeCell ref="K23:K26"/>
    <mergeCell ref="M2:M9"/>
    <mergeCell ref="M27:M31"/>
    <mergeCell ref="J11:J15"/>
    <mergeCell ref="K38:K41"/>
    <mergeCell ref="L38:L41"/>
    <mergeCell ref="L32:L37"/>
    <mergeCell ref="M16:M18"/>
    <mergeCell ref="M11:M15"/>
    <mergeCell ref="K32:K37"/>
    <mergeCell ref="L27:L31"/>
    <mergeCell ref="L11:L15"/>
    <mergeCell ref="K16:K18"/>
    <mergeCell ref="K11:K15"/>
    <mergeCell ref="J38:J41"/>
    <mergeCell ref="J32:J37"/>
    <mergeCell ref="J27:J31"/>
    <mergeCell ref="L16:L18"/>
    <mergeCell ref="J2:J9"/>
    <mergeCell ref="A2:A9"/>
    <mergeCell ref="A11:A15"/>
    <mergeCell ref="E11:E15"/>
    <mergeCell ref="F2:F9"/>
    <mergeCell ref="H23:H26"/>
    <mergeCell ref="H11:H15"/>
    <mergeCell ref="G11:G15"/>
    <mergeCell ref="H2:H9"/>
    <mergeCell ref="G2:G9"/>
    <mergeCell ref="F23:F26"/>
    <mergeCell ref="D23:D26"/>
    <mergeCell ref="E23:E26"/>
    <mergeCell ref="G23:G26"/>
    <mergeCell ref="E16:E18"/>
    <mergeCell ref="F16:F18"/>
    <mergeCell ref="G16:G18"/>
    <mergeCell ref="G19:G22"/>
    <mergeCell ref="F19:F22"/>
    <mergeCell ref="H19:H22"/>
    <mergeCell ref="D19:D22"/>
    <mergeCell ref="J19:J22"/>
    <mergeCell ref="A19:A22"/>
    <mergeCell ref="J16:J18"/>
    <mergeCell ref="A16:A18"/>
    <mergeCell ref="D16:D18"/>
    <mergeCell ref="E19:E22"/>
    <mergeCell ref="F38:F41"/>
    <mergeCell ref="G38:G41"/>
    <mergeCell ref="E38:E41"/>
    <mergeCell ref="D38:D41"/>
    <mergeCell ref="J43:J45"/>
    <mergeCell ref="A32:A37"/>
    <mergeCell ref="G27:G31"/>
    <mergeCell ref="A23:A26"/>
    <mergeCell ref="A27:A31"/>
    <mergeCell ref="G32:G37"/>
    <mergeCell ref="I27:I31"/>
    <mergeCell ref="I32:I37"/>
    <mergeCell ref="I38:I41"/>
    <mergeCell ref="H32:H37"/>
    <mergeCell ref="H27:H31"/>
    <mergeCell ref="H38:H41"/>
    <mergeCell ref="F32:F37"/>
    <mergeCell ref="F27:F31"/>
    <mergeCell ref="D32:D37"/>
    <mergeCell ref="E32:E37"/>
    <mergeCell ref="A43:A45"/>
    <mergeCell ref="I2:I9"/>
    <mergeCell ref="I11:I15"/>
    <mergeCell ref="I23:I26"/>
    <mergeCell ref="I19:I22"/>
    <mergeCell ref="I16:I18"/>
    <mergeCell ref="D11:D15"/>
    <mergeCell ref="D2:D9"/>
    <mergeCell ref="E2:E9"/>
    <mergeCell ref="D27:D31"/>
    <mergeCell ref="E27:E31"/>
    <mergeCell ref="H16:H18"/>
    <mergeCell ref="D43:D45"/>
    <mergeCell ref="I52:I53"/>
    <mergeCell ref="H43:H45"/>
    <mergeCell ref="I43:I45"/>
    <mergeCell ref="G50:G51"/>
    <mergeCell ref="G52:G53"/>
    <mergeCell ref="F52:F53"/>
    <mergeCell ref="F43:F45"/>
    <mergeCell ref="F50:F51"/>
    <mergeCell ref="G43:G45"/>
    <mergeCell ref="E43:E45"/>
  </mergeCells>
  <conditionalFormatting sqref="C1:G1">
    <cfRule type="cellIs" dxfId="103" priority="10" operator="equal">
      <formula>"Meets criteria"</formula>
    </cfRule>
  </conditionalFormatting>
  <conditionalFormatting sqref="C1:G1">
    <cfRule type="cellIs" dxfId="102" priority="11" operator="equal">
      <formula>"Requires revision"</formula>
    </cfRule>
  </conditionalFormatting>
  <conditionalFormatting sqref="D1:G1">
    <cfRule type="cellIs" dxfId="101" priority="21" operator="equal">
      <formula>"Not applicable"</formula>
    </cfRule>
  </conditionalFormatting>
  <conditionalFormatting sqref="C2:C69">
    <cfRule type="cellIs" dxfId="100" priority="8" operator="equal">
      <formula>"Meets criteria"</formula>
    </cfRule>
  </conditionalFormatting>
  <conditionalFormatting sqref="C2:C69">
    <cfRule type="cellIs" dxfId="99" priority="9" operator="equal">
      <formula>"Requires revision"</formula>
    </cfRule>
  </conditionalFormatting>
  <conditionalFormatting sqref="I23:I26 N23:N26 N47 H47:I48 J48:N48 H49:N49 D47:G49 D27:N46 D50:N69 D16:H26 I16:N22 D2:N15">
    <cfRule type="cellIs" dxfId="98" priority="1" operator="equal">
      <formula>"Meets criteria"</formula>
    </cfRule>
  </conditionalFormatting>
  <conditionalFormatting sqref="I23:I26 N23:N26 N47 H47:I48 J48:N48 H49:N49 D47:G49 D27:N46 D50:N69 D16:H26 I16:N22 D2:N15">
    <cfRule type="cellIs" dxfId="97" priority="2" operator="equal">
      <formula>"Requires revision"</formula>
    </cfRule>
  </conditionalFormatting>
  <conditionalFormatting sqref="K23:K26 K47">
    <cfRule type="cellIs" dxfId="96" priority="3" operator="equal">
      <formula>"Meets criteria"</formula>
    </cfRule>
  </conditionalFormatting>
  <conditionalFormatting sqref="K23:K26 K47">
    <cfRule type="cellIs" dxfId="95" priority="4" operator="equal">
      <formula>"Suggestion for improvement"</formula>
    </cfRule>
  </conditionalFormatting>
  <conditionalFormatting sqref="K23:K26 K47">
    <cfRule type="cellIs" dxfId="94" priority="5" operator="equal">
      <formula>"Requires revision"</formula>
    </cfRule>
  </conditionalFormatting>
  <conditionalFormatting sqref="K23:K26 K47">
    <cfRule type="cellIs" dxfId="93" priority="6" operator="equal">
      <formula>"Unsure"</formula>
    </cfRule>
  </conditionalFormatting>
  <conditionalFormatting sqref="I23:I26 N23:N26 N47 H47:I48 J48:N48 H49:N49 D47:G49 D27:N46 D50:N69 D2:N15 D16:H26 I16:N22">
    <cfRule type="cellIs" dxfId="92" priority="7" operator="equal">
      <formula>"Not applicable"</formula>
    </cfRule>
  </conditionalFormatting>
  <dataValidations count="2">
    <dataValidation type="list" allowBlank="1" sqref="C69:N69 C17:C18 C2:N2 C3:C15 C16:N16 C20:C68 C19:N19 F43:H43 G10:N11 D23:I23 D65:N65 D54:N54 D32:J32 F48 N23 D52:N52 D27:N27 D38:N38 F42:N42 D57:N57 N47:N48 H46:N46 D62:N63 F46 D42:E43 G46:G50 J48:M48 H47:I48 D46:E50 H49:N50 F50 F10 D10:E11">
      <formula1>"Requires revision,Meets criteria"</formula1>
    </dataValidation>
    <dataValidation type="list" allowBlank="1" sqref="K47 K23">
      <formula1>"Meets criteria,Suggestion for improvement,Requires revision,Unsure"</formula1>
    </dataValidation>
  </dataValidation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zoomScale="125" zoomScaleNormal="125" zoomScalePageLayoutView="125" workbookViewId="0">
      <pane xSplit="1" ySplit="1" topLeftCell="B2" activePane="bottomRight" state="frozen"/>
      <selection activeCell="A28" sqref="A28:B28"/>
      <selection pane="topRight" activeCell="A28" sqref="A28:B28"/>
      <selection pane="bottomLeft" activeCell="A28" sqref="A28:B28"/>
      <selection pane="bottomRight" activeCell="O21" sqref="O21"/>
    </sheetView>
  </sheetViews>
  <sheetFormatPr baseColWidth="10" defaultColWidth="14.5" defaultRowHeight="15.75" customHeight="1" x14ac:dyDescent="0.15"/>
  <cols>
    <col min="1" max="1" width="20.6640625" customWidth="1"/>
    <col min="2" max="2" width="77.1640625" customWidth="1"/>
    <col min="3" max="7" width="17.5" customWidth="1"/>
    <col min="9" max="10" width="44.5" customWidth="1"/>
    <col min="11" max="11" width="14.5" hidden="1"/>
    <col min="12" max="13" width="44.5" hidden="1" customWidth="1"/>
  </cols>
  <sheetData>
    <row r="1" spans="1:14" ht="36" x14ac:dyDescent="0.15">
      <c r="A1" s="7" t="s">
        <v>0</v>
      </c>
      <c r="B1" s="8" t="s">
        <v>1</v>
      </c>
      <c r="C1" s="9" t="s">
        <v>2</v>
      </c>
      <c r="D1" s="9" t="s">
        <v>3</v>
      </c>
      <c r="E1" s="9" t="s">
        <v>4</v>
      </c>
      <c r="F1" s="9" t="s">
        <v>5</v>
      </c>
      <c r="G1" s="9" t="s">
        <v>6</v>
      </c>
      <c r="H1" s="10" t="s">
        <v>7</v>
      </c>
      <c r="I1" s="11" t="s">
        <v>8</v>
      </c>
      <c r="J1" s="11" t="s">
        <v>9</v>
      </c>
      <c r="K1" s="10" t="s">
        <v>10</v>
      </c>
      <c r="L1" s="11" t="s">
        <v>11</v>
      </c>
      <c r="M1" s="11" t="s">
        <v>12</v>
      </c>
      <c r="N1" s="10" t="s">
        <v>13</v>
      </c>
    </row>
    <row r="2" spans="1:14" ht="26" x14ac:dyDescent="0.15">
      <c r="A2" s="14" t="s">
        <v>122</v>
      </c>
      <c r="B2" s="12" t="s">
        <v>123</v>
      </c>
      <c r="C2" s="30" t="str">
        <f>[1]ALL!C158</f>
        <v>Meets criteria</v>
      </c>
      <c r="D2" s="30" t="str">
        <f>[1]ALL!D158</f>
        <v>Meets criteria</v>
      </c>
      <c r="E2" s="30" t="str">
        <f>[1]ALL!E158</f>
        <v>Meets Criteria</v>
      </c>
      <c r="F2" s="15" t="s">
        <v>15</v>
      </c>
      <c r="G2" s="30" t="str">
        <f>[1]ALL!G158</f>
        <v>Not applicable</v>
      </c>
      <c r="H2" s="30" t="str">
        <f>[1]ALL!H158</f>
        <v>meets criteria</v>
      </c>
      <c r="I2" s="30" t="str">
        <f>[1]ALL!I158</f>
        <v>meets criteria</v>
      </c>
      <c r="J2" s="30" t="str">
        <f>[1]ALL!J158</f>
        <v>meets criteria</v>
      </c>
      <c r="K2" s="30">
        <f>[1]ALL!K158</f>
        <v>0</v>
      </c>
      <c r="L2" s="30">
        <f>[1]ALL!L158</f>
        <v>0</v>
      </c>
      <c r="M2" s="30">
        <f>[1]ALL!M158</f>
        <v>0</v>
      </c>
      <c r="N2" s="30" t="str">
        <f>[1]ALL!N158</f>
        <v>meets criteria</v>
      </c>
    </row>
    <row r="3" spans="1:14" ht="26" x14ac:dyDescent="0.15">
      <c r="A3" s="50" t="s">
        <v>126</v>
      </c>
      <c r="B3" s="12" t="s">
        <v>127</v>
      </c>
      <c r="C3" s="30" t="str">
        <f>[1]ALL!C159</f>
        <v xml:space="preserve">Not pursuing </v>
      </c>
      <c r="D3" s="42" t="str">
        <f>[1]ALL!D159</f>
        <v>Not applicable</v>
      </c>
      <c r="E3" s="42" t="str">
        <f>[1]ALL!E159</f>
        <v>Not applicable</v>
      </c>
      <c r="F3" s="56" t="s">
        <v>15</v>
      </c>
      <c r="G3" s="42" t="str">
        <f>[1]ALL!G159</f>
        <v>Not applicable</v>
      </c>
      <c r="H3" s="42" t="str">
        <f>[1]ALL!H159</f>
        <v>Not applicable</v>
      </c>
      <c r="I3" s="42" t="str">
        <f>[1]ALL!I159</f>
        <v>Not applicable</v>
      </c>
      <c r="J3" s="42" t="str">
        <f>[1]ALL!J159</f>
        <v>Not applicable</v>
      </c>
      <c r="K3" s="42">
        <f>[1]ALL!K159</f>
        <v>0</v>
      </c>
      <c r="L3" s="42">
        <f>[1]ALL!L159</f>
        <v>0</v>
      </c>
      <c r="M3" s="42">
        <f>[1]ALL!M159</f>
        <v>0</v>
      </c>
      <c r="N3" s="42" t="str">
        <f>[1]ALL!N159</f>
        <v>Not applicable</v>
      </c>
    </row>
    <row r="4" spans="1:14" ht="39" x14ac:dyDescent="0.15">
      <c r="A4" s="51"/>
      <c r="B4" s="12" t="s">
        <v>132</v>
      </c>
      <c r="C4" s="30" t="str">
        <f>[1]ALL!C160</f>
        <v>Not pursuing</v>
      </c>
      <c r="D4" s="41"/>
      <c r="E4" s="41"/>
      <c r="F4" s="51"/>
      <c r="G4" s="41"/>
      <c r="H4" s="41"/>
      <c r="I4" s="41"/>
      <c r="J4" s="41"/>
      <c r="K4" s="41"/>
      <c r="L4" s="41"/>
      <c r="M4" s="41"/>
      <c r="N4" s="41"/>
    </row>
    <row r="5" spans="1:14" ht="78" x14ac:dyDescent="0.15">
      <c r="A5" s="50" t="s">
        <v>133</v>
      </c>
      <c r="B5" s="12" t="s">
        <v>136</v>
      </c>
      <c r="C5" s="30" t="str">
        <f>[1]ALL!C161</f>
        <v>Meets criteria</v>
      </c>
      <c r="D5" s="42" t="str">
        <f>[1]ALL!D161</f>
        <v>Meets criteria</v>
      </c>
      <c r="E5" s="42" t="str">
        <f>[1]ALL!E161</f>
        <v>Meets Criteria</v>
      </c>
      <c r="F5" s="56" t="s">
        <v>15</v>
      </c>
      <c r="G5" s="42" t="str">
        <f>[1]ALL!G161</f>
        <v>Meets criteria</v>
      </c>
      <c r="H5" s="42" t="str">
        <f>[1]ALL!H161</f>
        <v>meets criteria</v>
      </c>
      <c r="I5" s="42" t="str">
        <f>[1]ALL!I161</f>
        <v>Meets criteria</v>
      </c>
      <c r="J5" s="42" t="str">
        <f>[1]ALL!J161</f>
        <v>Meets criteria</v>
      </c>
      <c r="K5" s="42">
        <f>[1]ALL!K161</f>
        <v>0</v>
      </c>
      <c r="L5" s="42">
        <f>[1]ALL!L161</f>
        <v>0</v>
      </c>
      <c r="M5" s="42">
        <f>[1]ALL!M161</f>
        <v>0</v>
      </c>
      <c r="N5" s="42" t="str">
        <f>[1]ALL!N161</f>
        <v>meets criteria</v>
      </c>
    </row>
    <row r="6" spans="1:14" ht="39" x14ac:dyDescent="0.15">
      <c r="A6" s="51"/>
      <c r="B6" s="13" t="s">
        <v>144</v>
      </c>
      <c r="C6" s="33" t="str">
        <f>[1]ALL!C162</f>
        <v>Meets criteria</v>
      </c>
      <c r="D6" s="41"/>
      <c r="E6" s="41"/>
      <c r="F6" s="51"/>
      <c r="G6" s="41"/>
      <c r="H6" s="41"/>
      <c r="I6" s="41"/>
      <c r="J6" s="41"/>
      <c r="K6" s="41"/>
      <c r="L6" s="41"/>
      <c r="M6" s="41"/>
      <c r="N6" s="41"/>
    </row>
    <row r="7" spans="1:14" ht="39" x14ac:dyDescent="0.15">
      <c r="A7" s="51"/>
      <c r="B7" s="12" t="s">
        <v>145</v>
      </c>
      <c r="C7" s="30" t="str">
        <f>[1]ALL!C163</f>
        <v>Not applicable</v>
      </c>
      <c r="D7" s="41"/>
      <c r="E7" s="41"/>
      <c r="F7" s="51"/>
      <c r="G7" s="41"/>
      <c r="H7" s="41"/>
      <c r="I7" s="41"/>
      <c r="J7" s="41"/>
      <c r="K7" s="41"/>
      <c r="L7" s="41"/>
      <c r="M7" s="41"/>
      <c r="N7" s="41"/>
    </row>
    <row r="8" spans="1:14" ht="14" customHeight="1" x14ac:dyDescent="0.15">
      <c r="A8" s="50" t="s">
        <v>146</v>
      </c>
      <c r="B8" s="12" t="s">
        <v>334</v>
      </c>
      <c r="C8" s="30" t="str">
        <f>[1]ALL!C164</f>
        <v>Meets criteria</v>
      </c>
      <c r="D8" s="42" t="str">
        <f>[1]ALL!D164</f>
        <v>Meets criteria</v>
      </c>
      <c r="E8" s="42" t="str">
        <f>[1]ALL!E164</f>
        <v>Meets Criteria</v>
      </c>
      <c r="F8" s="56" t="s">
        <v>15</v>
      </c>
      <c r="G8" s="42" t="str">
        <f>[1]ALL!G164</f>
        <v>Meets criteria</v>
      </c>
      <c r="H8" s="42" t="str">
        <f>[1]ALL!H164</f>
        <v>Meets criteria</v>
      </c>
      <c r="I8" s="42" t="str">
        <f>[1]ALL!I164</f>
        <v>Meets criteria</v>
      </c>
      <c r="J8" s="42" t="str">
        <f>[1]ALL!J164</f>
        <v>Meets criteria</v>
      </c>
      <c r="K8" s="42">
        <f>[1]ALL!K164</f>
        <v>0</v>
      </c>
      <c r="L8" s="42">
        <f>[1]ALL!L164</f>
        <v>0</v>
      </c>
      <c r="M8" s="42">
        <f>[1]ALL!M164</f>
        <v>0</v>
      </c>
      <c r="N8" s="42" t="str">
        <f>[1]ALL!N164</f>
        <v>Meets criteria</v>
      </c>
    </row>
    <row r="9" spans="1:14" ht="39" x14ac:dyDescent="0.15">
      <c r="A9" s="51"/>
      <c r="B9" s="13" t="s">
        <v>151</v>
      </c>
      <c r="C9" s="30" t="str">
        <f>[1]ALL!C165</f>
        <v>Meets criteria</v>
      </c>
      <c r="D9" s="41"/>
      <c r="E9" s="41"/>
      <c r="F9" s="51"/>
      <c r="G9" s="41"/>
      <c r="H9" s="41"/>
      <c r="I9" s="41"/>
      <c r="J9" s="41"/>
      <c r="K9" s="41"/>
      <c r="L9" s="41"/>
      <c r="M9" s="41"/>
      <c r="N9" s="41"/>
    </row>
    <row r="10" spans="1:14" ht="26" x14ac:dyDescent="0.15">
      <c r="A10" s="14" t="s">
        <v>153</v>
      </c>
      <c r="B10" s="12" t="s">
        <v>123</v>
      </c>
      <c r="C10" s="30" t="str">
        <f>[1]ALL!C166</f>
        <v>Not pursuing</v>
      </c>
      <c r="D10" s="30" t="str">
        <f>[1]ALL!D166</f>
        <v>Not applicable</v>
      </c>
      <c r="E10" s="30" t="str">
        <f>[1]ALL!E166</f>
        <v>Not applicable</v>
      </c>
      <c r="F10" s="15" t="s">
        <v>15</v>
      </c>
      <c r="G10" s="30" t="str">
        <f>[1]ALL!G166</f>
        <v>Not applicable</v>
      </c>
      <c r="H10" s="30" t="str">
        <f>[1]ALL!H166</f>
        <v>Not applicable</v>
      </c>
      <c r="I10" s="30" t="str">
        <f>[1]ALL!I166</f>
        <v>Not applicable</v>
      </c>
      <c r="J10" s="30" t="str">
        <f>[1]ALL!J166</f>
        <v>Not applicable</v>
      </c>
      <c r="K10" s="30">
        <f>[1]ALL!K166</f>
        <v>0</v>
      </c>
      <c r="L10" s="30">
        <f>[1]ALL!L166</f>
        <v>0</v>
      </c>
      <c r="M10" s="30">
        <f>[1]ALL!M166</f>
        <v>0</v>
      </c>
      <c r="N10" s="30" t="str">
        <f>[1]ALL!N166</f>
        <v>Not applicable</v>
      </c>
    </row>
    <row r="11" spans="1:14" ht="39" x14ac:dyDescent="0.15">
      <c r="A11" s="50" t="s">
        <v>155</v>
      </c>
      <c r="B11" s="12" t="s">
        <v>156</v>
      </c>
      <c r="C11" s="30" t="str">
        <f>[1]ALL!C167</f>
        <v>Meets criteria</v>
      </c>
      <c r="D11" s="42" t="str">
        <f>[1]ALL!D167</f>
        <v>Requires revision</v>
      </c>
      <c r="E11" s="42" t="str">
        <f>[1]ALL!E167</f>
        <v>Meets Criteria</v>
      </c>
      <c r="F11" s="56" t="s">
        <v>15</v>
      </c>
      <c r="G11" s="42" t="str">
        <f>[1]ALL!G167</f>
        <v>Meets criteria</v>
      </c>
      <c r="H11" s="42" t="str">
        <f>[1]ALL!H167</f>
        <v>Requires revision</v>
      </c>
      <c r="I11" s="42" t="str">
        <f>[1]ALL!I167</f>
        <v>Support for future faculty was marked "no", so the response "Career services work with all students on an individual basis so underrepresented students are able to get assistance if they are looking to become faculty in the future. One faculty is specifically designated to advise students for graduate school." might not be necessary. The response also doesn't show specific support for underrepresented students, but rather a generic support from career services for all students interested in academia.</v>
      </c>
      <c r="J11" s="42" t="str">
        <f>[1]ALL!J167</f>
        <v>Addressed. Brief description about generic support was removed.</v>
      </c>
      <c r="K11" s="42">
        <f>[1]ALL!K167</f>
        <v>0</v>
      </c>
      <c r="L11" s="42">
        <f>[1]ALL!L167</f>
        <v>0</v>
      </c>
      <c r="M11" s="42">
        <f>[1]ALL!M167</f>
        <v>0</v>
      </c>
      <c r="N11" s="42" t="str">
        <f>[1]ALL!N167</f>
        <v>Corrected</v>
      </c>
    </row>
    <row r="12" spans="1:14" ht="39" x14ac:dyDescent="0.15">
      <c r="A12" s="51"/>
      <c r="B12" s="12" t="s">
        <v>159</v>
      </c>
      <c r="C12" s="30" t="str">
        <f>[1]ALL!C168</f>
        <v>Meets criteria</v>
      </c>
      <c r="D12" s="41"/>
      <c r="E12" s="41"/>
      <c r="F12" s="51"/>
      <c r="G12" s="41"/>
      <c r="H12" s="41"/>
      <c r="I12" s="41"/>
      <c r="J12" s="41"/>
      <c r="K12" s="41"/>
      <c r="L12" s="41"/>
      <c r="M12" s="41"/>
      <c r="N12" s="41"/>
    </row>
    <row r="13" spans="1:14" ht="52" x14ac:dyDescent="0.15">
      <c r="A13" s="51"/>
      <c r="B13" s="13" t="s">
        <v>160</v>
      </c>
      <c r="C13" s="30" t="str">
        <f>[1]ALL!C169</f>
        <v>Requires revision</v>
      </c>
      <c r="D13" s="41"/>
      <c r="E13" s="41"/>
      <c r="F13" s="51"/>
      <c r="G13" s="41"/>
      <c r="H13" s="41"/>
      <c r="I13" s="41"/>
      <c r="J13" s="41"/>
      <c r="K13" s="41"/>
      <c r="L13" s="41"/>
      <c r="M13" s="41"/>
      <c r="N13" s="41"/>
    </row>
    <row r="14" spans="1:14" ht="16" customHeight="1" x14ac:dyDescent="0.15">
      <c r="A14" s="50" t="s">
        <v>162</v>
      </c>
      <c r="B14" s="12" t="s">
        <v>123</v>
      </c>
      <c r="C14" s="30" t="str">
        <f>[1]ALL!C170</f>
        <v>Meets criteria</v>
      </c>
      <c r="D14" s="42" t="str">
        <f>[1]ALL!D170</f>
        <v>Requires revision</v>
      </c>
      <c r="E14" s="42" t="str">
        <f>[1]ALL!E170</f>
        <v>Meets Criteria</v>
      </c>
      <c r="F14" s="56" t="s">
        <v>15</v>
      </c>
      <c r="G14" s="42" t="str">
        <f>[1]ALL!G170</f>
        <v>Meets criteria</v>
      </c>
      <c r="H14" s="42" t="str">
        <f>[1]ALL!H170</f>
        <v>Requires revision</v>
      </c>
      <c r="I14" s="42" t="str">
        <f>[1]ALL!I170</f>
        <v>100% graduation/success rate for low-income students - can we substantiate this claim?</v>
      </c>
      <c r="J14" s="42" t="str">
        <f>[1]ALL!J170</f>
        <v xml:space="preserve">Evidence was requested earlier when STARS data was requested. No supporting evidence was available. </v>
      </c>
      <c r="K14" s="42">
        <f>[1]ALL!K170</f>
        <v>0</v>
      </c>
      <c r="L14" s="42">
        <f>[1]ALL!L170</f>
        <v>0</v>
      </c>
      <c r="M14" s="42">
        <f>[1]ALL!M170</f>
        <v>0</v>
      </c>
      <c r="N14" s="42" t="str">
        <f>[1]ALL!N170</f>
        <v>Meets criteria</v>
      </c>
    </row>
    <row r="15" spans="1:14" ht="14" customHeight="1" x14ac:dyDescent="0.15">
      <c r="A15" s="51"/>
      <c r="B15" s="16" t="s">
        <v>171</v>
      </c>
      <c r="C15" s="30" t="str">
        <f>[1]ALL!C171</f>
        <v>Requires revision</v>
      </c>
      <c r="D15" s="41"/>
      <c r="E15" s="41"/>
      <c r="F15" s="51"/>
      <c r="G15" s="41"/>
      <c r="H15" s="41"/>
      <c r="I15" s="41"/>
      <c r="J15" s="41"/>
      <c r="K15" s="41"/>
      <c r="L15" s="41"/>
      <c r="M15" s="41"/>
      <c r="N15" s="41"/>
    </row>
    <row r="16" spans="1:14" ht="26" x14ac:dyDescent="0.15">
      <c r="A16" s="14" t="s">
        <v>172</v>
      </c>
      <c r="B16" s="12" t="s">
        <v>173</v>
      </c>
      <c r="C16" s="30" t="str">
        <f>[1]ALL!C172</f>
        <v>Not pursuing</v>
      </c>
      <c r="D16" s="30" t="str">
        <f>[1]ALL!D172</f>
        <v>Not applicable</v>
      </c>
      <c r="E16" s="30" t="str">
        <f>[1]ALL!E172</f>
        <v>Not applicable</v>
      </c>
      <c r="F16" s="15" t="s">
        <v>15</v>
      </c>
      <c r="G16" s="30" t="str">
        <f>[1]ALL!G172</f>
        <v>Not applicable</v>
      </c>
      <c r="H16" s="30" t="str">
        <f>[1]ALL!H172</f>
        <v>Not applicable</v>
      </c>
      <c r="I16" s="30" t="str">
        <f>[1]ALL!I172</f>
        <v>Not applicable</v>
      </c>
      <c r="J16" s="30" t="str">
        <f>[1]ALL!J172</f>
        <v>Not applicable</v>
      </c>
      <c r="K16" s="30">
        <f>[1]ALL!K172</f>
        <v>0</v>
      </c>
      <c r="L16" s="30">
        <f>[1]ALL!L172</f>
        <v>0</v>
      </c>
      <c r="M16" s="30">
        <f>[1]ALL!M172</f>
        <v>0</v>
      </c>
      <c r="N16" s="30" t="str">
        <f>[1]ALL!N172</f>
        <v>not applicable</v>
      </c>
    </row>
    <row r="17" spans="1:14" ht="26" x14ac:dyDescent="0.15">
      <c r="A17" s="50" t="s">
        <v>174</v>
      </c>
      <c r="B17" s="12" t="s">
        <v>175</v>
      </c>
      <c r="C17" s="30" t="str">
        <f>[1]ALL!C173</f>
        <v>Not pursuing</v>
      </c>
      <c r="D17" s="42" t="str">
        <f>[1]ALL!D173</f>
        <v>Not applicable</v>
      </c>
      <c r="E17" s="42" t="str">
        <f>[1]ALL!E173</f>
        <v>Not applicable</v>
      </c>
      <c r="F17" s="57" t="s">
        <v>15</v>
      </c>
      <c r="G17" s="42" t="str">
        <f>[1]ALL!G173</f>
        <v>Not applicable</v>
      </c>
      <c r="H17" s="42" t="str">
        <f>[1]ALL!H173</f>
        <v>Not applicable</v>
      </c>
      <c r="I17" s="42" t="str">
        <f>[1]ALL!I173</f>
        <v>Not applicable</v>
      </c>
      <c r="J17" s="42" t="str">
        <f>[1]ALL!J173</f>
        <v>Not applicable</v>
      </c>
      <c r="K17" s="42">
        <f>[1]ALL!K173</f>
        <v>0</v>
      </c>
      <c r="L17" s="42">
        <f>[1]ALL!L173</f>
        <v>0</v>
      </c>
      <c r="M17" s="42">
        <f>[1]ALL!M173</f>
        <v>0</v>
      </c>
      <c r="N17" s="42" t="str">
        <f>[1]ALL!N173</f>
        <v>Not applicable</v>
      </c>
    </row>
    <row r="18" spans="1:14" ht="26" x14ac:dyDescent="0.15">
      <c r="A18" s="51"/>
      <c r="B18" s="12" t="s">
        <v>181</v>
      </c>
      <c r="C18" s="30" t="str">
        <f>[1]ALL!C174</f>
        <v>Not pursuing</v>
      </c>
      <c r="D18" s="41"/>
      <c r="E18" s="41"/>
      <c r="F18" s="51"/>
      <c r="G18" s="41"/>
      <c r="H18" s="41"/>
      <c r="I18" s="41"/>
      <c r="J18" s="41"/>
      <c r="K18" s="41"/>
      <c r="L18" s="41"/>
      <c r="M18" s="41"/>
      <c r="N18" s="41"/>
    </row>
    <row r="19" spans="1:14" ht="15" customHeight="1" x14ac:dyDescent="0.15">
      <c r="A19" s="51"/>
      <c r="B19" s="12" t="s">
        <v>182</v>
      </c>
      <c r="C19" s="30" t="str">
        <f>[1]ALL!C175</f>
        <v>Not pursuing</v>
      </c>
      <c r="D19" s="41"/>
      <c r="E19" s="41"/>
      <c r="F19" s="51"/>
      <c r="G19" s="41"/>
      <c r="H19" s="41"/>
      <c r="I19" s="41"/>
      <c r="J19" s="41"/>
      <c r="K19" s="41"/>
      <c r="L19" s="41"/>
      <c r="M19" s="41"/>
      <c r="N19" s="41"/>
    </row>
    <row r="20" spans="1:14" ht="17" customHeight="1" x14ac:dyDescent="0.15">
      <c r="A20" s="51"/>
      <c r="B20" s="12" t="s">
        <v>184</v>
      </c>
      <c r="C20" s="30" t="str">
        <f>[1]ALL!C176</f>
        <v>Not pursuing</v>
      </c>
      <c r="D20" s="41"/>
      <c r="E20" s="41"/>
      <c r="F20" s="51"/>
      <c r="G20" s="41"/>
      <c r="H20" s="41"/>
      <c r="I20" s="41"/>
      <c r="J20" s="41"/>
      <c r="K20" s="41"/>
      <c r="L20" s="41"/>
      <c r="M20" s="41"/>
      <c r="N20" s="41"/>
    </row>
    <row r="21" spans="1:14" ht="39" x14ac:dyDescent="0.15">
      <c r="A21" s="14" t="s">
        <v>186</v>
      </c>
      <c r="B21" s="12" t="s">
        <v>187</v>
      </c>
      <c r="C21" s="30" t="str">
        <f>[1]ALL!C177</f>
        <v>Not pursuing</v>
      </c>
      <c r="D21" s="30" t="str">
        <f>[1]ALL!D177</f>
        <v>Not applicable</v>
      </c>
      <c r="E21" s="30" t="str">
        <f>[1]ALL!E177</f>
        <v>Not applicable</v>
      </c>
      <c r="F21" s="15" t="s">
        <v>15</v>
      </c>
      <c r="G21" s="30" t="s">
        <v>15</v>
      </c>
      <c r="H21" s="31" t="s">
        <v>15</v>
      </c>
      <c r="I21" s="31" t="s">
        <v>15</v>
      </c>
      <c r="J21" s="31" t="s">
        <v>15</v>
      </c>
      <c r="K21" s="31"/>
      <c r="L21" s="31"/>
      <c r="M21" s="31"/>
      <c r="N21" s="31" t="s">
        <v>15</v>
      </c>
    </row>
    <row r="22" spans="1:14" ht="39" x14ac:dyDescent="0.15">
      <c r="A22" s="50" t="s">
        <v>190</v>
      </c>
      <c r="B22" s="12" t="s">
        <v>361</v>
      </c>
      <c r="C22" s="30" t="str">
        <f>[1]ALL!C178</f>
        <v>Meets criteria</v>
      </c>
      <c r="D22" s="42" t="str">
        <f>[1]ALL!D178</f>
        <v>Meets criteria</v>
      </c>
      <c r="E22" s="42" t="str">
        <f>[1]ALL!E178</f>
        <v>Meets Criteria</v>
      </c>
      <c r="F22" s="56" t="s">
        <v>15</v>
      </c>
      <c r="G22" s="42" t="str">
        <f>[1]ALL!G178</f>
        <v>Not applicable</v>
      </c>
      <c r="H22" s="42" t="s">
        <v>364</v>
      </c>
      <c r="I22" s="42" t="s">
        <v>364</v>
      </c>
      <c r="J22" s="42" t="s">
        <v>364</v>
      </c>
      <c r="K22" s="42"/>
      <c r="L22" s="42"/>
      <c r="M22" s="42"/>
      <c r="N22" s="42" t="s">
        <v>364</v>
      </c>
    </row>
    <row r="23" spans="1:14" ht="15" customHeight="1" x14ac:dyDescent="0.15">
      <c r="A23" s="51"/>
      <c r="B23" s="12" t="s">
        <v>336</v>
      </c>
      <c r="C23" s="30" t="str">
        <f>[1]ALL!C179</f>
        <v>Meets criteria</v>
      </c>
      <c r="D23" s="41"/>
      <c r="E23" s="41"/>
      <c r="F23" s="51"/>
      <c r="G23" s="41"/>
      <c r="H23" s="41"/>
      <c r="I23" s="41"/>
      <c r="J23" s="41"/>
      <c r="K23" s="41"/>
      <c r="L23" s="41"/>
      <c r="M23" s="41"/>
      <c r="N23" s="41"/>
    </row>
    <row r="24" spans="1:14" ht="52" x14ac:dyDescent="0.15">
      <c r="A24" s="51"/>
      <c r="B24" s="13" t="s">
        <v>196</v>
      </c>
      <c r="C24" s="30" t="str">
        <f>[1]ALL!C180</f>
        <v>Meets criteria</v>
      </c>
      <c r="D24" s="41"/>
      <c r="E24" s="41"/>
      <c r="F24" s="51"/>
      <c r="G24" s="41"/>
      <c r="H24" s="41"/>
      <c r="I24" s="41"/>
      <c r="J24" s="41"/>
      <c r="K24" s="41"/>
      <c r="L24" s="41"/>
      <c r="M24" s="41"/>
      <c r="N24" s="41"/>
    </row>
    <row r="25" spans="1:14" ht="52" x14ac:dyDescent="0.15">
      <c r="A25" s="14" t="s">
        <v>198</v>
      </c>
      <c r="B25" s="12" t="s">
        <v>199</v>
      </c>
      <c r="C25" s="30" t="str">
        <f>[1]ALL!C181</f>
        <v>Requires revision</v>
      </c>
      <c r="D25" s="30" t="str">
        <f>[1]ALL!D181</f>
        <v>Requires revision</v>
      </c>
      <c r="E25" s="30" t="str">
        <f>[1]ALL!E181</f>
        <v>Requires Revision</v>
      </c>
      <c r="F25" s="15" t="s">
        <v>15</v>
      </c>
      <c r="G25" s="30" t="str">
        <f>[1]ALL!G181</f>
        <v>Meets criteria</v>
      </c>
      <c r="H25" s="30" t="str">
        <f>[1]ALL!H181</f>
        <v>Requires revision</v>
      </c>
      <c r="I25" s="30" t="str">
        <f>[1]ALL!I181</f>
        <v>The survey is sent to all employees, but is the response rate 100%? If so, what mechanisms are used to ensure that all employees complete the survey (e.g. mandatory, incentives, etc.)</v>
      </c>
      <c r="J25" s="30" t="str">
        <f>[1]ALL!J181</f>
        <v>Unsure</v>
      </c>
      <c r="K25" s="30">
        <f>[1]ALL!K181</f>
        <v>0</v>
      </c>
      <c r="L25" s="30">
        <f>[1]ALL!L181</f>
        <v>0</v>
      </c>
      <c r="M25" s="30">
        <f>[1]ALL!M181</f>
        <v>0</v>
      </c>
      <c r="N25" s="30" t="str">
        <f>[1]ALL!N181</f>
        <v>Meets criteria</v>
      </c>
    </row>
    <row r="26" spans="1:14" ht="39" x14ac:dyDescent="0.15">
      <c r="A26" s="14" t="s">
        <v>202</v>
      </c>
      <c r="B26" s="12" t="s">
        <v>204</v>
      </c>
      <c r="C26" s="30" t="str">
        <f>[1]ALL!C182</f>
        <v>Meets criteria</v>
      </c>
      <c r="D26" s="30" t="str">
        <f>[1]ALL!D182</f>
        <v>Meets criteria</v>
      </c>
      <c r="E26" s="30" t="str">
        <f>[1]ALL!E182</f>
        <v>Meets Criteria</v>
      </c>
      <c r="F26" s="15" t="s">
        <v>15</v>
      </c>
      <c r="G26" s="30" t="str">
        <f>[1]ALL!G182</f>
        <v>Meets criteria</v>
      </c>
      <c r="H26" s="30" t="str">
        <f>[1]ALL!H182</f>
        <v>meets criteria</v>
      </c>
      <c r="I26" s="30" t="s">
        <v>364</v>
      </c>
      <c r="J26" s="30" t="s">
        <v>364</v>
      </c>
      <c r="K26" s="30">
        <f>[1]ALL!K182</f>
        <v>0</v>
      </c>
      <c r="L26" s="30">
        <f>[1]ALL!L182</f>
        <v>0</v>
      </c>
      <c r="M26" s="30">
        <f>[1]ALL!M182</f>
        <v>0</v>
      </c>
      <c r="N26" s="30" t="str">
        <f>[1]ALL!N182</f>
        <v>Meets criteria</v>
      </c>
    </row>
    <row r="27" spans="1:14" ht="17" customHeight="1" x14ac:dyDescent="0.15">
      <c r="A27" s="50" t="s">
        <v>207</v>
      </c>
      <c r="B27" s="12" t="s">
        <v>209</v>
      </c>
      <c r="C27" s="30" t="str">
        <f>[1]ALL!C183</f>
        <v>Meets criteria</v>
      </c>
      <c r="D27" s="42" t="str">
        <f>[1]ALL!D183</f>
        <v>Meets criteria</v>
      </c>
      <c r="E27" s="42" t="str">
        <f>[1]ALL!E183</f>
        <v>Meets Criteria</v>
      </c>
      <c r="F27" s="57" t="s">
        <v>15</v>
      </c>
      <c r="G27" s="42" t="str">
        <f>[1]ALL!G183</f>
        <v>Not applicable</v>
      </c>
      <c r="H27" s="42" t="str">
        <f>[1]ALL!H183</f>
        <v>Meets criteria</v>
      </c>
      <c r="I27" s="42" t="str">
        <f>[1]ALL!I183</f>
        <v>Meets criteria</v>
      </c>
      <c r="J27" s="42" t="s">
        <v>364</v>
      </c>
      <c r="K27" s="42">
        <f>[1]ALL!K183</f>
        <v>0</v>
      </c>
      <c r="L27" s="42">
        <f>[1]ALL!L183</f>
        <v>0</v>
      </c>
      <c r="M27" s="42">
        <f>[1]ALL!M183</f>
        <v>0</v>
      </c>
      <c r="N27" s="42" t="str">
        <f>[1]ALL!N183</f>
        <v>meets criteria</v>
      </c>
    </row>
    <row r="28" spans="1:14" ht="65" x14ac:dyDescent="0.15">
      <c r="A28" s="51"/>
      <c r="B28" s="12" t="s">
        <v>141</v>
      </c>
      <c r="C28" s="30" t="str">
        <f>[1]ALL!C184</f>
        <v>Meets criteria</v>
      </c>
      <c r="D28" s="41"/>
      <c r="E28" s="41"/>
      <c r="F28" s="51"/>
      <c r="G28" s="41"/>
      <c r="H28" s="41"/>
      <c r="I28" s="41"/>
      <c r="J28" s="41"/>
      <c r="K28" s="41"/>
      <c r="L28" s="41"/>
      <c r="M28" s="41"/>
      <c r="N28" s="41"/>
    </row>
    <row r="29" spans="1:14" ht="15.75" customHeight="1" x14ac:dyDescent="0.15">
      <c r="C29" s="29"/>
      <c r="D29" s="29"/>
      <c r="E29" s="29"/>
    </row>
  </sheetData>
  <mergeCells count="96">
    <mergeCell ref="H8:H9"/>
    <mergeCell ref="F3:F4"/>
    <mergeCell ref="E11:E13"/>
    <mergeCell ref="F11:F13"/>
    <mergeCell ref="F14:F15"/>
    <mergeCell ref="G14:G15"/>
    <mergeCell ref="G11:G13"/>
    <mergeCell ref="E8:E9"/>
    <mergeCell ref="G8:G9"/>
    <mergeCell ref="F8:F9"/>
    <mergeCell ref="M11:M13"/>
    <mergeCell ref="I11:I13"/>
    <mergeCell ref="N14:N15"/>
    <mergeCell ref="N11:N13"/>
    <mergeCell ref="D11:D13"/>
    <mergeCell ref="H11:H13"/>
    <mergeCell ref="H14:H15"/>
    <mergeCell ref="I14:I15"/>
    <mergeCell ref="K11:K13"/>
    <mergeCell ref="M14:M15"/>
    <mergeCell ref="L11:L13"/>
    <mergeCell ref="J14:J15"/>
    <mergeCell ref="K14:K15"/>
    <mergeCell ref="L14:L15"/>
    <mergeCell ref="N3:N4"/>
    <mergeCell ref="M3:M4"/>
    <mergeCell ref="N5:N7"/>
    <mergeCell ref="M5:M7"/>
    <mergeCell ref="K8:K9"/>
    <mergeCell ref="N8:N9"/>
    <mergeCell ref="L3:L4"/>
    <mergeCell ref="M8:M9"/>
    <mergeCell ref="L8:L9"/>
    <mergeCell ref="A3:A4"/>
    <mergeCell ref="D14:D15"/>
    <mergeCell ref="E14:E15"/>
    <mergeCell ref="J5:J7"/>
    <mergeCell ref="I3:I4"/>
    <mergeCell ref="I5:I7"/>
    <mergeCell ref="E5:E7"/>
    <mergeCell ref="F5:F7"/>
    <mergeCell ref="J8:J9"/>
    <mergeCell ref="I8:I9"/>
    <mergeCell ref="J11:J13"/>
    <mergeCell ref="D8:D9"/>
    <mergeCell ref="D5:D7"/>
    <mergeCell ref="D3:D4"/>
    <mergeCell ref="G3:G4"/>
    <mergeCell ref="E3:E4"/>
    <mergeCell ref="D27:D28"/>
    <mergeCell ref="A14:A15"/>
    <mergeCell ref="A11:A13"/>
    <mergeCell ref="A8:A9"/>
    <mergeCell ref="A5:A7"/>
    <mergeCell ref="J3:J4"/>
    <mergeCell ref="K3:K4"/>
    <mergeCell ref="G5:G7"/>
    <mergeCell ref="H5:H7"/>
    <mergeCell ref="L5:L7"/>
    <mergeCell ref="K5:K7"/>
    <mergeCell ref="H3:H4"/>
    <mergeCell ref="N27:N28"/>
    <mergeCell ref="N17:N20"/>
    <mergeCell ref="A22:A24"/>
    <mergeCell ref="A17:A20"/>
    <mergeCell ref="A27:A28"/>
    <mergeCell ref="E22:E24"/>
    <mergeCell ref="E27:E28"/>
    <mergeCell ref="F22:F24"/>
    <mergeCell ref="F17:F20"/>
    <mergeCell ref="G27:G28"/>
    <mergeCell ref="F27:F28"/>
    <mergeCell ref="G22:G24"/>
    <mergeCell ref="G17:G20"/>
    <mergeCell ref="E17:E20"/>
    <mergeCell ref="D17:D20"/>
    <mergeCell ref="D22:D24"/>
    <mergeCell ref="N22:N24"/>
    <mergeCell ref="I22:I24"/>
    <mergeCell ref="I17:I20"/>
    <mergeCell ref="J22:J24"/>
    <mergeCell ref="J17:J20"/>
    <mergeCell ref="M17:M20"/>
    <mergeCell ref="L17:L20"/>
    <mergeCell ref="K17:K20"/>
    <mergeCell ref="H27:H28"/>
    <mergeCell ref="I27:I28"/>
    <mergeCell ref="H22:H24"/>
    <mergeCell ref="H17:H20"/>
    <mergeCell ref="J27:J28"/>
    <mergeCell ref="K27:K28"/>
    <mergeCell ref="L22:L24"/>
    <mergeCell ref="K22:K24"/>
    <mergeCell ref="M22:M24"/>
    <mergeCell ref="M27:M28"/>
    <mergeCell ref="L27:L28"/>
  </mergeCells>
  <conditionalFormatting sqref="C1:G1 F2:F28">
    <cfRule type="cellIs" dxfId="91" priority="21" operator="equal">
      <formula>"Meets criteria"</formula>
    </cfRule>
  </conditionalFormatting>
  <conditionalFormatting sqref="C1:G1 F2:F28">
    <cfRule type="cellIs" dxfId="90" priority="22" operator="equal">
      <formula>"Requires revision"</formula>
    </cfRule>
  </conditionalFormatting>
  <conditionalFormatting sqref="D1:G1 F2:F28">
    <cfRule type="cellIs" dxfId="89" priority="32" operator="equal">
      <formula>"Not applicable"</formula>
    </cfRule>
  </conditionalFormatting>
  <conditionalFormatting sqref="C2:C28">
    <cfRule type="cellIs" dxfId="88" priority="19" operator="equal">
      <formula>"Meets criteria"</formula>
    </cfRule>
  </conditionalFormatting>
  <conditionalFormatting sqref="C2:C28">
    <cfRule type="cellIs" dxfId="87" priority="20" operator="equal">
      <formula>"Requires revision"</formula>
    </cfRule>
  </conditionalFormatting>
  <conditionalFormatting sqref="D2:D28">
    <cfRule type="cellIs" dxfId="86" priority="16" operator="equal">
      <formula>"Meets criteria"</formula>
    </cfRule>
  </conditionalFormatting>
  <conditionalFormatting sqref="D2:D28">
    <cfRule type="cellIs" dxfId="85" priority="17" operator="equal">
      <formula>"Requires revision"</formula>
    </cfRule>
  </conditionalFormatting>
  <conditionalFormatting sqref="D2:D28">
    <cfRule type="cellIs" dxfId="84" priority="18" operator="equal">
      <formula>"Not applicable"</formula>
    </cfRule>
  </conditionalFormatting>
  <conditionalFormatting sqref="E2:E28">
    <cfRule type="cellIs" dxfId="83" priority="13" operator="equal">
      <formula>"Meets criteria"</formula>
    </cfRule>
  </conditionalFormatting>
  <conditionalFormatting sqref="E2:E28">
    <cfRule type="cellIs" dxfId="82" priority="14" operator="equal">
      <formula>"Requires revision"</formula>
    </cfRule>
  </conditionalFormatting>
  <conditionalFormatting sqref="E2:E28">
    <cfRule type="cellIs" dxfId="81" priority="15" operator="equal">
      <formula>"Not applicable"</formula>
    </cfRule>
  </conditionalFormatting>
  <conditionalFormatting sqref="G2:N20 G21 G22:N28">
    <cfRule type="cellIs" dxfId="80" priority="1" operator="equal">
      <formula>"Meets criteria"</formula>
    </cfRule>
  </conditionalFormatting>
  <conditionalFormatting sqref="G2:N20 G21 G22:N28">
    <cfRule type="cellIs" dxfId="79" priority="2" operator="equal">
      <formula>"Requires revision"</formula>
    </cfRule>
  </conditionalFormatting>
  <conditionalFormatting sqref="H21 K21">
    <cfRule type="cellIs" dxfId="78" priority="3" operator="equal">
      <formula>"Meets criteria"</formula>
    </cfRule>
  </conditionalFormatting>
  <conditionalFormatting sqref="H21 K21">
    <cfRule type="cellIs" dxfId="77" priority="4" operator="equal">
      <formula>"Suggestion for improvement"</formula>
    </cfRule>
  </conditionalFormatting>
  <conditionalFormatting sqref="H21 K21">
    <cfRule type="cellIs" dxfId="76" priority="5" operator="equal">
      <formula>"Requires revision"</formula>
    </cfRule>
  </conditionalFormatting>
  <conditionalFormatting sqref="H21 K21">
    <cfRule type="cellIs" dxfId="75" priority="6" operator="equal">
      <formula>"Unsure"</formula>
    </cfRule>
  </conditionalFormatting>
  <conditionalFormatting sqref="N21">
    <cfRule type="cellIs" dxfId="74" priority="7" operator="equal">
      <formula>"Meets criteria"</formula>
    </cfRule>
  </conditionalFormatting>
  <conditionalFormatting sqref="N21">
    <cfRule type="cellIs" dxfId="73" priority="8" operator="equal">
      <formula>"Corrected"</formula>
    </cfRule>
  </conditionalFormatting>
  <conditionalFormatting sqref="N21">
    <cfRule type="cellIs" dxfId="72" priority="9" operator="equal">
      <formula>"Requires revision"</formula>
    </cfRule>
  </conditionalFormatting>
  <conditionalFormatting sqref="N21">
    <cfRule type="cellIs" dxfId="71" priority="10" operator="equal">
      <formula>"Suggestion for improvement"</formula>
    </cfRule>
  </conditionalFormatting>
  <conditionalFormatting sqref="N21">
    <cfRule type="cellIs" dxfId="70" priority="11" operator="equal">
      <formula>"Best practice"</formula>
    </cfRule>
  </conditionalFormatting>
  <conditionalFormatting sqref="G2:N13 G14:G16 H14:N15 I16:N16 G21 G17:N20 G22:N28">
    <cfRule type="cellIs" dxfId="69" priority="12" operator="equal">
      <formula>"Not applicable"</formula>
    </cfRule>
  </conditionalFormatting>
  <dataValidations count="3">
    <dataValidation type="list" allowBlank="1" sqref="D8:E8 C2:C28 D10:E11 F27 D14:E14 D2:E3 D5:E5 D25:E27 D21:E22 F17 D16:E17 G8:N8 G21 G2:N3 G5:N5 G22:N22 G10:N11 G16:N17 G14:N14 G25:N27">
      <formula1>"Requires revision,Meets criteria"</formula1>
    </dataValidation>
    <dataValidation type="list" allowBlank="1" sqref="N21">
      <formula1>"Meets criteria,Best practice,Corrected"</formula1>
    </dataValidation>
    <dataValidation type="list" allowBlank="1" sqref="H21 K21">
      <formula1>"Meets criteria,Suggestion for improvement,Requires revision,Unsure"</formula1>
    </dataValidation>
  </dataValidation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zoomScale="125" zoomScaleNormal="125" zoomScalePageLayoutView="125" workbookViewId="0">
      <pane xSplit="1" ySplit="1" topLeftCell="B2" activePane="bottomRight" state="frozen"/>
      <selection activeCell="A28" sqref="A28:B28"/>
      <selection pane="topRight" activeCell="A28" sqref="A28:B28"/>
      <selection pane="bottomLeft" activeCell="A28" sqref="A28:B28"/>
      <selection pane="bottomRight" activeCell="P6" sqref="P6"/>
    </sheetView>
  </sheetViews>
  <sheetFormatPr baseColWidth="10" defaultColWidth="14.5" defaultRowHeight="15.75" customHeight="1" x14ac:dyDescent="0.15"/>
  <cols>
    <col min="1" max="1" width="20.6640625" customWidth="1"/>
    <col min="2" max="2" width="77.1640625" customWidth="1"/>
    <col min="3" max="7" width="17.5" customWidth="1"/>
    <col min="9" max="10" width="44.5" customWidth="1"/>
    <col min="11" max="11" width="14.5" hidden="1"/>
    <col min="12" max="13" width="44.5" hidden="1" customWidth="1"/>
  </cols>
  <sheetData>
    <row r="1" spans="1:16" ht="36" x14ac:dyDescent="0.15">
      <c r="A1" s="7" t="s">
        <v>0</v>
      </c>
      <c r="B1" s="8" t="s">
        <v>1</v>
      </c>
      <c r="C1" s="9" t="s">
        <v>2</v>
      </c>
      <c r="D1" s="9" t="s">
        <v>3</v>
      </c>
      <c r="E1" s="9" t="s">
        <v>4</v>
      </c>
      <c r="F1" s="9" t="s">
        <v>5</v>
      </c>
      <c r="G1" s="9" t="s">
        <v>6</v>
      </c>
      <c r="H1" s="10" t="s">
        <v>7</v>
      </c>
      <c r="I1" s="11" t="s">
        <v>8</v>
      </c>
      <c r="J1" s="11" t="s">
        <v>9</v>
      </c>
      <c r="K1" s="10" t="s">
        <v>10</v>
      </c>
      <c r="L1" s="11" t="s">
        <v>11</v>
      </c>
      <c r="M1" s="11" t="s">
        <v>12</v>
      </c>
      <c r="N1" s="10" t="s">
        <v>13</v>
      </c>
    </row>
    <row r="2" spans="1:16" ht="39" x14ac:dyDescent="0.15">
      <c r="A2" s="50" t="s">
        <v>249</v>
      </c>
      <c r="B2" s="12" t="s">
        <v>250</v>
      </c>
      <c r="C2" s="30" t="str">
        <f>[1]ALL!C185</f>
        <v>Not applicable</v>
      </c>
      <c r="D2" s="42" t="s">
        <v>15</v>
      </c>
      <c r="E2" s="42" t="s">
        <v>15</v>
      </c>
      <c r="F2" s="58" t="s">
        <v>15</v>
      </c>
      <c r="G2" s="42" t="s">
        <v>15</v>
      </c>
      <c r="H2" s="42" t="s">
        <v>15</v>
      </c>
      <c r="I2" s="48" t="s">
        <v>15</v>
      </c>
      <c r="J2" s="48" t="s">
        <v>15</v>
      </c>
      <c r="K2" s="42"/>
      <c r="L2" s="48"/>
      <c r="M2" s="48"/>
      <c r="N2" s="42" t="s">
        <v>15</v>
      </c>
      <c r="O2" s="29"/>
      <c r="P2" s="29"/>
    </row>
    <row r="3" spans="1:16" ht="26" x14ac:dyDescent="0.15">
      <c r="A3" s="51"/>
      <c r="B3" s="12" t="s">
        <v>257</v>
      </c>
      <c r="C3" s="30" t="str">
        <f>[1]ALL!C186</f>
        <v>Not applicable</v>
      </c>
      <c r="D3" s="41"/>
      <c r="E3" s="41"/>
      <c r="F3" s="41"/>
      <c r="G3" s="41"/>
      <c r="H3" s="41"/>
      <c r="I3" s="41"/>
      <c r="J3" s="41"/>
      <c r="K3" s="41"/>
      <c r="L3" s="41"/>
      <c r="M3" s="41"/>
      <c r="N3" s="41"/>
      <c r="O3" s="29"/>
      <c r="P3" s="29"/>
    </row>
    <row r="4" spans="1:16" ht="26" x14ac:dyDescent="0.15">
      <c r="A4" s="51"/>
      <c r="B4" s="13" t="s">
        <v>258</v>
      </c>
      <c r="C4" s="30" t="str">
        <f>[1]ALL!C187</f>
        <v>Not applicable</v>
      </c>
      <c r="D4" s="41"/>
      <c r="E4" s="41"/>
      <c r="F4" s="41"/>
      <c r="G4" s="41"/>
      <c r="H4" s="41"/>
      <c r="I4" s="41"/>
      <c r="J4" s="41"/>
      <c r="K4" s="41"/>
      <c r="L4" s="41"/>
      <c r="M4" s="41"/>
      <c r="N4" s="41"/>
      <c r="O4" s="29"/>
      <c r="P4" s="29"/>
    </row>
    <row r="5" spans="1:16" ht="39" x14ac:dyDescent="0.15">
      <c r="A5" s="51"/>
      <c r="B5" s="12" t="s">
        <v>259</v>
      </c>
      <c r="C5" s="30" t="str">
        <f>[1]ALL!C188</f>
        <v>Not applicable</v>
      </c>
      <c r="D5" s="41"/>
      <c r="E5" s="41"/>
      <c r="F5" s="41"/>
      <c r="G5" s="41"/>
      <c r="H5" s="41"/>
      <c r="I5" s="41"/>
      <c r="J5" s="41"/>
      <c r="K5" s="41"/>
      <c r="L5" s="41"/>
      <c r="M5" s="41"/>
      <c r="N5" s="41"/>
      <c r="O5" s="29"/>
      <c r="P5" s="29"/>
    </row>
    <row r="6" spans="1:16" ht="26" x14ac:dyDescent="0.15">
      <c r="A6" s="51"/>
      <c r="B6" s="12" t="s">
        <v>260</v>
      </c>
      <c r="C6" s="30" t="str">
        <f>[1]ALL!C189</f>
        <v>Not applicable</v>
      </c>
      <c r="D6" s="41"/>
      <c r="E6" s="41"/>
      <c r="F6" s="41"/>
      <c r="G6" s="41"/>
      <c r="H6" s="41"/>
      <c r="I6" s="41"/>
      <c r="J6" s="41"/>
      <c r="K6" s="41"/>
      <c r="L6" s="41"/>
      <c r="M6" s="41"/>
      <c r="N6" s="41"/>
      <c r="O6" s="29"/>
      <c r="P6" s="29"/>
    </row>
    <row r="7" spans="1:16" ht="39" x14ac:dyDescent="0.15">
      <c r="A7" s="51"/>
      <c r="B7" s="13" t="s">
        <v>261</v>
      </c>
      <c r="C7" s="30" t="str">
        <f>[1]ALL!C190</f>
        <v>Not applicable</v>
      </c>
      <c r="D7" s="41"/>
      <c r="E7" s="41"/>
      <c r="F7" s="41"/>
      <c r="G7" s="41"/>
      <c r="H7" s="41"/>
      <c r="I7" s="41"/>
      <c r="J7" s="41"/>
      <c r="K7" s="41"/>
      <c r="L7" s="41"/>
      <c r="M7" s="41"/>
      <c r="N7" s="41"/>
      <c r="O7" s="29"/>
      <c r="P7" s="29"/>
    </row>
    <row r="8" spans="1:16" ht="65" x14ac:dyDescent="0.15">
      <c r="A8" s="14" t="s">
        <v>262</v>
      </c>
      <c r="B8" s="12" t="s">
        <v>263</v>
      </c>
      <c r="C8" s="30" t="s">
        <v>15</v>
      </c>
      <c r="D8" s="30" t="s">
        <v>15</v>
      </c>
      <c r="E8" s="30" t="s">
        <v>15</v>
      </c>
      <c r="F8" s="30" t="s">
        <v>15</v>
      </c>
      <c r="G8" s="30" t="s">
        <v>15</v>
      </c>
      <c r="H8" s="30" t="str">
        <f>[1]ALL!H191</f>
        <v>Not applicable</v>
      </c>
      <c r="I8" s="30" t="str">
        <f>[1]ALL!I191</f>
        <v>Not applicable</v>
      </c>
      <c r="J8" s="36" t="s">
        <v>15</v>
      </c>
      <c r="K8" s="36" t="s">
        <v>15</v>
      </c>
      <c r="L8" s="36" t="s">
        <v>15</v>
      </c>
      <c r="M8" s="36" t="s">
        <v>15</v>
      </c>
      <c r="N8" s="36" t="s">
        <v>15</v>
      </c>
      <c r="O8" s="29"/>
      <c r="P8" s="29"/>
    </row>
    <row r="9" spans="1:16" ht="26" x14ac:dyDescent="0.15">
      <c r="A9" s="14" t="s">
        <v>264</v>
      </c>
      <c r="B9" s="12" t="s">
        <v>265</v>
      </c>
      <c r="C9" s="30" t="s">
        <v>15</v>
      </c>
      <c r="D9" s="30" t="s">
        <v>15</v>
      </c>
      <c r="E9" s="30" t="s">
        <v>15</v>
      </c>
      <c r="F9" s="30" t="s">
        <v>15</v>
      </c>
      <c r="G9" s="30" t="s">
        <v>15</v>
      </c>
      <c r="H9" s="30" t="str">
        <f>[1]ALL!H192</f>
        <v>Not applicable</v>
      </c>
      <c r="I9" s="30" t="str">
        <f>[1]ALL!I192</f>
        <v>Not applicable</v>
      </c>
      <c r="J9" s="36" t="s">
        <v>15</v>
      </c>
      <c r="K9" s="36" t="s">
        <v>15</v>
      </c>
      <c r="L9" s="36" t="s">
        <v>15</v>
      </c>
      <c r="M9" s="36" t="s">
        <v>15</v>
      </c>
      <c r="N9" s="36" t="s">
        <v>15</v>
      </c>
      <c r="O9" s="29"/>
      <c r="P9" s="29"/>
    </row>
    <row r="10" spans="1:16" ht="117" x14ac:dyDescent="0.15">
      <c r="A10" s="14" t="s">
        <v>268</v>
      </c>
      <c r="B10" s="12" t="s">
        <v>269</v>
      </c>
      <c r="C10" s="30" t="s">
        <v>15</v>
      </c>
      <c r="D10" s="30" t="s">
        <v>15</v>
      </c>
      <c r="E10" s="30" t="s">
        <v>15</v>
      </c>
      <c r="F10" s="30" t="s">
        <v>15</v>
      </c>
      <c r="G10" s="30" t="s">
        <v>15</v>
      </c>
      <c r="H10" s="30" t="str">
        <f>[1]ALL!H193</f>
        <v>Not applicable</v>
      </c>
      <c r="I10" s="30" t="str">
        <f>[1]ALL!I193</f>
        <v>Not applicable</v>
      </c>
      <c r="J10" s="36" t="s">
        <v>15</v>
      </c>
      <c r="K10" s="31"/>
      <c r="L10" s="31"/>
      <c r="M10" s="31"/>
      <c r="N10" s="36" t="s">
        <v>15</v>
      </c>
      <c r="O10" s="29"/>
      <c r="P10" s="29"/>
    </row>
    <row r="11" spans="1:16" ht="26" x14ac:dyDescent="0.15">
      <c r="A11" s="14" t="s">
        <v>270</v>
      </c>
      <c r="B11" s="12" t="s">
        <v>271</v>
      </c>
      <c r="C11" s="30" t="s">
        <v>15</v>
      </c>
      <c r="D11" s="30" t="str">
        <f>[1]ALL!D194</f>
        <v>Not applicable</v>
      </c>
      <c r="E11" s="30" t="s">
        <v>15</v>
      </c>
      <c r="F11" s="30" t="str">
        <f>[1]ALL!F194</f>
        <v>Not applicable</v>
      </c>
      <c r="G11" s="30" t="str">
        <f>[1]ALL!G194</f>
        <v>Not applicable</v>
      </c>
      <c r="H11" s="30" t="str">
        <f>[1]ALL!H194</f>
        <v>Not applicable</v>
      </c>
      <c r="I11" s="30" t="str">
        <f>[1]ALL!I194</f>
        <v>Not applicable</v>
      </c>
      <c r="J11" s="36" t="s">
        <v>15</v>
      </c>
      <c r="K11" s="31"/>
      <c r="L11" s="31"/>
      <c r="M11" s="31"/>
      <c r="N11" s="36" t="s">
        <v>15</v>
      </c>
      <c r="O11" s="29"/>
      <c r="P11" s="29"/>
    </row>
    <row r="12" spans="1:16" ht="26" x14ac:dyDescent="0.15">
      <c r="A12" s="14" t="s">
        <v>272</v>
      </c>
      <c r="B12" s="12" t="s">
        <v>271</v>
      </c>
      <c r="C12" s="30" t="s">
        <v>15</v>
      </c>
      <c r="D12" s="30" t="str">
        <f>[1]ALL!D195</f>
        <v>Not applicable</v>
      </c>
      <c r="E12" s="30" t="s">
        <v>15</v>
      </c>
      <c r="F12" s="30" t="str">
        <f>[1]ALL!F195</f>
        <v>Not applicable</v>
      </c>
      <c r="G12" s="30" t="str">
        <f>[1]ALL!G195</f>
        <v>Not applicable</v>
      </c>
      <c r="H12" s="30" t="str">
        <f>[1]ALL!H195</f>
        <v>Not applicable</v>
      </c>
      <c r="I12" s="30" t="str">
        <f>[1]ALL!I195</f>
        <v>Not applicable</v>
      </c>
      <c r="J12" s="36" t="s">
        <v>15</v>
      </c>
      <c r="K12" s="31"/>
      <c r="L12" s="31"/>
      <c r="M12" s="31"/>
      <c r="N12" s="36" t="s">
        <v>15</v>
      </c>
      <c r="O12" s="29"/>
      <c r="P12" s="29"/>
    </row>
    <row r="13" spans="1:16" ht="39" x14ac:dyDescent="0.15">
      <c r="A13" s="14" t="s">
        <v>273</v>
      </c>
      <c r="B13" s="12" t="s">
        <v>274</v>
      </c>
      <c r="C13" s="30" t="s">
        <v>15</v>
      </c>
      <c r="D13" s="30" t="str">
        <f>[1]ALL!D196</f>
        <v>Not applicable</v>
      </c>
      <c r="E13" s="30" t="s">
        <v>15</v>
      </c>
      <c r="F13" s="30" t="str">
        <f>[1]ALL!F196</f>
        <v>Not applicable</v>
      </c>
      <c r="G13" s="30" t="str">
        <f>[1]ALL!G196</f>
        <v>Not applicable</v>
      </c>
      <c r="H13" s="30" t="str">
        <f>[1]ALL!H196</f>
        <v>Not applicable</v>
      </c>
      <c r="I13" s="30" t="str">
        <f>[1]ALL!I196</f>
        <v>Not applicable</v>
      </c>
      <c r="J13" s="36" t="s">
        <v>15</v>
      </c>
      <c r="K13" s="31"/>
      <c r="L13" s="31"/>
      <c r="M13" s="31"/>
      <c r="N13" s="36" t="s">
        <v>15</v>
      </c>
      <c r="O13" s="29"/>
      <c r="P13" s="29"/>
    </row>
    <row r="14" spans="1:16" ht="14" customHeight="1" x14ac:dyDescent="0.15">
      <c r="A14" s="14" t="s">
        <v>277</v>
      </c>
      <c r="B14" s="12" t="s">
        <v>278</v>
      </c>
      <c r="C14" s="30" t="s">
        <v>15</v>
      </c>
      <c r="D14" s="30" t="str">
        <f>[1]ALL!D197</f>
        <v>Not applicable</v>
      </c>
      <c r="E14" s="30" t="s">
        <v>15</v>
      </c>
      <c r="F14" s="30" t="str">
        <f>[1]ALL!F197</f>
        <v>Not applicable</v>
      </c>
      <c r="G14" s="30" t="str">
        <f>[1]ALL!G197</f>
        <v>Not applicable</v>
      </c>
      <c r="H14" s="30" t="str">
        <f>[1]ALL!H197</f>
        <v>Not applicable</v>
      </c>
      <c r="I14" s="30" t="s">
        <v>394</v>
      </c>
      <c r="J14" s="30" t="s">
        <v>395</v>
      </c>
      <c r="K14" s="31"/>
      <c r="L14" s="31"/>
      <c r="M14" s="31"/>
      <c r="N14" s="31" t="s">
        <v>364</v>
      </c>
      <c r="O14" s="29"/>
      <c r="P14" s="29"/>
    </row>
    <row r="15" spans="1:16" ht="91" x14ac:dyDescent="0.15">
      <c r="A15" s="14" t="s">
        <v>279</v>
      </c>
      <c r="B15" s="12" t="s">
        <v>280</v>
      </c>
      <c r="C15" s="30" t="s">
        <v>15</v>
      </c>
      <c r="D15" s="30" t="str">
        <f>[1]ALL!D198</f>
        <v>Not applicable</v>
      </c>
      <c r="E15" s="30" t="s">
        <v>15</v>
      </c>
      <c r="F15" s="30" t="str">
        <f>[1]ALL!F198</f>
        <v>Not applicable</v>
      </c>
      <c r="G15" s="30" t="str">
        <f>[1]ALL!G198</f>
        <v>Not applicable</v>
      </c>
      <c r="H15" s="30" t="str">
        <f>[1]ALL!H198</f>
        <v>Not applicable</v>
      </c>
      <c r="I15" s="30" t="s">
        <v>15</v>
      </c>
      <c r="J15" s="30" t="s">
        <v>15</v>
      </c>
      <c r="K15" s="30">
        <f>[1]ALL!K198</f>
        <v>0</v>
      </c>
      <c r="L15" s="30">
        <f>[1]ALL!L198</f>
        <v>0</v>
      </c>
      <c r="M15" s="30">
        <f>[1]ALL!M198</f>
        <v>0</v>
      </c>
      <c r="N15" s="30" t="s">
        <v>15</v>
      </c>
      <c r="O15" s="29"/>
      <c r="P15" s="29"/>
    </row>
    <row r="16" spans="1:16" ht="52" x14ac:dyDescent="0.15">
      <c r="A16" s="14" t="s">
        <v>282</v>
      </c>
      <c r="B16" s="12" t="s">
        <v>283</v>
      </c>
      <c r="C16" s="30" t="s">
        <v>15</v>
      </c>
      <c r="D16" s="30" t="s">
        <v>15</v>
      </c>
      <c r="E16" s="30" t="s">
        <v>15</v>
      </c>
      <c r="F16" s="30" t="str">
        <f>[1]ALL!F199</f>
        <v>Not applicable</v>
      </c>
      <c r="G16" s="30" t="str">
        <f>[1]ALL!G199</f>
        <v>Not applicable</v>
      </c>
      <c r="H16" s="36" t="s">
        <v>15</v>
      </c>
      <c r="I16" s="31" t="s">
        <v>396</v>
      </c>
      <c r="J16" s="31" t="s">
        <v>397</v>
      </c>
      <c r="K16" s="31" t="s">
        <v>396</v>
      </c>
      <c r="L16" s="31" t="s">
        <v>396</v>
      </c>
      <c r="M16" s="31" t="s">
        <v>396</v>
      </c>
      <c r="N16" s="31" t="s">
        <v>364</v>
      </c>
      <c r="O16" s="29"/>
      <c r="P16" s="29"/>
    </row>
    <row r="17" spans="1:16" ht="52" x14ac:dyDescent="0.15">
      <c r="A17" s="14" t="s">
        <v>284</v>
      </c>
      <c r="B17" s="17" t="s">
        <v>285</v>
      </c>
      <c r="C17" s="30" t="s">
        <v>15</v>
      </c>
      <c r="D17" s="30" t="s">
        <v>15</v>
      </c>
      <c r="E17" s="30" t="s">
        <v>15</v>
      </c>
      <c r="F17" s="30" t="s">
        <v>15</v>
      </c>
      <c r="G17" s="36" t="s">
        <v>15</v>
      </c>
      <c r="H17" s="36" t="s">
        <v>15</v>
      </c>
      <c r="I17" s="30" t="s">
        <v>398</v>
      </c>
      <c r="J17" s="30" t="s">
        <v>399</v>
      </c>
      <c r="K17" s="31"/>
      <c r="L17" s="31"/>
      <c r="M17" s="31"/>
      <c r="N17" s="31" t="s">
        <v>364</v>
      </c>
      <c r="O17" s="29"/>
      <c r="P17" s="29"/>
    </row>
    <row r="18" spans="1:16" ht="39" x14ac:dyDescent="0.15">
      <c r="A18" s="14" t="s">
        <v>286</v>
      </c>
      <c r="B18" s="12" t="s">
        <v>287</v>
      </c>
      <c r="C18" s="30" t="s">
        <v>15</v>
      </c>
      <c r="D18" s="30" t="s">
        <v>15</v>
      </c>
      <c r="E18" s="30" t="s">
        <v>15</v>
      </c>
      <c r="F18" s="30" t="str">
        <f>[1]ALL!F201</f>
        <v>Not applicable</v>
      </c>
      <c r="G18" s="36" t="s">
        <v>15</v>
      </c>
      <c r="H18" s="36" t="s">
        <v>15</v>
      </c>
      <c r="I18" s="36" t="s">
        <v>15</v>
      </c>
      <c r="J18" s="36" t="s">
        <v>15</v>
      </c>
      <c r="K18" s="36" t="s">
        <v>15</v>
      </c>
      <c r="L18" s="36" t="s">
        <v>15</v>
      </c>
      <c r="M18" s="36" t="s">
        <v>15</v>
      </c>
      <c r="N18" s="36" t="s">
        <v>15</v>
      </c>
      <c r="O18" s="29"/>
      <c r="P18" s="29"/>
    </row>
    <row r="19" spans="1:16" ht="26" x14ac:dyDescent="0.15">
      <c r="A19" s="14" t="s">
        <v>289</v>
      </c>
      <c r="B19" s="17" t="s">
        <v>285</v>
      </c>
      <c r="C19" s="30" t="s">
        <v>15</v>
      </c>
      <c r="D19" s="30" t="s">
        <v>15</v>
      </c>
      <c r="E19" s="30" t="s">
        <v>15</v>
      </c>
      <c r="F19" s="30" t="str">
        <f>[1]ALL!F202</f>
        <v>Not applicable</v>
      </c>
      <c r="G19" s="36" t="s">
        <v>15</v>
      </c>
      <c r="H19" s="36" t="s">
        <v>15</v>
      </c>
      <c r="I19" s="36" t="s">
        <v>15</v>
      </c>
      <c r="J19" s="36" t="s">
        <v>15</v>
      </c>
      <c r="K19" s="36" t="s">
        <v>15</v>
      </c>
      <c r="L19" s="36" t="s">
        <v>15</v>
      </c>
      <c r="M19" s="36" t="s">
        <v>15</v>
      </c>
      <c r="N19" s="36" t="s">
        <v>15</v>
      </c>
      <c r="O19" s="29"/>
      <c r="P19" s="29"/>
    </row>
    <row r="20" spans="1:16" ht="39" x14ac:dyDescent="0.15">
      <c r="A20" s="14" t="s">
        <v>292</v>
      </c>
      <c r="B20" s="12" t="s">
        <v>293</v>
      </c>
      <c r="C20" s="30" t="s">
        <v>15</v>
      </c>
      <c r="D20" s="30" t="s">
        <v>15</v>
      </c>
      <c r="E20" s="30" t="s">
        <v>15</v>
      </c>
      <c r="F20" s="30" t="str">
        <f>[1]ALL!F203</f>
        <v>Not applicable</v>
      </c>
      <c r="G20" s="36" t="s">
        <v>15</v>
      </c>
      <c r="H20" s="36" t="s">
        <v>15</v>
      </c>
      <c r="I20" s="36" t="s">
        <v>15</v>
      </c>
      <c r="J20" s="36" t="s">
        <v>15</v>
      </c>
      <c r="K20" s="36" t="s">
        <v>15</v>
      </c>
      <c r="L20" s="36" t="s">
        <v>15</v>
      </c>
      <c r="M20" s="36" t="s">
        <v>15</v>
      </c>
      <c r="N20" s="36" t="s">
        <v>15</v>
      </c>
      <c r="O20" s="29"/>
      <c r="P20" s="29"/>
    </row>
    <row r="21" spans="1:16" ht="26" x14ac:dyDescent="0.15">
      <c r="A21" s="14" t="s">
        <v>294</v>
      </c>
      <c r="B21" s="12" t="s">
        <v>295</v>
      </c>
      <c r="C21" s="30" t="s">
        <v>15</v>
      </c>
      <c r="D21" s="30" t="s">
        <v>15</v>
      </c>
      <c r="E21" s="30" t="s">
        <v>15</v>
      </c>
      <c r="F21" s="30" t="str">
        <f>[1]ALL!F204</f>
        <v>Not applicable</v>
      </c>
      <c r="G21" s="36" t="s">
        <v>15</v>
      </c>
      <c r="H21" s="36" t="s">
        <v>15</v>
      </c>
      <c r="I21" s="36" t="s">
        <v>15</v>
      </c>
      <c r="J21" s="36" t="s">
        <v>15</v>
      </c>
      <c r="K21" s="36" t="s">
        <v>15</v>
      </c>
      <c r="L21" s="36" t="s">
        <v>15</v>
      </c>
      <c r="M21" s="36" t="s">
        <v>15</v>
      </c>
      <c r="N21" s="36" t="s">
        <v>15</v>
      </c>
      <c r="O21" s="29"/>
      <c r="P21" s="29"/>
    </row>
    <row r="22" spans="1:16" ht="39" x14ac:dyDescent="0.15">
      <c r="A22" s="14" t="s">
        <v>296</v>
      </c>
      <c r="B22" s="12" t="s">
        <v>298</v>
      </c>
      <c r="C22" s="30" t="s">
        <v>15</v>
      </c>
      <c r="D22" s="30" t="s">
        <v>15</v>
      </c>
      <c r="E22" s="30" t="s">
        <v>15</v>
      </c>
      <c r="F22" s="30" t="str">
        <f>[1]ALL!F205</f>
        <v>Not applicable</v>
      </c>
      <c r="G22" s="36" t="s">
        <v>15</v>
      </c>
      <c r="H22" s="36" t="s">
        <v>15</v>
      </c>
      <c r="I22" s="36" t="s">
        <v>15</v>
      </c>
      <c r="J22" s="36" t="s">
        <v>15</v>
      </c>
      <c r="K22" s="36" t="s">
        <v>15</v>
      </c>
      <c r="L22" s="36" t="s">
        <v>15</v>
      </c>
      <c r="M22" s="36" t="s">
        <v>15</v>
      </c>
      <c r="N22" s="36" t="s">
        <v>15</v>
      </c>
      <c r="O22" s="29"/>
      <c r="P22" s="29"/>
    </row>
    <row r="23" spans="1:16" ht="39" x14ac:dyDescent="0.15">
      <c r="A23" s="14" t="s">
        <v>301</v>
      </c>
      <c r="B23" s="12" t="s">
        <v>302</v>
      </c>
      <c r="C23" s="30" t="s">
        <v>15</v>
      </c>
      <c r="D23" s="30" t="s">
        <v>15</v>
      </c>
      <c r="E23" s="30" t="s">
        <v>15</v>
      </c>
      <c r="F23" s="30" t="s">
        <v>15</v>
      </c>
      <c r="G23" s="36" t="s">
        <v>15</v>
      </c>
      <c r="H23" s="36" t="s">
        <v>15</v>
      </c>
      <c r="I23" s="36" t="s">
        <v>15</v>
      </c>
      <c r="J23" s="36" t="s">
        <v>15</v>
      </c>
      <c r="K23" s="36" t="s">
        <v>15</v>
      </c>
      <c r="L23" s="36" t="s">
        <v>15</v>
      </c>
      <c r="M23" s="36" t="s">
        <v>15</v>
      </c>
      <c r="N23" s="36"/>
      <c r="O23" s="29"/>
      <c r="P23" s="29"/>
    </row>
    <row r="24" spans="1:16" ht="78" x14ac:dyDescent="0.15">
      <c r="A24" s="14" t="s">
        <v>305</v>
      </c>
      <c r="B24" s="12" t="s">
        <v>306</v>
      </c>
      <c r="C24" s="30" t="s">
        <v>15</v>
      </c>
      <c r="D24" s="30" t="s">
        <v>15</v>
      </c>
      <c r="E24" s="30" t="s">
        <v>15</v>
      </c>
      <c r="F24" s="30" t="str">
        <f>[1]ALL!F207</f>
        <v>Not applicable</v>
      </c>
      <c r="G24" s="30" t="s">
        <v>15</v>
      </c>
      <c r="H24" s="30" t="s">
        <v>15</v>
      </c>
      <c r="I24" s="30" t="s">
        <v>15</v>
      </c>
      <c r="J24" s="30" t="str">
        <f>[1]ALL!J207</f>
        <v>not applicable</v>
      </c>
      <c r="K24" s="30">
        <f>[1]ALL!K207</f>
        <v>0</v>
      </c>
      <c r="L24" s="30">
        <f>[1]ALL!L207</f>
        <v>0</v>
      </c>
      <c r="M24" s="30">
        <f>[1]ALL!M207</f>
        <v>0</v>
      </c>
      <c r="N24" s="30" t="s">
        <v>15</v>
      </c>
      <c r="O24" s="29"/>
      <c r="P24" s="29"/>
    </row>
    <row r="25" spans="1:16" ht="39" x14ac:dyDescent="0.15">
      <c r="A25" s="14" t="s">
        <v>307</v>
      </c>
      <c r="B25" s="12" t="s">
        <v>308</v>
      </c>
      <c r="C25" s="30" t="s">
        <v>372</v>
      </c>
      <c r="D25" s="30" t="s">
        <v>393</v>
      </c>
      <c r="E25" s="30" t="str">
        <f>[1]ALL!E208</f>
        <v>Meets criteria</v>
      </c>
      <c r="F25" s="30" t="str">
        <f>[1]ALL!F208</f>
        <v>Not applicable</v>
      </c>
      <c r="G25" s="30" t="s">
        <v>15</v>
      </c>
      <c r="H25" s="35" t="s">
        <v>370</v>
      </c>
      <c r="I25" s="35" t="s">
        <v>370</v>
      </c>
      <c r="J25" s="30" t="s">
        <v>400</v>
      </c>
      <c r="K25" s="31"/>
      <c r="L25" s="31"/>
      <c r="M25" s="31"/>
      <c r="N25" s="39" t="s">
        <v>364</v>
      </c>
      <c r="O25" s="29"/>
      <c r="P25" s="29"/>
    </row>
    <row r="26" spans="1:16" ht="26" x14ac:dyDescent="0.15">
      <c r="A26" s="14" t="s">
        <v>311</v>
      </c>
      <c r="B26" s="12" t="s">
        <v>312</v>
      </c>
      <c r="C26" s="30" t="str">
        <f>[1]ALL!C209</f>
        <v>Not applicable</v>
      </c>
      <c r="D26" s="30" t="str">
        <f>[1]ALL!D209</f>
        <v>Not applicable</v>
      </c>
      <c r="E26" s="30" t="s">
        <v>15</v>
      </c>
      <c r="F26" s="30" t="str">
        <f>[1]ALL!F209</f>
        <v>Not applicable</v>
      </c>
      <c r="G26" s="36" t="s">
        <v>15</v>
      </c>
      <c r="H26" s="36" t="s">
        <v>15</v>
      </c>
      <c r="I26" s="36" t="s">
        <v>15</v>
      </c>
      <c r="J26" s="36" t="s">
        <v>15</v>
      </c>
      <c r="K26" s="36" t="s">
        <v>15</v>
      </c>
      <c r="L26" s="36" t="s">
        <v>15</v>
      </c>
      <c r="M26" s="36" t="s">
        <v>15</v>
      </c>
      <c r="N26" s="36" t="s">
        <v>15</v>
      </c>
      <c r="O26" s="29"/>
      <c r="P26" s="29"/>
    </row>
    <row r="27" spans="1:16" ht="15" customHeight="1" x14ac:dyDescent="0.15">
      <c r="A27" s="14" t="s">
        <v>313</v>
      </c>
      <c r="B27" s="12" t="s">
        <v>314</v>
      </c>
      <c r="C27" s="30" t="s">
        <v>364</v>
      </c>
      <c r="D27" s="30" t="s">
        <v>406</v>
      </c>
      <c r="E27" s="30" t="s">
        <v>15</v>
      </c>
      <c r="F27" s="30" t="str">
        <f>[1]ALL!F210</f>
        <v>Not applicable</v>
      </c>
      <c r="G27" s="36" t="s">
        <v>15</v>
      </c>
      <c r="H27" s="30" t="s">
        <v>368</v>
      </c>
      <c r="I27" s="30" t="s">
        <v>368</v>
      </c>
      <c r="J27" s="30" t="s">
        <v>368</v>
      </c>
      <c r="K27" s="30" t="s">
        <v>368</v>
      </c>
      <c r="L27" s="30" t="s">
        <v>368</v>
      </c>
      <c r="M27" s="30" t="s">
        <v>368</v>
      </c>
      <c r="N27" s="30" t="s">
        <v>368</v>
      </c>
      <c r="O27" s="29"/>
      <c r="P27" s="29"/>
    </row>
    <row r="28" spans="1:16" ht="26" x14ac:dyDescent="0.15">
      <c r="A28" s="14" t="s">
        <v>315</v>
      </c>
      <c r="B28" s="12" t="s">
        <v>316</v>
      </c>
      <c r="C28" s="30" t="str">
        <f>[1]ALL!C211</f>
        <v>Requires revision</v>
      </c>
      <c r="D28" s="30" t="str">
        <f>[1]ALL!D211</f>
        <v>Requires revision</v>
      </c>
      <c r="E28" s="30" t="s">
        <v>15</v>
      </c>
      <c r="F28" s="30" t="str">
        <f>[1]ALL!F211</f>
        <v>Not applicable</v>
      </c>
      <c r="G28" s="30" t="str">
        <f>[1]ALL!G211</f>
        <v>Not applicable</v>
      </c>
      <c r="H28" s="30" t="str">
        <f>[1]ALL!H211</f>
        <v>Requires revision</v>
      </c>
      <c r="I28" s="30" t="str">
        <f>[1]ALL!I211</f>
        <v>Requires revision</v>
      </c>
      <c r="J28" s="30" t="s">
        <v>401</v>
      </c>
      <c r="K28" s="31"/>
      <c r="L28" s="31"/>
      <c r="M28" s="31"/>
      <c r="N28" s="31" t="s">
        <v>367</v>
      </c>
      <c r="O28" s="29"/>
      <c r="P28" s="29"/>
    </row>
    <row r="29" spans="1:16" ht="39" x14ac:dyDescent="0.15">
      <c r="A29" s="14" t="s">
        <v>317</v>
      </c>
      <c r="B29" s="12" t="s">
        <v>318</v>
      </c>
      <c r="C29" s="30" t="str">
        <f>[1]ALL!C212</f>
        <v>Not applicable</v>
      </c>
      <c r="D29" s="30" t="str">
        <f>[1]ALL!D212</f>
        <v>Not applicable</v>
      </c>
      <c r="E29" s="30" t="s">
        <v>15</v>
      </c>
      <c r="F29" s="30" t="str">
        <f>[1]ALL!F212</f>
        <v>Not applicable</v>
      </c>
      <c r="G29" s="36" t="s">
        <v>15</v>
      </c>
      <c r="H29" s="36" t="s">
        <v>15</v>
      </c>
      <c r="I29" s="36" t="s">
        <v>15</v>
      </c>
      <c r="J29" s="36" t="s">
        <v>15</v>
      </c>
      <c r="K29" s="36" t="s">
        <v>15</v>
      </c>
      <c r="L29" s="36" t="s">
        <v>15</v>
      </c>
      <c r="M29" s="36" t="s">
        <v>15</v>
      </c>
      <c r="N29" s="36" t="s">
        <v>15</v>
      </c>
      <c r="O29" s="29"/>
      <c r="P29" s="29"/>
    </row>
    <row r="30" spans="1:16" ht="39" x14ac:dyDescent="0.15">
      <c r="A30" s="14" t="s">
        <v>321</v>
      </c>
      <c r="B30" s="12" t="s">
        <v>323</v>
      </c>
      <c r="C30" s="30" t="str">
        <f>[1]ALL!C213</f>
        <v>Not applicable</v>
      </c>
      <c r="D30" s="30" t="s">
        <v>15</v>
      </c>
      <c r="E30" s="30" t="s">
        <v>15</v>
      </c>
      <c r="F30" s="30" t="str">
        <f>[1]ALL!F213</f>
        <v>Not applicable</v>
      </c>
      <c r="G30" s="36" t="s">
        <v>15</v>
      </c>
      <c r="H30" s="36" t="s">
        <v>15</v>
      </c>
      <c r="I30" s="30" t="s">
        <v>402</v>
      </c>
      <c r="J30" s="30" t="s">
        <v>403</v>
      </c>
      <c r="K30" s="31"/>
      <c r="L30" s="31"/>
      <c r="M30" s="31"/>
      <c r="N30" s="31" t="s">
        <v>364</v>
      </c>
      <c r="O30" s="29"/>
      <c r="P30" s="29"/>
    </row>
    <row r="31" spans="1:16" ht="15.75" customHeight="1" x14ac:dyDescent="0.15">
      <c r="C31" s="29"/>
      <c r="D31" s="29"/>
      <c r="E31" s="29"/>
      <c r="F31" s="29"/>
      <c r="G31" s="29"/>
      <c r="H31" s="29"/>
      <c r="I31" s="29"/>
      <c r="J31" s="29"/>
      <c r="K31" s="29"/>
      <c r="L31" s="29"/>
      <c r="M31" s="29"/>
      <c r="N31" s="29"/>
      <c r="O31" s="29"/>
      <c r="P31" s="29"/>
    </row>
    <row r="32" spans="1:16" ht="15.75" customHeight="1" x14ac:dyDescent="0.15">
      <c r="C32" s="29"/>
      <c r="D32" s="29"/>
      <c r="E32" s="29"/>
      <c r="F32" s="29"/>
      <c r="G32" s="29"/>
      <c r="H32" s="29"/>
      <c r="I32" s="29"/>
      <c r="J32" s="29"/>
      <c r="K32" s="29"/>
      <c r="L32" s="29"/>
      <c r="M32" s="29"/>
      <c r="N32" s="29"/>
      <c r="O32" s="29"/>
      <c r="P32" s="29"/>
    </row>
    <row r="33" spans="3:16" ht="15.75" customHeight="1" x14ac:dyDescent="0.15">
      <c r="C33" s="29"/>
      <c r="D33" s="29"/>
      <c r="E33" s="29"/>
      <c r="F33" s="29"/>
      <c r="G33" s="29"/>
      <c r="H33" s="29"/>
      <c r="I33" s="29"/>
      <c r="J33" s="29"/>
      <c r="K33" s="29"/>
      <c r="L33" s="29"/>
      <c r="M33" s="29"/>
      <c r="N33" s="29"/>
      <c r="O33" s="29"/>
      <c r="P33" s="29"/>
    </row>
    <row r="34" spans="3:16" ht="15.75" customHeight="1" x14ac:dyDescent="0.15">
      <c r="C34" s="29"/>
      <c r="E34" s="29"/>
      <c r="F34" s="29"/>
      <c r="G34" s="29"/>
      <c r="H34" s="29"/>
      <c r="I34" s="29"/>
      <c r="J34" s="29"/>
      <c r="K34" s="29"/>
      <c r="L34" s="29"/>
      <c r="M34" s="29"/>
      <c r="N34" s="29"/>
      <c r="O34" s="29"/>
      <c r="P34" s="29"/>
    </row>
    <row r="35" spans="3:16" ht="15.75" customHeight="1" x14ac:dyDescent="0.15">
      <c r="C35" s="29"/>
    </row>
  </sheetData>
  <mergeCells count="12">
    <mergeCell ref="L2:L7"/>
    <mergeCell ref="M2:M7"/>
    <mergeCell ref="N2:N7"/>
    <mergeCell ref="I2:I7"/>
    <mergeCell ref="H2:H7"/>
    <mergeCell ref="E2:E7"/>
    <mergeCell ref="D2:D7"/>
    <mergeCell ref="A2:A7"/>
    <mergeCell ref="J2:J7"/>
    <mergeCell ref="K2:K7"/>
    <mergeCell ref="G2:G7"/>
    <mergeCell ref="F2:F7"/>
  </mergeCells>
  <conditionalFormatting sqref="C1:G1">
    <cfRule type="cellIs" dxfId="68" priority="55" operator="equal">
      <formula>"Meets criteria"</formula>
    </cfRule>
  </conditionalFormatting>
  <conditionalFormatting sqref="C1:G1">
    <cfRule type="cellIs" dxfId="67" priority="56" operator="equal">
      <formula>"Requires revision"</formula>
    </cfRule>
  </conditionalFormatting>
  <conditionalFormatting sqref="D1:G1">
    <cfRule type="cellIs" dxfId="66" priority="66" operator="equal">
      <formula>"Not applicable"</formula>
    </cfRule>
  </conditionalFormatting>
  <conditionalFormatting sqref="C2:C30 D28">
    <cfRule type="cellIs" dxfId="65" priority="53" operator="equal">
      <formula>"Meets criteria"</formula>
    </cfRule>
  </conditionalFormatting>
  <conditionalFormatting sqref="C2:C30 D28">
    <cfRule type="cellIs" dxfId="64" priority="54" operator="equal">
      <formula>"Requires revision"</formula>
    </cfRule>
  </conditionalFormatting>
  <conditionalFormatting sqref="C8:C30 D28">
    <cfRule type="cellIs" dxfId="63" priority="52" operator="equal">
      <formula>"Not applicable"</formula>
    </cfRule>
  </conditionalFormatting>
  <conditionalFormatting sqref="C15">
    <cfRule type="cellIs" dxfId="62" priority="51" operator="equal">
      <formula>"Not applicable"</formula>
    </cfRule>
  </conditionalFormatting>
  <conditionalFormatting sqref="C16:C30 D28">
    <cfRule type="cellIs" dxfId="61" priority="50" operator="equal">
      <formula>"Not applicable"</formula>
    </cfRule>
  </conditionalFormatting>
  <conditionalFormatting sqref="C17:C18">
    <cfRule type="cellIs" dxfId="60" priority="49" operator="equal">
      <formula>"Not applicable"</formula>
    </cfRule>
  </conditionalFormatting>
  <conditionalFormatting sqref="C19:C21">
    <cfRule type="cellIs" dxfId="59" priority="48" operator="equal">
      <formula>"Not applicable"</formula>
    </cfRule>
  </conditionalFormatting>
  <conditionalFormatting sqref="C22:C30 D28">
    <cfRule type="cellIs" dxfId="58" priority="47" operator="equal">
      <formula>"Not applicable"</formula>
    </cfRule>
  </conditionalFormatting>
  <conditionalFormatting sqref="D2:D27 D29:D30">
    <cfRule type="cellIs" dxfId="57" priority="44" operator="equal">
      <formula>"Meets criteria"</formula>
    </cfRule>
  </conditionalFormatting>
  <conditionalFormatting sqref="D2:D27 D29:D30">
    <cfRule type="cellIs" dxfId="56" priority="45" operator="equal">
      <formula>"Requires revision"</formula>
    </cfRule>
  </conditionalFormatting>
  <conditionalFormatting sqref="D2:D7">
    <cfRule type="cellIs" dxfId="55" priority="46" operator="equal">
      <formula>"Not applicable"</formula>
    </cfRule>
  </conditionalFormatting>
  <conditionalFormatting sqref="D8:D27 D29:D30">
    <cfRule type="cellIs" dxfId="54" priority="43" operator="equal">
      <formula>"Not applicable"</formula>
    </cfRule>
  </conditionalFormatting>
  <conditionalFormatting sqref="D15:D27 D29:D30">
    <cfRule type="cellIs" dxfId="53" priority="42" operator="equal">
      <formula>"Not applicable"</formula>
    </cfRule>
  </conditionalFormatting>
  <conditionalFormatting sqref="D16:D27 D29:D30">
    <cfRule type="cellIs" dxfId="52" priority="41" operator="equal">
      <formula>"Not applicable"</formula>
    </cfRule>
  </conditionalFormatting>
  <conditionalFormatting sqref="D17:D18">
    <cfRule type="cellIs" dxfId="51" priority="40" operator="equal">
      <formula>"Not applicable"</formula>
    </cfRule>
  </conditionalFormatting>
  <conditionalFormatting sqref="D19:D27 D29:D30">
    <cfRule type="cellIs" dxfId="50" priority="39" operator="equal">
      <formula>"Not applicable"</formula>
    </cfRule>
  </conditionalFormatting>
  <conditionalFormatting sqref="G25 G29:H30 I29:N29 G27 I18:N23 G26:N26 E2:G7 E8:I15 J15:N15 F16:H16 E16:E30 G17:H23 F17:F30 G28:I28 G24:N24">
    <cfRule type="cellIs" dxfId="49" priority="27" operator="equal">
      <formula>"Meets criteria"</formula>
    </cfRule>
  </conditionalFormatting>
  <conditionalFormatting sqref="G25 G29:H30 I29:N29 G27 I18:N23 G26:N26 E2:G7 E8:I15 J15:N15 F16:H16 E16:E30 G17:H23 F17:F30 G28:I28 G24:N24">
    <cfRule type="cellIs" dxfId="48" priority="28" operator="equal">
      <formula>"Requires revision"</formula>
    </cfRule>
  </conditionalFormatting>
  <conditionalFormatting sqref="H2:H7 K2:K7 K30 K10:K14 K25 K28 K17">
    <cfRule type="cellIs" dxfId="47" priority="29" operator="equal">
      <formula>"Meets criteria"</formula>
    </cfRule>
  </conditionalFormatting>
  <conditionalFormatting sqref="H2:H7 K2:K7 K30 K10:K14 K25 K28 K17">
    <cfRule type="cellIs" dxfId="46" priority="30" operator="equal">
      <formula>"Suggestion for improvement"</formula>
    </cfRule>
  </conditionalFormatting>
  <conditionalFormatting sqref="H2:H7 K2:K7 K30 K10:K14 K25 K28 K17">
    <cfRule type="cellIs" dxfId="45" priority="31" operator="equal">
      <formula>"Requires revision"</formula>
    </cfRule>
  </conditionalFormatting>
  <conditionalFormatting sqref="H2:H7 K2:K7 K30 K10:K14 K25 K28 K17">
    <cfRule type="cellIs" dxfId="44" priority="32" operator="equal">
      <formula>"Unsure"</formula>
    </cfRule>
  </conditionalFormatting>
  <conditionalFormatting sqref="N2:N7 N30 N28 N14 N17">
    <cfRule type="cellIs" dxfId="43" priority="33" operator="equal">
      <formula>"Meets criteria"</formula>
    </cfRule>
  </conditionalFormatting>
  <conditionalFormatting sqref="N2:N7 N30 N28 N14 N17">
    <cfRule type="cellIs" dxfId="42" priority="34" operator="equal">
      <formula>"Corrected"</formula>
    </cfRule>
  </conditionalFormatting>
  <conditionalFormatting sqref="N2:N7 N30 N28 N14 N17">
    <cfRule type="cellIs" dxfId="41" priority="35" operator="equal">
      <formula>"Requires revision"</formula>
    </cfRule>
  </conditionalFormatting>
  <conditionalFormatting sqref="N2:N7 N30 N28 N14 N17">
    <cfRule type="cellIs" dxfId="40" priority="36" operator="equal">
      <formula>"Suggestion for improvement"</formula>
    </cfRule>
  </conditionalFormatting>
  <conditionalFormatting sqref="N2:N7 N30 N28 N14 N17">
    <cfRule type="cellIs" dxfId="39" priority="37" operator="equal">
      <formula>"Best practice"</formula>
    </cfRule>
  </conditionalFormatting>
  <conditionalFormatting sqref="E2:G7 G25 G27">
    <cfRule type="cellIs" dxfId="38" priority="38" operator="equal">
      <formula>"Not applicable"</formula>
    </cfRule>
  </conditionalFormatting>
  <conditionalFormatting sqref="E8:I15 J15:N15 F16:G16 E16:E30 F17:F30 G28:I28 G24:N24">
    <cfRule type="cellIs" dxfId="37" priority="26" operator="equal">
      <formula>"Not applicable"</formula>
    </cfRule>
  </conditionalFormatting>
  <conditionalFormatting sqref="J8:N8">
    <cfRule type="cellIs" dxfId="36" priority="23" operator="equal">
      <formula>"Meets criteria"</formula>
    </cfRule>
  </conditionalFormatting>
  <conditionalFormatting sqref="J8:N8">
    <cfRule type="cellIs" dxfId="35" priority="24" operator="equal">
      <formula>"Requires revision"</formula>
    </cfRule>
  </conditionalFormatting>
  <conditionalFormatting sqref="J8:N8">
    <cfRule type="cellIs" dxfId="34" priority="25" operator="equal">
      <formula>"Not applicable"</formula>
    </cfRule>
  </conditionalFormatting>
  <conditionalFormatting sqref="J9:N9 N10:N13">
    <cfRule type="cellIs" dxfId="33" priority="21" operator="equal">
      <formula>"Meets criteria"</formula>
    </cfRule>
  </conditionalFormatting>
  <conditionalFormatting sqref="J9:N9 N10:N13">
    <cfRule type="cellIs" dxfId="32" priority="22" operator="equal">
      <formula>"Requires revision"</formula>
    </cfRule>
  </conditionalFormatting>
  <conditionalFormatting sqref="J9:N9 N10:N13">
    <cfRule type="cellIs" dxfId="31" priority="20" operator="equal">
      <formula>"Not applicable"</formula>
    </cfRule>
  </conditionalFormatting>
  <conditionalFormatting sqref="J10:J13">
    <cfRule type="cellIs" dxfId="30" priority="18" operator="equal">
      <formula>"Meets criteria"</formula>
    </cfRule>
  </conditionalFormatting>
  <conditionalFormatting sqref="J10:J13">
    <cfRule type="cellIs" dxfId="29" priority="19" operator="equal">
      <formula>"Requires revision"</formula>
    </cfRule>
  </conditionalFormatting>
  <conditionalFormatting sqref="J10:J13">
    <cfRule type="cellIs" dxfId="28" priority="17" operator="equal">
      <formula>"Not applicable"</formula>
    </cfRule>
  </conditionalFormatting>
  <conditionalFormatting sqref="E15:N15 I16:I17 E16:E30">
    <cfRule type="cellIs" dxfId="27" priority="16" operator="equal">
      <formula>"Not applicable"</formula>
    </cfRule>
  </conditionalFormatting>
  <conditionalFormatting sqref="F16:H16 F17:F30 G28:N28 G24:N25">
    <cfRule type="cellIs" dxfId="26" priority="15" operator="equal">
      <formula>"Not applicable"</formula>
    </cfRule>
  </conditionalFormatting>
  <conditionalFormatting sqref="I18:N18 G17:H18">
    <cfRule type="cellIs" dxfId="25" priority="14" operator="equal">
      <formula>"Not applicable"</formula>
    </cfRule>
  </conditionalFormatting>
  <conditionalFormatting sqref="H20:I23 G20:G21 G19:I19 J19:N24">
    <cfRule type="cellIs" dxfId="24" priority="13" operator="equal">
      <formula>"Not applicable"</formula>
    </cfRule>
  </conditionalFormatting>
  <conditionalFormatting sqref="G22">
    <cfRule type="cellIs" dxfId="23" priority="12" operator="equal">
      <formula>"Not applicable"</formula>
    </cfRule>
  </conditionalFormatting>
  <conditionalFormatting sqref="G23">
    <cfRule type="cellIs" dxfId="22" priority="11" operator="equal">
      <formula>"Not applicable"</formula>
    </cfRule>
  </conditionalFormatting>
  <conditionalFormatting sqref="H25:I25">
    <cfRule type="cellIs" dxfId="21" priority="9" operator="equal">
      <formula>"Meets criteria"</formula>
    </cfRule>
  </conditionalFormatting>
  <conditionalFormatting sqref="H25:I25">
    <cfRule type="cellIs" dxfId="20" priority="10" operator="equal">
      <formula>"Requires revision"</formula>
    </cfRule>
  </conditionalFormatting>
  <conditionalFormatting sqref="H25:I25">
    <cfRule type="cellIs" dxfId="19" priority="8" operator="equal">
      <formula>"Not applicable"</formula>
    </cfRule>
  </conditionalFormatting>
  <conditionalFormatting sqref="H25:I25">
    <cfRule type="cellIs" dxfId="18" priority="7" operator="equal">
      <formula>"Not applicable"</formula>
    </cfRule>
  </conditionalFormatting>
  <conditionalFormatting sqref="H25:I25">
    <cfRule type="cellIs" dxfId="17" priority="6" operator="equal">
      <formula>"Not applicable"</formula>
    </cfRule>
  </conditionalFormatting>
  <conditionalFormatting sqref="G27 G26:N26">
    <cfRule type="cellIs" dxfId="16" priority="5" operator="equal">
      <formula>"Not applicable"</formula>
    </cfRule>
  </conditionalFormatting>
  <conditionalFormatting sqref="H27:N27">
    <cfRule type="cellIs" dxfId="15" priority="3" operator="equal">
      <formula>"Meets criteria"</formula>
    </cfRule>
  </conditionalFormatting>
  <conditionalFormatting sqref="H27:N27">
    <cfRule type="cellIs" dxfId="14" priority="4" operator="equal">
      <formula>"Requires revision"</formula>
    </cfRule>
  </conditionalFormatting>
  <conditionalFormatting sqref="G29:N29">
    <cfRule type="cellIs" dxfId="13" priority="2" operator="equal">
      <formula>"Not applicable"</formula>
    </cfRule>
  </conditionalFormatting>
  <conditionalFormatting sqref="G30:H30">
    <cfRule type="cellIs" dxfId="12" priority="1" operator="equal">
      <formula>"Not applicable"</formula>
    </cfRule>
  </conditionalFormatting>
  <dataValidations count="3">
    <dataValidation type="list" allowBlank="1" sqref="C2:C30 D2:E2 G24:N24 G2 H27:H28 F25:G25 I28 I27:N27 F16:G16 I15:N15 E8:H15 I8:I14 E16:E30 F17:F24 F26:F30 G28 D8:D30">
      <formula1>"Requires revision,Meets criteria"</formula1>
    </dataValidation>
    <dataValidation type="list" allowBlank="1" sqref="N2 N30 N28 N14 N17">
      <formula1>"Meets criteria,Best practice,Corrected"</formula1>
    </dataValidation>
    <dataValidation type="list" allowBlank="1" sqref="H2 K2 K30 K28 K25 K10:K14 K17">
      <formula1>"Meets criteria,Suggestion for improvement,Requires revision,Unsure"</formula1>
    </dataValidation>
  </dataValidation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3"/>
  <sheetViews>
    <sheetView zoomScale="125" zoomScaleNormal="125" zoomScalePageLayoutView="125" workbookViewId="0">
      <pane xSplit="1" ySplit="1" topLeftCell="B2" activePane="bottomRight" state="frozen"/>
      <selection activeCell="A28" sqref="A28:B28"/>
      <selection pane="topRight" activeCell="A28" sqref="A28:B28"/>
      <selection pane="bottomLeft" activeCell="A28" sqref="A28:B28"/>
      <selection pane="bottomRight" activeCell="J131" sqref="J131:J133"/>
    </sheetView>
  </sheetViews>
  <sheetFormatPr baseColWidth="10" defaultColWidth="14.5" defaultRowHeight="15.75" customHeight="1" x14ac:dyDescent="0.15"/>
  <cols>
    <col min="1" max="1" width="20.6640625" customWidth="1"/>
    <col min="2" max="2" width="77.1640625" customWidth="1"/>
    <col min="3" max="7" width="17.5" customWidth="1"/>
    <col min="9" max="10" width="44.5" customWidth="1"/>
  </cols>
  <sheetData>
    <row r="1" spans="1:11" ht="36" x14ac:dyDescent="0.15">
      <c r="A1" s="7" t="s">
        <v>0</v>
      </c>
      <c r="B1" s="8" t="s">
        <v>1</v>
      </c>
      <c r="C1" s="9" t="s">
        <v>2</v>
      </c>
      <c r="D1" s="9" t="s">
        <v>3</v>
      </c>
      <c r="E1" s="9" t="s">
        <v>4</v>
      </c>
      <c r="F1" s="9" t="s">
        <v>5</v>
      </c>
      <c r="G1" s="9" t="s">
        <v>6</v>
      </c>
      <c r="H1" s="10" t="s">
        <v>7</v>
      </c>
      <c r="I1" s="11" t="s">
        <v>8</v>
      </c>
      <c r="J1" s="11" t="s">
        <v>9</v>
      </c>
      <c r="K1" s="10" t="s">
        <v>13</v>
      </c>
    </row>
    <row r="2" spans="1:11" ht="26" x14ac:dyDescent="0.15">
      <c r="A2" s="14" t="s">
        <v>14</v>
      </c>
      <c r="B2" s="12" t="s">
        <v>326</v>
      </c>
      <c r="C2" s="12" t="str">
        <f>IC!C2</f>
        <v>Requires revision</v>
      </c>
      <c r="D2" s="12" t="str">
        <f>IC!D2</f>
        <v>Not applicable</v>
      </c>
      <c r="E2" s="12" t="str">
        <f>IC!E2</f>
        <v>Not applicable</v>
      </c>
      <c r="F2" s="12" t="str">
        <f>IC!F2</f>
        <v>Not applicable</v>
      </c>
      <c r="G2" s="12" t="str">
        <f>IC!G2</f>
        <v>Not applicable</v>
      </c>
      <c r="H2" s="12" t="str">
        <f>IC!H2</f>
        <v>Requires revision</v>
      </c>
      <c r="I2" s="12"/>
      <c r="J2" s="12" t="str">
        <f>IC!J2</f>
        <v>Updated letter will be uploaded</v>
      </c>
      <c r="K2" s="12" t="str">
        <f>IC!N2</f>
        <v>Corrected</v>
      </c>
    </row>
    <row r="3" spans="1:11" ht="39" x14ac:dyDescent="0.15">
      <c r="A3" s="50" t="s">
        <v>18</v>
      </c>
      <c r="B3" s="12" t="s">
        <v>19</v>
      </c>
      <c r="C3" s="12" t="str">
        <f>IC!C3</f>
        <v>Meets criteria</v>
      </c>
      <c r="D3" s="57" t="str">
        <f>IC!D3</f>
        <v>Meets criteria</v>
      </c>
      <c r="E3" s="57" t="str">
        <f>IC!E3</f>
        <v>not applicable</v>
      </c>
      <c r="F3" s="57" t="str">
        <f>IC!F3</f>
        <v>Not applicable</v>
      </c>
      <c r="G3" s="57" t="str">
        <f>IC!G3</f>
        <v>Meets criteria</v>
      </c>
      <c r="H3" s="57" t="str">
        <f>IC!H3</f>
        <v>Meets criteria</v>
      </c>
      <c r="I3" s="57"/>
      <c r="J3" s="57"/>
      <c r="K3" s="57" t="str">
        <f>IC!N3</f>
        <v>Meets criteria</v>
      </c>
    </row>
    <row r="4" spans="1:11" ht="17" customHeight="1" x14ac:dyDescent="0.15">
      <c r="A4" s="51"/>
      <c r="B4" s="12" t="s">
        <v>52</v>
      </c>
      <c r="C4" s="12" t="str">
        <f>IC!C4</f>
        <v>Meets criteria</v>
      </c>
      <c r="D4" s="51"/>
      <c r="E4" s="51"/>
      <c r="F4" s="51"/>
      <c r="G4" s="51"/>
      <c r="H4" s="51"/>
      <c r="I4" s="51"/>
      <c r="J4" s="51"/>
      <c r="K4" s="51"/>
    </row>
    <row r="5" spans="1:11" ht="26" x14ac:dyDescent="0.15">
      <c r="A5" s="50" t="s">
        <v>54</v>
      </c>
      <c r="B5" s="12" t="s">
        <v>56</v>
      </c>
      <c r="C5" s="12" t="str">
        <f>IC!C5</f>
        <v>Meets criteria</v>
      </c>
      <c r="D5" s="57" t="str">
        <f>IC!D5</f>
        <v>Meets criteria</v>
      </c>
      <c r="E5" s="57" t="str">
        <f>IC!E5</f>
        <v>not applicable</v>
      </c>
      <c r="F5" s="57" t="str">
        <f>IC!F5</f>
        <v>Meets criteria</v>
      </c>
      <c r="G5" s="57" t="str">
        <f>IC!G5</f>
        <v>not applicable</v>
      </c>
      <c r="H5" s="57" t="str">
        <f>IC!H5</f>
        <v>Meets criteria</v>
      </c>
      <c r="I5" s="57"/>
      <c r="J5" s="57"/>
      <c r="K5" s="57" t="str">
        <f>IC!N5</f>
        <v>Meets criteria</v>
      </c>
    </row>
    <row r="6" spans="1:11" ht="26" x14ac:dyDescent="0.15">
      <c r="A6" s="51"/>
      <c r="B6" s="12" t="s">
        <v>62</v>
      </c>
      <c r="C6" s="12" t="str">
        <f>IC!C6</f>
        <v>Meets criteria</v>
      </c>
      <c r="D6" s="51"/>
      <c r="E6" s="51"/>
      <c r="F6" s="51"/>
      <c r="G6" s="51"/>
      <c r="H6" s="51"/>
      <c r="I6" s="51"/>
      <c r="J6" s="51"/>
      <c r="K6" s="51"/>
    </row>
    <row r="7" spans="1:11" ht="15.75" customHeight="1" x14ac:dyDescent="0.15">
      <c r="A7" s="51"/>
      <c r="B7" s="12" t="s">
        <v>63</v>
      </c>
      <c r="C7" s="12" t="str">
        <f>IC!C7</f>
        <v>Meets criteria</v>
      </c>
      <c r="D7" s="51"/>
      <c r="E7" s="51"/>
      <c r="F7" s="51"/>
      <c r="G7" s="51"/>
      <c r="H7" s="51"/>
      <c r="I7" s="51"/>
      <c r="J7" s="51"/>
      <c r="K7" s="51"/>
    </row>
    <row r="8" spans="1:11" ht="26" x14ac:dyDescent="0.15">
      <c r="A8" s="50" t="s">
        <v>65</v>
      </c>
      <c r="B8" s="12" t="s">
        <v>327</v>
      </c>
      <c r="C8" s="12" t="str">
        <f>IC!C8</f>
        <v>Meets criteria</v>
      </c>
      <c r="D8" s="57" t="str">
        <f>IC!D8</f>
        <v>Meets criteria</v>
      </c>
      <c r="E8" s="57" t="str">
        <f>IC!E8</f>
        <v>Meets criteria</v>
      </c>
      <c r="F8" s="57" t="str">
        <f>IC!F8</f>
        <v>Meets criteria</v>
      </c>
      <c r="G8" s="57" t="str">
        <f>IC!G8</f>
        <v>not applicable</v>
      </c>
      <c r="H8" s="57" t="str">
        <f>IC!H8</f>
        <v>Meets criteria</v>
      </c>
      <c r="I8" s="57" t="str">
        <f>IC!I8</f>
        <v xml:space="preserve">Reported 450 full time students is greater than 434 students enrolled for credit, but the discrepancy was noted at the bottom. </v>
      </c>
      <c r="J8" s="57" t="str">
        <f>IC!J8</f>
        <v>meets criteria</v>
      </c>
      <c r="K8" s="57" t="str">
        <f>IC!N8</f>
        <v>Meets criteria</v>
      </c>
    </row>
    <row r="9" spans="1:11" ht="26" x14ac:dyDescent="0.15">
      <c r="A9" s="51"/>
      <c r="B9" s="12" t="s">
        <v>68</v>
      </c>
      <c r="C9" s="12" t="str">
        <f>IC!C9</f>
        <v>Meets criteria</v>
      </c>
      <c r="D9" s="51"/>
      <c r="E9" s="51"/>
      <c r="F9" s="51"/>
      <c r="G9" s="51"/>
      <c r="H9" s="51"/>
      <c r="I9" s="51"/>
      <c r="J9" s="51"/>
      <c r="K9" s="51"/>
    </row>
    <row r="10" spans="1:11" ht="39" x14ac:dyDescent="0.15">
      <c r="A10" s="51"/>
      <c r="B10" s="12" t="s">
        <v>71</v>
      </c>
      <c r="C10" s="12" t="str">
        <f>IC!C10</f>
        <v>Meets criteria</v>
      </c>
      <c r="D10" s="51"/>
      <c r="E10" s="51"/>
      <c r="F10" s="51"/>
      <c r="G10" s="51"/>
      <c r="H10" s="51"/>
      <c r="I10" s="51"/>
      <c r="J10" s="51"/>
      <c r="K10" s="51"/>
    </row>
    <row r="11" spans="1:11" ht="26" x14ac:dyDescent="0.15">
      <c r="A11" s="51"/>
      <c r="B11" s="12" t="s">
        <v>72</v>
      </c>
      <c r="C11" s="12" t="str">
        <f>IC!C11</f>
        <v>Meets criteria</v>
      </c>
      <c r="D11" s="51"/>
      <c r="E11" s="51"/>
      <c r="F11" s="51"/>
      <c r="G11" s="51"/>
      <c r="H11" s="51"/>
      <c r="I11" s="51"/>
      <c r="J11" s="51"/>
      <c r="K11" s="51"/>
    </row>
    <row r="12" spans="1:11" ht="64" customHeight="1" x14ac:dyDescent="0.15">
      <c r="A12" s="50" t="s">
        <v>17</v>
      </c>
      <c r="B12" s="12" t="s">
        <v>362</v>
      </c>
      <c r="C12" s="12" t="str">
        <f>AC!C2</f>
        <v>Requires revision</v>
      </c>
      <c r="D12" s="57" t="str">
        <f>AC!D2</f>
        <v>Meets criteria</v>
      </c>
      <c r="E12" s="57" t="str">
        <f>AC!E2</f>
        <v>Meets criteria</v>
      </c>
      <c r="F12" s="57" t="str">
        <f>AC!F2</f>
        <v>Meets criteria</v>
      </c>
      <c r="G12" s="57" t="str">
        <f>AC!G2</f>
        <v>Not applicable</v>
      </c>
      <c r="H12" s="57" t="str">
        <f>AC!H2</f>
        <v>Requires revision</v>
      </c>
      <c r="I12" s="57" t="str">
        <f>AC!I2</f>
        <v>Why aren't grad school courses included in part 1? Also, some of the courses listed in the inventory don't encompass the "integrated" concept of sustainability defined in the common issues on the left. Some courses only seem to be somewhat related to the social component of sustainability, and others not at all. Shakespeare and Murasaki Shikibu just aren't sustainability courses, for example, and I'm also doubtful about Modes, Communication Skills, Linguistics, and Psychology, to name a few. 267 courses are listed in the inventory, but only 139 are counted in part 1. _x000D__x000D__x000D_</v>
      </c>
      <c r="J12" s="57" t="str">
        <f>AC!J2</f>
        <v>Addressed. Graduate courses are not included because IC03 counts academic divisions in the undergraduate level only. The list attached includes all courses offered at the undergraduate level. The 139 courses counted in part 1 are the courses that are sustainability related or sustainability focused.  Shakespeare and Murasaki Shikibu are not listed as sustainability related courses. </v>
      </c>
      <c r="K12" s="57" t="str">
        <f>AC!K2</f>
        <v>Meets Criteria</v>
      </c>
    </row>
    <row r="13" spans="1:11" s="23" customFormat="1" ht="39" x14ac:dyDescent="0.15">
      <c r="A13" s="50"/>
      <c r="B13" s="24" t="s">
        <v>20</v>
      </c>
      <c r="C13" s="24" t="str">
        <f>AC!C3</f>
        <v>Meets criteria</v>
      </c>
      <c r="D13" s="57"/>
      <c r="E13" s="57"/>
      <c r="F13" s="57"/>
      <c r="G13" s="57"/>
      <c r="H13" s="57"/>
      <c r="I13" s="57"/>
      <c r="J13" s="57"/>
      <c r="K13" s="57"/>
    </row>
    <row r="14" spans="1:11" ht="26" x14ac:dyDescent="0.15">
      <c r="A14" s="51"/>
      <c r="B14" s="12" t="s">
        <v>25</v>
      </c>
      <c r="C14" s="12" t="str">
        <f>AC!C4</f>
        <v>Requires revision</v>
      </c>
      <c r="D14" s="51"/>
      <c r="E14" s="51"/>
      <c r="F14" s="51"/>
      <c r="G14" s="51"/>
      <c r="H14" s="51"/>
      <c r="I14" s="51"/>
      <c r="J14" s="51"/>
      <c r="K14" s="51"/>
    </row>
    <row r="15" spans="1:11" ht="15.75" customHeight="1" x14ac:dyDescent="0.15">
      <c r="A15" s="51"/>
      <c r="B15" s="12" t="s">
        <v>27</v>
      </c>
      <c r="C15" s="12" t="str">
        <f>AC!C5</f>
        <v>Meets criteria</v>
      </c>
      <c r="D15" s="51"/>
      <c r="E15" s="51"/>
      <c r="F15" s="51"/>
      <c r="G15" s="51"/>
      <c r="H15" s="51"/>
      <c r="I15" s="51"/>
      <c r="J15" s="51"/>
      <c r="K15" s="51"/>
    </row>
    <row r="16" spans="1:11" ht="65" x14ac:dyDescent="0.15">
      <c r="A16" s="50" t="s">
        <v>44</v>
      </c>
      <c r="B16" s="12" t="s">
        <v>45</v>
      </c>
      <c r="C16" s="12" t="str">
        <f>AC!C6</f>
        <v>Meets criteria</v>
      </c>
      <c r="D16" s="57" t="str">
        <f>AC!D6</f>
        <v>Meets criteria</v>
      </c>
      <c r="E16" s="57" t="str">
        <f>AC!E6</f>
        <v>Meets criteria</v>
      </c>
      <c r="F16" s="57" t="str">
        <f>AC!F6</f>
        <v>Not applicable</v>
      </c>
      <c r="G16" s="57" t="str">
        <f>AC!G6</f>
        <v>Meets criteria</v>
      </c>
      <c r="H16" s="57" t="str">
        <f>AC!H6</f>
        <v>unsure</v>
      </c>
      <c r="I16" s="57" t="str">
        <f>AC!I6</f>
        <v>We only include the learning outcomes for the ES concentration in the program level outcome section. Is that an issue? URL links to all concentrations, not ES. </v>
      </c>
      <c r="J16" s="57" t="str">
        <f>AC!J6</f>
        <v>Addressed. Other concentrations do not meet the criteria. URL link for ES concentration was included instead of URL links to all concentrations. </v>
      </c>
      <c r="K16" s="57" t="str">
        <f>AC!K6</f>
        <v>Corrected</v>
      </c>
    </row>
    <row r="17" spans="1:11" ht="39" x14ac:dyDescent="0.15">
      <c r="A17" s="51"/>
      <c r="B17" s="13" t="s">
        <v>48</v>
      </c>
      <c r="C17" s="12" t="str">
        <f>AC!C7</f>
        <v>Meets criteria</v>
      </c>
      <c r="D17" s="51"/>
      <c r="E17" s="51"/>
      <c r="F17" s="51"/>
      <c r="G17" s="51"/>
      <c r="H17" s="51"/>
      <c r="I17" s="51"/>
      <c r="J17" s="51"/>
      <c r="K17" s="51"/>
    </row>
    <row r="18" spans="1:11" ht="78" x14ac:dyDescent="0.15">
      <c r="A18" s="51"/>
      <c r="B18" s="13" t="s">
        <v>57</v>
      </c>
      <c r="C18" s="12" t="str">
        <f>AC!C8</f>
        <v>Meets criteria</v>
      </c>
      <c r="D18" s="51"/>
      <c r="E18" s="51"/>
      <c r="F18" s="51"/>
      <c r="G18" s="51"/>
      <c r="H18" s="51"/>
      <c r="I18" s="51"/>
      <c r="J18" s="51"/>
      <c r="K18" s="51"/>
    </row>
    <row r="19" spans="1:11" ht="52" x14ac:dyDescent="0.15">
      <c r="A19" s="50" t="s">
        <v>59</v>
      </c>
      <c r="B19" s="13" t="s">
        <v>60</v>
      </c>
      <c r="C19" s="12" t="str">
        <f>AC!C9</f>
        <v>Meets criteria</v>
      </c>
      <c r="D19" s="57" t="str">
        <f>AC!D9</f>
        <v>Meets criteria</v>
      </c>
      <c r="E19" s="57" t="str">
        <f>AC!E9</f>
        <v>Meets criteria</v>
      </c>
      <c r="F19" s="57" t="str">
        <f>AC!F9</f>
        <v>Not applicable</v>
      </c>
      <c r="G19" s="57" t="str">
        <f>AC!G9</f>
        <v>Meets criteria</v>
      </c>
      <c r="H19" s="57" t="str">
        <f>AC!H9</f>
        <v>Meets criteria</v>
      </c>
      <c r="I19" s="57"/>
      <c r="J19" s="57"/>
      <c r="K19" s="57" t="str">
        <f>AC!K9</f>
        <v>Meets Criteria</v>
      </c>
    </row>
    <row r="20" spans="1:11" ht="15" customHeight="1" x14ac:dyDescent="0.15">
      <c r="A20" s="51"/>
      <c r="B20" s="12" t="s">
        <v>64</v>
      </c>
      <c r="C20" s="12" t="str">
        <f>AC!C10</f>
        <v>Meets criteria</v>
      </c>
      <c r="D20" s="51"/>
      <c r="E20" s="51"/>
      <c r="F20" s="51"/>
      <c r="G20" s="51"/>
      <c r="H20" s="51"/>
      <c r="I20" s="51"/>
      <c r="J20" s="51"/>
      <c r="K20" s="51"/>
    </row>
    <row r="21" spans="1:11" ht="52" x14ac:dyDescent="0.15">
      <c r="A21" s="50" t="s">
        <v>66</v>
      </c>
      <c r="B21" s="13" t="s">
        <v>60</v>
      </c>
      <c r="C21" s="12" t="str">
        <f>AC!C11</f>
        <v>Not applicable</v>
      </c>
      <c r="D21" s="57" t="str">
        <f>AC!D11</f>
        <v>not applicable</v>
      </c>
      <c r="E21" s="57" t="str">
        <f>AC!E11</f>
        <v>not applicable</v>
      </c>
      <c r="F21" s="57" t="str">
        <f>AC!F11</f>
        <v>Not applicable</v>
      </c>
      <c r="G21" s="57" t="str">
        <f>AC!G11</f>
        <v>not applicable</v>
      </c>
      <c r="H21" s="57" t="str">
        <f>AC!H11</f>
        <v>not applicable</v>
      </c>
      <c r="I21" s="57" t="str">
        <f>AC!I11</f>
        <v>not applicable</v>
      </c>
      <c r="J21" s="57" t="str">
        <f>AC!J11</f>
        <v>not applicable</v>
      </c>
      <c r="K21" s="57" t="str">
        <f>AC!K11</f>
        <v>Not applicable</v>
      </c>
    </row>
    <row r="22" spans="1:11" ht="15" customHeight="1" x14ac:dyDescent="0.15">
      <c r="A22" s="51"/>
      <c r="B22" s="12" t="s">
        <v>64</v>
      </c>
      <c r="C22" s="12" t="str">
        <f>AC!C12</f>
        <v>Not applicable</v>
      </c>
      <c r="D22" s="51"/>
      <c r="E22" s="51"/>
      <c r="F22" s="51"/>
      <c r="G22" s="51"/>
      <c r="H22" s="51"/>
      <c r="I22" s="51"/>
      <c r="J22" s="51"/>
      <c r="K22" s="51"/>
    </row>
    <row r="23" spans="1:11" ht="26" x14ac:dyDescent="0.15">
      <c r="A23" s="50" t="s">
        <v>69</v>
      </c>
      <c r="B23" s="12" t="s">
        <v>70</v>
      </c>
      <c r="C23" s="12" t="str">
        <f>AC!C13</f>
        <v>Requires revision</v>
      </c>
      <c r="D23" s="57" t="str">
        <f>AC!D13</f>
        <v>Meets criteria</v>
      </c>
      <c r="E23" s="57" t="str">
        <f>AC!E13</f>
        <v>Meets criteria</v>
      </c>
      <c r="F23" s="57" t="str">
        <f>AC!F13</f>
        <v>Not applicable</v>
      </c>
      <c r="G23" s="57" t="str">
        <f>AC!G13</f>
        <v>Not applicable</v>
      </c>
      <c r="H23" s="57" t="str">
        <f>AC!H13</f>
        <v>Requires revision</v>
      </c>
      <c r="I23" s="57" t="str">
        <f>AC!I13</f>
        <v>Can learning clusters count for this credit if the research topics vary from year to year (no guarantee there will be sustainability focus). Perhaps if the school required for there to be at least one sustainability focused learning cluster, we could give ourselves these two points. </v>
      </c>
      <c r="J23" s="57" t="str">
        <f>AC!J13</f>
        <v>Learning clusters in the previous three years have a sustainability focus. In our next submission, this point has to be considered.  </v>
      </c>
      <c r="K23" s="57" t="str">
        <f>AC!K13</f>
        <v>Meets Criteria</v>
      </c>
    </row>
    <row r="24" spans="1:11" ht="26" x14ac:dyDescent="0.15">
      <c r="A24" s="51"/>
      <c r="B24" s="13" t="s">
        <v>73</v>
      </c>
      <c r="C24" s="12" t="str">
        <f>AC!C14</f>
        <v>Meets criteria</v>
      </c>
      <c r="D24" s="51"/>
      <c r="E24" s="51"/>
      <c r="F24" s="51"/>
      <c r="G24" s="51"/>
      <c r="H24" s="51"/>
      <c r="I24" s="51"/>
      <c r="J24" s="51"/>
      <c r="K24" s="51"/>
    </row>
    <row r="25" spans="1:11" ht="52" x14ac:dyDescent="0.15">
      <c r="A25" s="50" t="s">
        <v>74</v>
      </c>
      <c r="B25" s="12" t="s">
        <v>75</v>
      </c>
      <c r="C25" s="12" t="str">
        <f>AC!C15</f>
        <v>Not pursuing</v>
      </c>
      <c r="D25" s="57" t="str">
        <f>AC!D15</f>
        <v>not applicable</v>
      </c>
      <c r="E25" s="57" t="str">
        <f>AC!E15</f>
        <v>not applicable</v>
      </c>
      <c r="F25" s="57" t="str">
        <f>AC!F15</f>
        <v>Not applicable</v>
      </c>
      <c r="G25" s="57" t="str">
        <f>AC!G15</f>
        <v>not applicable</v>
      </c>
      <c r="H25" s="57" t="str">
        <f>AC!H15</f>
        <v>not applicable</v>
      </c>
      <c r="I25" s="57" t="str">
        <f>AC!I15</f>
        <v>not applicable</v>
      </c>
      <c r="J25" s="57" t="str">
        <f>AC!J15</f>
        <v>not applicable</v>
      </c>
      <c r="K25" s="57" t="str">
        <f>AC!K15</f>
        <v>Not applicable</v>
      </c>
    </row>
    <row r="26" spans="1:11" ht="52" x14ac:dyDescent="0.15">
      <c r="A26" s="51"/>
      <c r="B26" s="12" t="s">
        <v>76</v>
      </c>
      <c r="C26" s="12" t="str">
        <f>AC!C16</f>
        <v>Not pursuing</v>
      </c>
      <c r="D26" s="51"/>
      <c r="E26" s="51"/>
      <c r="F26" s="51"/>
      <c r="G26" s="51"/>
      <c r="H26" s="51"/>
      <c r="I26" s="51"/>
      <c r="J26" s="51"/>
      <c r="K26" s="51"/>
    </row>
    <row r="27" spans="1:11" ht="52" x14ac:dyDescent="0.15">
      <c r="A27" s="51"/>
      <c r="B27" s="13" t="s">
        <v>77</v>
      </c>
      <c r="C27" s="12" t="str">
        <f>AC!C17</f>
        <v>Not pursuing</v>
      </c>
      <c r="D27" s="51"/>
      <c r="E27" s="51"/>
      <c r="F27" s="51"/>
      <c r="G27" s="51"/>
      <c r="H27" s="51"/>
      <c r="I27" s="51"/>
      <c r="J27" s="51"/>
      <c r="K27" s="51"/>
    </row>
    <row r="28" spans="1:11" ht="39" x14ac:dyDescent="0.15">
      <c r="A28" s="14" t="s">
        <v>78</v>
      </c>
      <c r="B28" s="12" t="s">
        <v>79</v>
      </c>
      <c r="C28" s="12" t="str">
        <f>AC!C18</f>
        <v>Not pursuing</v>
      </c>
      <c r="D28" s="12" t="str">
        <f>AC!D18</f>
        <v>Not applicable</v>
      </c>
      <c r="E28" s="12" t="str">
        <f>AC!E18</f>
        <v>Not applicable</v>
      </c>
      <c r="F28" s="12" t="str">
        <f>AC!F18</f>
        <v>Not applicable</v>
      </c>
      <c r="G28" s="12" t="str">
        <f>AC!G18</f>
        <v>Not applicable</v>
      </c>
      <c r="H28" s="12" t="str">
        <f>AC!H18</f>
        <v>Not applicable</v>
      </c>
      <c r="I28" s="12" t="str">
        <f>AC!I18</f>
        <v>Not applicable</v>
      </c>
      <c r="J28" s="12" t="str">
        <f>AC!J18</f>
        <v>Not applicable</v>
      </c>
      <c r="K28" s="12" t="str">
        <f>AC!K18</f>
        <v>Not applicable</v>
      </c>
    </row>
    <row r="29" spans="1:11" ht="26" x14ac:dyDescent="0.15">
      <c r="A29" s="50" t="s">
        <v>80</v>
      </c>
      <c r="B29" s="12" t="s">
        <v>81</v>
      </c>
      <c r="C29" s="12" t="str">
        <f>AC!C19</f>
        <v>Meets criteria</v>
      </c>
      <c r="D29" s="57" t="str">
        <f>AC!D19</f>
        <v>Meets criteria</v>
      </c>
      <c r="E29" s="57" t="str">
        <f>AC!E19</f>
        <v>Meets criteria</v>
      </c>
      <c r="F29" s="57" t="str">
        <f>AC!F19</f>
        <v>Not applicable</v>
      </c>
      <c r="G29" s="57" t="str">
        <f>AC!G19</f>
        <v>not applicable</v>
      </c>
      <c r="H29" s="57" t="str">
        <f>AC!H19</f>
        <v>Meets criteria</v>
      </c>
      <c r="I29" s="57"/>
      <c r="J29" s="57"/>
      <c r="K29" s="57" t="str">
        <f>AC!K19</f>
        <v>Meets Criteria</v>
      </c>
    </row>
    <row r="30" spans="1:11" ht="26" x14ac:dyDescent="0.15">
      <c r="A30" s="51"/>
      <c r="B30" s="12" t="s">
        <v>82</v>
      </c>
      <c r="C30" s="12" t="str">
        <f>AC!C20</f>
        <v>Meets criteria</v>
      </c>
      <c r="D30" s="51"/>
      <c r="E30" s="51"/>
      <c r="F30" s="51"/>
      <c r="G30" s="51"/>
      <c r="H30" s="51"/>
      <c r="I30" s="51"/>
      <c r="J30" s="51"/>
      <c r="K30" s="51"/>
    </row>
    <row r="31" spans="1:11" ht="15.75" customHeight="1" x14ac:dyDescent="0.15">
      <c r="A31" s="50" t="s">
        <v>83</v>
      </c>
      <c r="B31" s="12" t="s">
        <v>84</v>
      </c>
      <c r="C31" s="12" t="str">
        <f>AC!C21</f>
        <v>Meets criteria</v>
      </c>
      <c r="D31" s="57" t="str">
        <f>AC!D21</f>
        <v>Meets criteria</v>
      </c>
      <c r="E31" s="57" t="str">
        <f>AC!E21</f>
        <v>Meets criteria</v>
      </c>
      <c r="F31" s="57" t="str">
        <f>AC!F21</f>
        <v>Not applicable</v>
      </c>
      <c r="G31" s="57" t="str">
        <f>AC!G21</f>
        <v>Meets criteria</v>
      </c>
      <c r="H31" s="57" t="str">
        <f>AC!H21</f>
        <v>Meets criteria</v>
      </c>
      <c r="I31" s="57"/>
      <c r="J31" s="57"/>
      <c r="K31" s="57" t="str">
        <f>AC!K21</f>
        <v>Meets Criteria</v>
      </c>
    </row>
    <row r="32" spans="1:11" ht="26" x14ac:dyDescent="0.15">
      <c r="A32" s="51"/>
      <c r="B32" s="12" t="s">
        <v>85</v>
      </c>
      <c r="C32" s="12" t="str">
        <f>AC!C22</f>
        <v>Meets criteria</v>
      </c>
      <c r="D32" s="51"/>
      <c r="E32" s="51"/>
      <c r="F32" s="51"/>
      <c r="G32" s="51"/>
      <c r="H32" s="51"/>
      <c r="I32" s="51"/>
      <c r="J32" s="51"/>
      <c r="K32" s="51"/>
    </row>
    <row r="33" spans="1:11" ht="26" x14ac:dyDescent="0.15">
      <c r="A33" s="51"/>
      <c r="B33" s="12" t="s">
        <v>86</v>
      </c>
      <c r="C33" s="12" t="str">
        <f>AC!C23</f>
        <v>Meets criteria</v>
      </c>
      <c r="D33" s="51"/>
      <c r="E33" s="51"/>
      <c r="F33" s="51"/>
      <c r="G33" s="51"/>
      <c r="H33" s="51"/>
      <c r="I33" s="51"/>
      <c r="J33" s="51"/>
      <c r="K33" s="51"/>
    </row>
    <row r="34" spans="1:11" ht="39" x14ac:dyDescent="0.15">
      <c r="A34" s="50" t="s">
        <v>87</v>
      </c>
      <c r="B34" s="12" t="s">
        <v>88</v>
      </c>
      <c r="C34" s="12" t="str">
        <f>AC!C24</f>
        <v>Meets criteria</v>
      </c>
      <c r="D34" s="57" t="str">
        <f>AC!D24</f>
        <v>Meets criteria</v>
      </c>
      <c r="E34" s="57" t="str">
        <f>AC!E24</f>
        <v>Meets criteria</v>
      </c>
      <c r="F34" s="57" t="str">
        <f>AC!F24</f>
        <v>Not applicable</v>
      </c>
      <c r="G34" s="57" t="str">
        <f>AC!G24</f>
        <v>Not applicable</v>
      </c>
      <c r="H34" s="57" t="str">
        <f>AC!H24</f>
        <v>Meets criteria</v>
      </c>
      <c r="I34" s="57" t="str">
        <f>AC!I24</f>
        <v>Recognition of Inter-, Trans- and Multi-Disciplinary Research is not clear to me. What policies do we actually  have in place? How do we recognize this research?</v>
      </c>
      <c r="J34" s="57" t="str">
        <f>AC!J24</f>
        <v>Unsure. I think the excerpt from the faculty handbook explains the support for research.</v>
      </c>
      <c r="K34" s="57" t="str">
        <f>AC!K24</f>
        <v>Meets Criteria</v>
      </c>
    </row>
    <row r="35" spans="1:11" ht="39" x14ac:dyDescent="0.15">
      <c r="A35" s="51"/>
      <c r="B35" s="13" t="s">
        <v>89</v>
      </c>
      <c r="C35" s="12" t="str">
        <f>AC!C25</f>
        <v>Meets criteria</v>
      </c>
      <c r="D35" s="51"/>
      <c r="E35" s="51"/>
      <c r="F35" s="51"/>
      <c r="G35" s="51"/>
      <c r="H35" s="51"/>
      <c r="I35" s="51"/>
      <c r="J35" s="51"/>
      <c r="K35" s="51"/>
    </row>
    <row r="36" spans="1:11" ht="52" x14ac:dyDescent="0.15">
      <c r="A36" s="51"/>
      <c r="B36" s="12" t="s">
        <v>90</v>
      </c>
      <c r="C36" s="12" t="str">
        <f>AC!C26</f>
        <v>Not pursuing</v>
      </c>
      <c r="D36" s="51"/>
      <c r="E36" s="51"/>
      <c r="F36" s="51"/>
      <c r="G36" s="51"/>
      <c r="H36" s="51"/>
      <c r="I36" s="51"/>
      <c r="J36" s="51"/>
      <c r="K36" s="51"/>
    </row>
    <row r="37" spans="1:11" ht="15" customHeight="1" x14ac:dyDescent="0.15">
      <c r="A37" s="50" t="s">
        <v>91</v>
      </c>
      <c r="B37" s="12" t="s">
        <v>92</v>
      </c>
      <c r="C37" s="12" t="str">
        <f>AC!C27</f>
        <v>Not applicable</v>
      </c>
      <c r="D37" s="57" t="str">
        <f>AC!D27</f>
        <v>not applicable</v>
      </c>
      <c r="E37" s="57" t="str">
        <f>AC!E27</f>
        <v>not applicable</v>
      </c>
      <c r="F37" s="57" t="str">
        <f>AC!F27</f>
        <v>Not applicable</v>
      </c>
      <c r="G37" s="57" t="str">
        <f>AC!G27</f>
        <v>not applicable</v>
      </c>
      <c r="H37" s="57" t="str">
        <f>AC!H27</f>
        <v>not applicable</v>
      </c>
      <c r="I37" s="57"/>
      <c r="J37" s="57"/>
      <c r="K37" s="57" t="str">
        <f>AC!K27</f>
        <v>Not applicable</v>
      </c>
    </row>
    <row r="38" spans="1:11" ht="26" x14ac:dyDescent="0.15">
      <c r="A38" s="51"/>
      <c r="B38" s="13" t="s">
        <v>93</v>
      </c>
      <c r="C38" s="12" t="str">
        <f>AC!C28</f>
        <v>Meets criteria</v>
      </c>
      <c r="D38" s="51"/>
      <c r="E38" s="51"/>
      <c r="F38" s="51"/>
      <c r="G38" s="51"/>
      <c r="H38" s="51"/>
      <c r="I38" s="51"/>
      <c r="J38" s="51"/>
      <c r="K38" s="51"/>
    </row>
    <row r="39" spans="1:11" ht="14" customHeight="1" x14ac:dyDescent="0.15">
      <c r="A39" s="51"/>
      <c r="B39" s="12" t="s">
        <v>94</v>
      </c>
      <c r="C39" s="12" t="str">
        <f>AC!C29</f>
        <v>Not applicable</v>
      </c>
      <c r="D39" s="51"/>
      <c r="E39" s="51"/>
      <c r="F39" s="51"/>
      <c r="G39" s="51"/>
      <c r="H39" s="51"/>
      <c r="I39" s="51"/>
      <c r="J39" s="51"/>
      <c r="K39" s="51"/>
    </row>
    <row r="40" spans="1:11" ht="15.75" customHeight="1" x14ac:dyDescent="0.15">
      <c r="A40" s="50" t="s">
        <v>95</v>
      </c>
      <c r="B40" s="12" t="s">
        <v>96</v>
      </c>
      <c r="C40" s="12" t="str">
        <f>EN!C2</f>
        <v>Meets criteria</v>
      </c>
      <c r="D40" s="57" t="str">
        <f>EN!D2</f>
        <v>unsure</v>
      </c>
      <c r="E40" s="57"/>
      <c r="F40" s="57" t="str">
        <f>EN!F2</f>
        <v>not applicable</v>
      </c>
      <c r="G40" s="57" t="str">
        <f>EN!G2</f>
        <v>Not applicable</v>
      </c>
      <c r="H40" s="57" t="str">
        <f>EN!H2</f>
        <v>unsure</v>
      </c>
      <c r="I40" s="57" t="str">
        <f>EN!I2</f>
        <v xml:space="preserve">Can we count this program if it has not yet been enacted? Yes, it exists, but students have yet to benefit from the position since it was only approved this semester. </v>
      </c>
      <c r="J40" s="57" t="str">
        <f>EN!J2</f>
        <v>Unsure. The student educator position was created recently. I think the estimate of outreach is genuine.  </v>
      </c>
      <c r="K40" s="57" t="str">
        <f>EN!K2</f>
        <v>Meets criteria</v>
      </c>
    </row>
    <row r="41" spans="1:11" ht="39" x14ac:dyDescent="0.15">
      <c r="A41" s="51"/>
      <c r="B41" s="12" t="s">
        <v>332</v>
      </c>
      <c r="C41" s="12" t="str">
        <f>EN!C3</f>
        <v>Meets criteria</v>
      </c>
      <c r="D41" s="51"/>
      <c r="E41" s="51"/>
      <c r="F41" s="51"/>
      <c r="G41" s="51"/>
      <c r="H41" s="51"/>
      <c r="I41" s="51"/>
      <c r="J41" s="51"/>
      <c r="K41" s="51"/>
    </row>
    <row r="42" spans="1:11" ht="26" x14ac:dyDescent="0.15">
      <c r="A42" s="51"/>
      <c r="B42" s="12" t="s">
        <v>97</v>
      </c>
      <c r="C42" s="12"/>
      <c r="D42" s="51"/>
      <c r="E42" s="51"/>
      <c r="F42" s="51"/>
      <c r="G42" s="51"/>
      <c r="H42" s="51"/>
      <c r="I42" s="51"/>
      <c r="J42" s="51"/>
      <c r="K42" s="51"/>
    </row>
    <row r="43" spans="1:11" ht="65" x14ac:dyDescent="0.15">
      <c r="A43" s="14" t="s">
        <v>98</v>
      </c>
      <c r="B43" s="12" t="s">
        <v>99</v>
      </c>
      <c r="C43" s="12" t="str">
        <f>EN!C5</f>
        <v>Meets criteria</v>
      </c>
      <c r="D43" s="12" t="str">
        <f>EN!D5</f>
        <v>meets criteria</v>
      </c>
      <c r="E43" s="12" t="str">
        <f>EN!E5</f>
        <v>Meets criteria</v>
      </c>
      <c r="F43" s="12" t="str">
        <f>EN!F5</f>
        <v>Not applicable</v>
      </c>
      <c r="G43" s="12" t="str">
        <f>EN!G5</f>
        <v>not applicable</v>
      </c>
      <c r="H43" s="12" t="str">
        <f>EN!H5</f>
        <v xml:space="preserve">suggestion for improvement </v>
      </c>
      <c r="I43" s="12" t="str">
        <f>EN!I5</f>
        <v xml:space="preserve">Why do only 93% of incoming students receive the orientation training when the program description says 100%? </v>
      </c>
      <c r="J43" s="12" t="str">
        <f>EN!J5</f>
        <v xml:space="preserve"> Graduate students do not receive the training. STARS asks the percentage of all entering students (including graduate students and transfer students) which is why the number is 93%. 100% undergraduate receive sustainability orientation.</v>
      </c>
      <c r="K43" s="12" t="str">
        <f>EN!K5</f>
        <v>Meets criteria</v>
      </c>
    </row>
    <row r="44" spans="1:11" ht="39" x14ac:dyDescent="0.15">
      <c r="A44" s="50" t="s">
        <v>100</v>
      </c>
      <c r="B44" s="12" t="s">
        <v>101</v>
      </c>
      <c r="C44" s="12" t="str">
        <f>EN!C6</f>
        <v>meets criteria</v>
      </c>
      <c r="D44" s="57" t="str">
        <f>EN!D6</f>
        <v>unsure</v>
      </c>
      <c r="E44" s="57" t="str">
        <f>EN!E6</f>
        <v>unsure</v>
      </c>
      <c r="F44" s="57" t="str">
        <f>EN!F6</f>
        <v>Not applicable</v>
      </c>
      <c r="G44" s="57" t="str">
        <f>EN!G6</f>
        <v>meets criteria</v>
      </c>
      <c r="H44" s="57" t="str">
        <f>EN!H6</f>
        <v>unsure</v>
      </c>
      <c r="I44" s="57" t="str">
        <f>EN!I6</f>
        <v xml:space="preserve">Again, I'm uncertain that we should use the Sustainability Student Educator for this year's submission. </v>
      </c>
      <c r="J44" s="57" t="str">
        <f>EN!J6</f>
        <v xml:space="preserve">Response in EN3 does not mention the Sustainability Student Educator program. </v>
      </c>
      <c r="K44" s="57" t="str">
        <f>EN!K6</f>
        <v>Meets criteria</v>
      </c>
    </row>
    <row r="45" spans="1:11" ht="26" x14ac:dyDescent="0.15">
      <c r="A45" s="51"/>
      <c r="B45" s="12" t="s">
        <v>102</v>
      </c>
      <c r="C45" s="12" t="str">
        <f>EN!C7</f>
        <v>Not applicable</v>
      </c>
      <c r="D45" s="51"/>
      <c r="E45" s="51"/>
      <c r="F45" s="51"/>
      <c r="G45" s="51"/>
      <c r="H45" s="51"/>
      <c r="I45" s="51"/>
      <c r="J45" s="51"/>
      <c r="K45" s="51"/>
    </row>
    <row r="46" spans="1:11" ht="65" x14ac:dyDescent="0.15">
      <c r="A46" s="51"/>
      <c r="B46" s="12" t="s">
        <v>103</v>
      </c>
      <c r="C46" s="12" t="str">
        <f>EN!C8</f>
        <v>Not applicable</v>
      </c>
      <c r="D46" s="51"/>
      <c r="E46" s="51"/>
      <c r="F46" s="51"/>
      <c r="G46" s="51"/>
      <c r="H46" s="51"/>
      <c r="I46" s="51"/>
      <c r="J46" s="51"/>
      <c r="K46" s="51"/>
    </row>
    <row r="47" spans="1:11" ht="26" x14ac:dyDescent="0.15">
      <c r="A47" s="51"/>
      <c r="B47" s="12" t="s">
        <v>104</v>
      </c>
      <c r="C47" s="12" t="str">
        <f>EN!C9</f>
        <v>Not applicable</v>
      </c>
      <c r="D47" s="51"/>
      <c r="E47" s="51"/>
      <c r="F47" s="51"/>
      <c r="G47" s="51"/>
      <c r="H47" s="51"/>
      <c r="I47" s="51"/>
      <c r="J47" s="51"/>
      <c r="K47" s="51"/>
    </row>
    <row r="48" spans="1:11" ht="39" x14ac:dyDescent="0.15">
      <c r="A48" s="51"/>
      <c r="B48" s="12" t="s">
        <v>105</v>
      </c>
      <c r="C48" s="12" t="str">
        <f>EN!C10</f>
        <v>meets criteria</v>
      </c>
      <c r="D48" s="51"/>
      <c r="E48" s="51"/>
      <c r="F48" s="51"/>
      <c r="G48" s="51"/>
      <c r="H48" s="51"/>
      <c r="I48" s="51"/>
      <c r="J48" s="51"/>
      <c r="K48" s="51"/>
    </row>
    <row r="49" spans="1:11" ht="39" x14ac:dyDescent="0.15">
      <c r="A49" s="51"/>
      <c r="B49" s="12" t="s">
        <v>106</v>
      </c>
      <c r="C49" s="12" t="str">
        <f>EN!C11</f>
        <v>Not applicable</v>
      </c>
      <c r="D49" s="51"/>
      <c r="E49" s="51"/>
      <c r="F49" s="51"/>
      <c r="G49" s="51"/>
      <c r="H49" s="51"/>
      <c r="I49" s="51"/>
      <c r="J49" s="51"/>
      <c r="K49" s="51"/>
    </row>
    <row r="50" spans="1:11" ht="39" x14ac:dyDescent="0.15">
      <c r="A50" s="51"/>
      <c r="B50" s="12" t="s">
        <v>107</v>
      </c>
      <c r="C50" s="12" t="str">
        <f>EN!C12</f>
        <v>Not applicable</v>
      </c>
      <c r="D50" s="51"/>
      <c r="E50" s="51"/>
      <c r="F50" s="51"/>
      <c r="G50" s="51"/>
      <c r="H50" s="51"/>
      <c r="I50" s="51"/>
      <c r="J50" s="51"/>
      <c r="K50" s="51"/>
    </row>
    <row r="51" spans="1:11" ht="39" x14ac:dyDescent="0.15">
      <c r="A51" s="50" t="s">
        <v>108</v>
      </c>
      <c r="B51" s="12" t="s">
        <v>109</v>
      </c>
      <c r="C51" s="12" t="str">
        <f>EN!C13</f>
        <v>Not applicable</v>
      </c>
      <c r="D51" s="57" t="str">
        <f>EN!D13</f>
        <v>Meets criteria</v>
      </c>
      <c r="E51" s="57" t="str">
        <f>EN!E13</f>
        <v>meets criteria</v>
      </c>
      <c r="F51" s="57" t="str">
        <f>EN!F13</f>
        <v>Not applicable</v>
      </c>
      <c r="G51" s="57" t="str">
        <f>EN!G13</f>
        <v>meets criteria</v>
      </c>
      <c r="H51" s="57" t="str">
        <f>EN!H13</f>
        <v>meets criteria</v>
      </c>
      <c r="I51" s="57"/>
      <c r="J51" s="57"/>
      <c r="K51" s="57" t="str">
        <f>EN!K13</f>
        <v>Meets criteria</v>
      </c>
    </row>
    <row r="52" spans="1:11" ht="26" x14ac:dyDescent="0.15">
      <c r="A52" s="51"/>
      <c r="B52" s="12" t="s">
        <v>110</v>
      </c>
      <c r="C52" s="12" t="str">
        <f>EN!C14</f>
        <v>Not applicable</v>
      </c>
      <c r="D52" s="51"/>
      <c r="E52" s="51"/>
      <c r="F52" s="51"/>
      <c r="G52" s="51"/>
      <c r="H52" s="51"/>
      <c r="I52" s="51"/>
      <c r="J52" s="51"/>
      <c r="K52" s="51"/>
    </row>
    <row r="53" spans="1:11" ht="39" x14ac:dyDescent="0.15">
      <c r="A53" s="51"/>
      <c r="B53" s="12" t="s">
        <v>111</v>
      </c>
      <c r="C53" s="12" t="str">
        <f>EN!C15</f>
        <v>Not applicable</v>
      </c>
      <c r="D53" s="51"/>
      <c r="E53" s="51"/>
      <c r="F53" s="51"/>
      <c r="G53" s="51"/>
      <c r="H53" s="51"/>
      <c r="I53" s="51"/>
      <c r="J53" s="51"/>
      <c r="K53" s="51"/>
    </row>
    <row r="54" spans="1:11" ht="26" x14ac:dyDescent="0.15">
      <c r="A54" s="51"/>
      <c r="B54" s="12" t="s">
        <v>112</v>
      </c>
      <c r="C54" s="12" t="str">
        <f>EN!C16</f>
        <v>Not applicable</v>
      </c>
      <c r="D54" s="51"/>
      <c r="E54" s="51"/>
      <c r="F54" s="51"/>
      <c r="G54" s="51"/>
      <c r="H54" s="51"/>
      <c r="I54" s="51"/>
      <c r="J54" s="51"/>
      <c r="K54" s="51"/>
    </row>
    <row r="55" spans="1:11" ht="39" x14ac:dyDescent="0.15">
      <c r="A55" s="51"/>
      <c r="B55" s="12" t="s">
        <v>113</v>
      </c>
      <c r="C55" s="12" t="str">
        <f>EN!C17</f>
        <v>Not applicable</v>
      </c>
      <c r="D55" s="51"/>
      <c r="E55" s="51"/>
      <c r="F55" s="51"/>
      <c r="G55" s="51"/>
      <c r="H55" s="51"/>
      <c r="I55" s="51"/>
      <c r="J55" s="51"/>
      <c r="K55" s="51"/>
    </row>
    <row r="56" spans="1:11" ht="39" x14ac:dyDescent="0.15">
      <c r="A56" s="51"/>
      <c r="B56" s="12" t="s">
        <v>114</v>
      </c>
      <c r="C56" s="12" t="str">
        <f>EN!C18</f>
        <v>Not applicable</v>
      </c>
      <c r="D56" s="51"/>
      <c r="E56" s="51"/>
      <c r="F56" s="51"/>
      <c r="G56" s="51"/>
      <c r="H56" s="51"/>
      <c r="I56" s="51"/>
      <c r="J56" s="51"/>
      <c r="K56" s="51"/>
    </row>
    <row r="57" spans="1:11" ht="39" x14ac:dyDescent="0.15">
      <c r="A57" s="51"/>
      <c r="B57" s="12" t="s">
        <v>116</v>
      </c>
      <c r="C57" s="12" t="str">
        <f>EN!C19</f>
        <v>Not applicable</v>
      </c>
      <c r="D57" s="51"/>
      <c r="E57" s="51"/>
      <c r="F57" s="51"/>
      <c r="G57" s="51"/>
      <c r="H57" s="51"/>
      <c r="I57" s="51"/>
      <c r="J57" s="51"/>
      <c r="K57" s="51"/>
    </row>
    <row r="58" spans="1:11" ht="39" x14ac:dyDescent="0.15">
      <c r="A58" s="51"/>
      <c r="B58" s="12" t="s">
        <v>117</v>
      </c>
      <c r="C58" s="12" t="str">
        <f>EN!C20</f>
        <v>Not applicable</v>
      </c>
      <c r="D58" s="51"/>
      <c r="E58" s="51"/>
      <c r="F58" s="51"/>
      <c r="G58" s="51"/>
      <c r="H58" s="51"/>
      <c r="I58" s="51"/>
      <c r="J58" s="51"/>
      <c r="K58" s="51"/>
    </row>
    <row r="59" spans="1:11" ht="52" x14ac:dyDescent="0.15">
      <c r="A59" s="51"/>
      <c r="B59" s="12" t="s">
        <v>119</v>
      </c>
      <c r="C59" s="12" t="str">
        <f>EN!C21</f>
        <v>Not applicable</v>
      </c>
      <c r="D59" s="51"/>
      <c r="E59" s="51"/>
      <c r="F59" s="51"/>
      <c r="G59" s="51"/>
      <c r="H59" s="51"/>
      <c r="I59" s="51"/>
      <c r="J59" s="51"/>
      <c r="K59" s="51"/>
    </row>
    <row r="60" spans="1:11" ht="52" x14ac:dyDescent="0.15">
      <c r="A60" s="14" t="s">
        <v>120</v>
      </c>
      <c r="B60" s="12" t="s">
        <v>121</v>
      </c>
      <c r="C60" s="12" t="str">
        <f>EN!C22</f>
        <v>meets criteria</v>
      </c>
      <c r="D60" s="12" t="str">
        <f>EN!D22</f>
        <v>unsure</v>
      </c>
      <c r="E60" s="12" t="str">
        <f>EN!E22</f>
        <v>unsure</v>
      </c>
      <c r="F60" s="12" t="str">
        <f>EN!F22</f>
        <v>Not applicable</v>
      </c>
      <c r="G60" s="12" t="str">
        <f>EN!G22</f>
        <v>not applicable</v>
      </c>
      <c r="H60" s="12" t="str">
        <f>EN!H22</f>
        <v xml:space="preserve">suggestion for improvement </v>
      </c>
      <c r="I60" s="12" t="str">
        <f>EN!I22</f>
        <v>Did the 2018 energy challenge atually occur? Can we count it?</v>
      </c>
      <c r="J60" s="12" t="str">
        <f>EN!J22</f>
        <v>Addressed. 2018 energy challenge was not successful because of persistent error with the energy dashboard. 2018 energy challenge has been removed from the submission</v>
      </c>
      <c r="K60" s="12" t="str">
        <f>EN!K22</f>
        <v>Corrected</v>
      </c>
    </row>
    <row r="61" spans="1:11" ht="52" x14ac:dyDescent="0.15">
      <c r="A61" s="50" t="s">
        <v>124</v>
      </c>
      <c r="B61" s="12" t="s">
        <v>125</v>
      </c>
      <c r="C61" s="12" t="str">
        <f>EN!C23</f>
        <v>Not applicable</v>
      </c>
      <c r="D61" s="57" t="str">
        <f>EN!D23</f>
        <v>Not applicable</v>
      </c>
      <c r="E61" s="57" t="str">
        <f>EN!E23</f>
        <v>not applicable</v>
      </c>
      <c r="F61" s="57" t="str">
        <f>EN!F23</f>
        <v>Not applicable</v>
      </c>
      <c r="G61" s="57" t="str">
        <f>EN!G23</f>
        <v>not applicable</v>
      </c>
      <c r="H61" s="57" t="str">
        <f>EN!H23</f>
        <v>Not applicable</v>
      </c>
      <c r="I61" s="57"/>
      <c r="J61" s="57"/>
      <c r="K61" s="57" t="str">
        <f>EN!K23</f>
        <v>Not applicable</v>
      </c>
    </row>
    <row r="62" spans="1:11" ht="52" x14ac:dyDescent="0.15">
      <c r="A62" s="51"/>
      <c r="B62" s="12" t="s">
        <v>130</v>
      </c>
      <c r="C62" s="12" t="str">
        <f>EN!C24</f>
        <v>Not applicable</v>
      </c>
      <c r="D62" s="51"/>
      <c r="E62" s="51"/>
      <c r="F62" s="51"/>
      <c r="G62" s="51"/>
      <c r="H62" s="51"/>
      <c r="I62" s="51"/>
      <c r="J62" s="51"/>
      <c r="K62" s="51"/>
    </row>
    <row r="63" spans="1:11" ht="52" x14ac:dyDescent="0.15">
      <c r="A63" s="51"/>
      <c r="B63" s="13" t="s">
        <v>134</v>
      </c>
      <c r="C63" s="12" t="str">
        <f>EN!C25</f>
        <v>Not applicable</v>
      </c>
      <c r="D63" s="51"/>
      <c r="E63" s="51"/>
      <c r="F63" s="51"/>
      <c r="G63" s="51"/>
      <c r="H63" s="51"/>
      <c r="I63" s="51"/>
      <c r="J63" s="51"/>
      <c r="K63" s="51"/>
    </row>
    <row r="64" spans="1:11" ht="26" x14ac:dyDescent="0.15">
      <c r="A64" s="51"/>
      <c r="B64" s="12" t="s">
        <v>137</v>
      </c>
      <c r="C64" s="12" t="str">
        <f>EN!C26</f>
        <v>Not applicable</v>
      </c>
      <c r="D64" s="51"/>
      <c r="E64" s="51"/>
      <c r="F64" s="51"/>
      <c r="G64" s="51"/>
      <c r="H64" s="51"/>
      <c r="I64" s="51"/>
      <c r="J64" s="51"/>
      <c r="K64" s="51"/>
    </row>
    <row r="65" spans="1:11" ht="14" customHeight="1" x14ac:dyDescent="0.15">
      <c r="A65" s="50" t="s">
        <v>139</v>
      </c>
      <c r="B65" s="12" t="s">
        <v>140</v>
      </c>
      <c r="C65" s="12" t="str">
        <f>EN!C27</f>
        <v xml:space="preserve">requires revision </v>
      </c>
      <c r="D65" s="57" t="str">
        <f>EN!D27</f>
        <v>Requires Revision</v>
      </c>
      <c r="E65" s="57" t="str">
        <f>EN!E27</f>
        <v>Not applicable</v>
      </c>
      <c r="F65" s="57" t="str">
        <f>EN!F27</f>
        <v>Not applicable</v>
      </c>
      <c r="G65" s="57" t="str">
        <f>EN!G27</f>
        <v>Not applicable</v>
      </c>
      <c r="H65" s="57" t="str">
        <f>EN!H27</f>
        <v xml:space="preserve">requires revision </v>
      </c>
      <c r="I65" s="57" t="str">
        <f>EN!I27</f>
        <v>IN 3: 236 employees; EN 7: 273 employees</v>
      </c>
      <c r="J65" s="57" t="str">
        <f>EN!J27</f>
        <v>Corrected</v>
      </c>
      <c r="K65" s="57" t="str">
        <f>EN!K27</f>
        <v>Corrected</v>
      </c>
    </row>
    <row r="66" spans="1:11" ht="52" x14ac:dyDescent="0.15">
      <c r="A66" s="51"/>
      <c r="B66" s="13" t="s">
        <v>149</v>
      </c>
      <c r="C66" s="12" t="str">
        <f>EN!C28</f>
        <v>Not applicable</v>
      </c>
      <c r="D66" s="51"/>
      <c r="E66" s="51"/>
      <c r="F66" s="51"/>
      <c r="G66" s="51"/>
      <c r="H66" s="51"/>
      <c r="I66" s="51"/>
      <c r="J66" s="51"/>
      <c r="K66" s="51"/>
    </row>
    <row r="67" spans="1:11" ht="26" x14ac:dyDescent="0.15">
      <c r="A67" s="51"/>
      <c r="B67" s="12" t="s">
        <v>150</v>
      </c>
      <c r="C67" s="12" t="str">
        <f>EN!C29</f>
        <v>Not applicable</v>
      </c>
      <c r="D67" s="51"/>
      <c r="E67" s="51"/>
      <c r="F67" s="51"/>
      <c r="G67" s="51"/>
      <c r="H67" s="51"/>
      <c r="I67" s="51"/>
      <c r="J67" s="51"/>
      <c r="K67" s="51"/>
    </row>
    <row r="68" spans="1:11" ht="26" x14ac:dyDescent="0.15">
      <c r="A68" s="14" t="s">
        <v>152</v>
      </c>
      <c r="B68" s="12" t="s">
        <v>154</v>
      </c>
      <c r="C68" s="12" t="str">
        <f>EN!C30</f>
        <v>meets criteria</v>
      </c>
      <c r="D68" s="12" t="str">
        <f>EN!D30</f>
        <v>Meets criteria</v>
      </c>
      <c r="E68" s="12" t="str">
        <f>EN!E30</f>
        <v>Not applicable</v>
      </c>
      <c r="F68" s="12" t="str">
        <f>EN!F30</f>
        <v>Not applicable</v>
      </c>
      <c r="G68" s="12" t="str">
        <f>EN!G30</f>
        <v>meets criteria</v>
      </c>
      <c r="H68" s="12" t="str">
        <f>EN!H30</f>
        <v xml:space="preserve">suggestion for improvement </v>
      </c>
      <c r="I68" s="12" t="str">
        <f>EN!I30</f>
        <v xml:space="preserve">The flyer is not employee specific. </v>
      </c>
      <c r="J68" s="12" t="str">
        <f>EN!J30</f>
        <v>Noted. Suggestions will be made to HR to make employee specific flyers for this orientation in the future. </v>
      </c>
      <c r="K68" s="12" t="str">
        <f>EN!K30</f>
        <v>Meets criteria</v>
      </c>
    </row>
    <row r="69" spans="1:11" ht="39" x14ac:dyDescent="0.15">
      <c r="A69" s="50" t="s">
        <v>157</v>
      </c>
      <c r="B69" s="12" t="s">
        <v>158</v>
      </c>
      <c r="C69" s="12" t="str">
        <f>EN!C31</f>
        <v>unsure</v>
      </c>
      <c r="D69" s="57" t="str">
        <f>EN!D31</f>
        <v>Unsure</v>
      </c>
      <c r="E69" s="57" t="str">
        <f>EN!E31</f>
        <v>Not applicable</v>
      </c>
      <c r="F69" s="57" t="str">
        <f>EN!F31</f>
        <v>Not applicable</v>
      </c>
      <c r="G69" s="57" t="str">
        <f>EN!G31</f>
        <v>Not applicable</v>
      </c>
      <c r="H69" s="57" t="str">
        <f>EN!H31</f>
        <v>unsure</v>
      </c>
      <c r="I69" s="57" t="str">
        <f>EN!I31</f>
        <v xml:space="preserve">Does Lynda count as a formal program? </v>
      </c>
      <c r="J69" s="57" t="str">
        <f>EN!J31</f>
        <v xml:space="preserve">Think so. </v>
      </c>
      <c r="K69" s="57" t="str">
        <f>EN!K31</f>
        <v>Meets criteria</v>
      </c>
    </row>
    <row r="70" spans="1:11" ht="52" x14ac:dyDescent="0.15">
      <c r="A70" s="51"/>
      <c r="B70" s="12" t="s">
        <v>165</v>
      </c>
      <c r="C70" s="12" t="str">
        <f>EN!C32</f>
        <v>Not applicable</v>
      </c>
      <c r="D70" s="51"/>
      <c r="E70" s="51"/>
      <c r="F70" s="51"/>
      <c r="G70" s="51"/>
      <c r="H70" s="51"/>
      <c r="I70" s="51"/>
      <c r="J70" s="51"/>
      <c r="K70" s="51"/>
    </row>
    <row r="71" spans="1:11" ht="26" x14ac:dyDescent="0.15">
      <c r="A71" s="50" t="s">
        <v>167</v>
      </c>
      <c r="B71" s="12" t="s">
        <v>169</v>
      </c>
      <c r="C71" s="12" t="str">
        <f>EN!C33</f>
        <v>unsure</v>
      </c>
      <c r="D71" s="57" t="str">
        <f>EN!D33</f>
        <v>Unsure</v>
      </c>
      <c r="E71" s="57" t="str">
        <f>EN!E33</f>
        <v>unsure</v>
      </c>
      <c r="F71" s="57" t="str">
        <f>EN!F33</f>
        <v>Not applicable</v>
      </c>
      <c r="G71" s="57" t="str">
        <f>EN!G33</f>
        <v>Not applicable</v>
      </c>
      <c r="H71" s="57" t="str">
        <f>EN!H33</f>
        <v>unsure</v>
      </c>
      <c r="I71" s="57" t="str">
        <f>EN!I33</f>
        <v>The fact that students have participated in the clean ups in the past does not mean that we are engaged in a formal partnership. Also, can we verify that this event occurred in 2017?</v>
      </c>
      <c r="J71" s="57" t="str">
        <f>EN!J33</f>
        <v>Addressed. The partnership with the city of Aliso Viejo occurred in 2016-2017 as well, and the Director of Community Relations has verified that. Information about the cleanup partnership was removed. </v>
      </c>
      <c r="K71" s="57" t="str">
        <f>EN!K33</f>
        <v>Corrected</v>
      </c>
    </row>
    <row r="72" spans="1:11" ht="26" x14ac:dyDescent="0.15">
      <c r="A72" s="51"/>
      <c r="B72" s="12" t="s">
        <v>176</v>
      </c>
      <c r="C72" s="12" t="str">
        <f>EN!C34</f>
        <v>unsure</v>
      </c>
      <c r="D72" s="51"/>
      <c r="E72" s="51"/>
      <c r="F72" s="51"/>
      <c r="G72" s="51"/>
      <c r="H72" s="51"/>
      <c r="I72" s="51"/>
      <c r="J72" s="51"/>
      <c r="K72" s="51"/>
    </row>
    <row r="73" spans="1:11" ht="26" x14ac:dyDescent="0.15">
      <c r="A73" s="51"/>
      <c r="B73" s="12" t="s">
        <v>177</v>
      </c>
      <c r="C73" s="12" t="str">
        <f>EN!C35</f>
        <v>meets criteria</v>
      </c>
      <c r="D73" s="51"/>
      <c r="E73" s="51"/>
      <c r="F73" s="51"/>
      <c r="G73" s="51"/>
      <c r="H73" s="51"/>
      <c r="I73" s="51"/>
      <c r="J73" s="51"/>
      <c r="K73" s="51"/>
    </row>
    <row r="74" spans="1:11" ht="78" x14ac:dyDescent="0.15">
      <c r="A74" s="51"/>
      <c r="B74" s="12" t="s">
        <v>178</v>
      </c>
      <c r="C74" s="12" t="str">
        <f>EN!C36</f>
        <v>unsure</v>
      </c>
      <c r="D74" s="51"/>
      <c r="E74" s="51"/>
      <c r="F74" s="51"/>
      <c r="G74" s="51"/>
      <c r="H74" s="51"/>
      <c r="I74" s="51"/>
      <c r="J74" s="51"/>
      <c r="K74" s="51"/>
    </row>
    <row r="75" spans="1:11" ht="39" x14ac:dyDescent="0.15">
      <c r="A75" s="50" t="s">
        <v>179</v>
      </c>
      <c r="B75" s="12" t="s">
        <v>180</v>
      </c>
      <c r="C75" s="12" t="str">
        <f>EN!C37</f>
        <v>Not applicable</v>
      </c>
      <c r="D75" s="57" t="str">
        <f>EN!D37</f>
        <v>Requires Revision</v>
      </c>
      <c r="E75" s="57" t="str">
        <f>EN!E37</f>
        <v>Not applicable</v>
      </c>
      <c r="F75" s="57" t="str">
        <f>EN!F37</f>
        <v>Not applicable</v>
      </c>
      <c r="G75" s="57" t="str">
        <f>EN!G37</f>
        <v>Not applicable</v>
      </c>
      <c r="H75" s="57" t="str">
        <f>EN!H37</f>
        <v xml:space="preserve">requires revision </v>
      </c>
      <c r="I75" s="57" t="str">
        <f>EN!I37</f>
        <v>STARS should go under case study to organization that oversees multiple institutions.</v>
      </c>
      <c r="J75" s="57" t="str">
        <f>EN!J37</f>
        <v>Addressed. Added information about the case study submitted for AASHE student awards in May 2018</v>
      </c>
      <c r="K75" s="57" t="str">
        <f>EN!K37</f>
        <v>Corrected</v>
      </c>
    </row>
    <row r="76" spans="1:11" ht="39" x14ac:dyDescent="0.15">
      <c r="A76" s="51"/>
      <c r="B76" s="12" t="s">
        <v>191</v>
      </c>
      <c r="C76" s="12" t="str">
        <f>EN!C38</f>
        <v xml:space="preserve">requires revision </v>
      </c>
      <c r="D76" s="51"/>
      <c r="E76" s="51"/>
      <c r="F76" s="51"/>
      <c r="G76" s="51"/>
      <c r="H76" s="51"/>
      <c r="I76" s="51"/>
      <c r="J76" s="51"/>
      <c r="K76" s="51"/>
    </row>
    <row r="77" spans="1:11" ht="39" x14ac:dyDescent="0.15">
      <c r="A77" s="51"/>
      <c r="B77" s="12" t="s">
        <v>192</v>
      </c>
      <c r="C77" s="12" t="str">
        <f>EN!C39</f>
        <v>Not applicable</v>
      </c>
      <c r="D77" s="51"/>
      <c r="E77" s="51"/>
      <c r="F77" s="51"/>
      <c r="G77" s="51"/>
      <c r="H77" s="51"/>
      <c r="I77" s="51"/>
      <c r="J77" s="51"/>
      <c r="K77" s="51"/>
    </row>
    <row r="78" spans="1:11" ht="26" x14ac:dyDescent="0.15">
      <c r="A78" s="51"/>
      <c r="B78" s="12" t="s">
        <v>193</v>
      </c>
      <c r="C78" s="12" t="str">
        <f>EN!C40</f>
        <v>meets criteria</v>
      </c>
      <c r="D78" s="51"/>
      <c r="E78" s="51"/>
      <c r="F78" s="51"/>
      <c r="G78" s="51"/>
      <c r="H78" s="51"/>
      <c r="I78" s="51"/>
      <c r="J78" s="51"/>
      <c r="K78" s="51"/>
    </row>
    <row r="79" spans="1:11" ht="39" x14ac:dyDescent="0.15">
      <c r="A79" s="50" t="s">
        <v>194</v>
      </c>
      <c r="B79" s="12" t="s">
        <v>195</v>
      </c>
      <c r="C79" s="12" t="str">
        <f>EN!C41</f>
        <v>Not applicable</v>
      </c>
      <c r="D79" s="57" t="str">
        <f>EN!D41</f>
        <v>Not applicable</v>
      </c>
      <c r="E79" s="57" t="str">
        <f>EN!E41</f>
        <v>Not applicable</v>
      </c>
      <c r="F79" s="57" t="str">
        <f>EN!F41</f>
        <v>Not applicable</v>
      </c>
      <c r="G79" s="57" t="str">
        <f>EN!G41</f>
        <v>Not applicable</v>
      </c>
      <c r="H79" s="57" t="str">
        <f>EN!H41</f>
        <v>Not applicable</v>
      </c>
      <c r="I79" s="57"/>
      <c r="J79" s="57"/>
      <c r="K79" s="57" t="str">
        <f>EN!K41</f>
        <v>Not applicable</v>
      </c>
    </row>
    <row r="80" spans="1:11" ht="26" x14ac:dyDescent="0.15">
      <c r="A80" s="51"/>
      <c r="B80" s="12" t="s">
        <v>205</v>
      </c>
      <c r="C80" s="12" t="str">
        <f>EN!C42</f>
        <v>Not applicable</v>
      </c>
      <c r="D80" s="51"/>
      <c r="E80" s="51"/>
      <c r="F80" s="51"/>
      <c r="G80" s="51"/>
      <c r="H80" s="51"/>
      <c r="I80" s="51"/>
      <c r="J80" s="51"/>
      <c r="K80" s="51"/>
    </row>
    <row r="81" spans="1:11" ht="26" x14ac:dyDescent="0.15">
      <c r="A81" s="51"/>
      <c r="B81" s="12" t="s">
        <v>206</v>
      </c>
      <c r="C81" s="12" t="str">
        <f>EN!C43</f>
        <v>Not applicable</v>
      </c>
      <c r="D81" s="51"/>
      <c r="E81" s="51"/>
      <c r="F81" s="51"/>
      <c r="G81" s="51"/>
      <c r="H81" s="51"/>
      <c r="I81" s="51"/>
      <c r="J81" s="51"/>
      <c r="K81" s="51"/>
    </row>
    <row r="82" spans="1:11" ht="26" x14ac:dyDescent="0.15">
      <c r="A82" s="51"/>
      <c r="B82" s="12" t="s">
        <v>208</v>
      </c>
      <c r="C82" s="12" t="str">
        <f>EN!C44</f>
        <v>Not applicable</v>
      </c>
      <c r="D82" s="51"/>
      <c r="E82" s="51"/>
      <c r="F82" s="51"/>
      <c r="G82" s="51"/>
      <c r="H82" s="51"/>
      <c r="I82" s="51"/>
      <c r="J82" s="51"/>
      <c r="K82" s="51"/>
    </row>
    <row r="83" spans="1:11" ht="26" x14ac:dyDescent="0.15">
      <c r="A83" s="51"/>
      <c r="B83" s="12" t="s">
        <v>210</v>
      </c>
      <c r="C83" s="12" t="str">
        <f>EN!C45</f>
        <v>Not applicable</v>
      </c>
      <c r="D83" s="51"/>
      <c r="E83" s="51"/>
      <c r="F83" s="51"/>
      <c r="G83" s="51"/>
      <c r="H83" s="51"/>
      <c r="I83" s="51"/>
      <c r="J83" s="51"/>
      <c r="K83" s="51"/>
    </row>
    <row r="84" spans="1:11" ht="26" x14ac:dyDescent="0.15">
      <c r="A84" s="51"/>
      <c r="B84" s="12" t="s">
        <v>211</v>
      </c>
      <c r="C84" s="12" t="str">
        <f>EN!C46</f>
        <v>Not applicable</v>
      </c>
      <c r="D84" s="51"/>
      <c r="E84" s="51"/>
      <c r="F84" s="51"/>
      <c r="G84" s="51"/>
      <c r="H84" s="51"/>
      <c r="I84" s="51"/>
      <c r="J84" s="51"/>
      <c r="K84" s="51"/>
    </row>
    <row r="85" spans="1:11" ht="26" x14ac:dyDescent="0.15">
      <c r="A85" s="14" t="s">
        <v>213</v>
      </c>
      <c r="B85" s="12" t="s">
        <v>214</v>
      </c>
      <c r="C85" s="12" t="str">
        <f>EN!C47</f>
        <v>meets criteria</v>
      </c>
      <c r="D85" s="12" t="str">
        <f>EN!D47</f>
        <v>meets criteria</v>
      </c>
      <c r="E85" s="12" t="str">
        <f>EN!E47</f>
        <v>meets criteria</v>
      </c>
      <c r="F85" s="12" t="str">
        <f>EN!F47</f>
        <v>Meets criteria</v>
      </c>
      <c r="G85" s="12" t="str">
        <f>EN!G47</f>
        <v>meets criteria</v>
      </c>
      <c r="H85" s="12" t="str">
        <f>EN!H47</f>
        <v>meets criteria</v>
      </c>
      <c r="I85" s="12"/>
      <c r="J85" s="12"/>
      <c r="K85" s="12" t="str">
        <f>EN!K47</f>
        <v>Meets criteria</v>
      </c>
    </row>
    <row r="86" spans="1:11" ht="39" x14ac:dyDescent="0.15">
      <c r="A86" s="50" t="s">
        <v>217</v>
      </c>
      <c r="B86" s="12" t="s">
        <v>218</v>
      </c>
      <c r="C86" s="12" t="str">
        <f>EN!C48</f>
        <v>Not applicable</v>
      </c>
      <c r="D86" s="57" t="str">
        <f>EN!D48</f>
        <v>Not applicable</v>
      </c>
      <c r="E86" s="57" t="str">
        <f>EN!E48</f>
        <v>Not applicable</v>
      </c>
      <c r="F86" s="57" t="str">
        <f>EN!F48</f>
        <v>Not applicable</v>
      </c>
      <c r="G86" s="57" t="str">
        <f>EN!G48</f>
        <v>Not applicable</v>
      </c>
      <c r="H86" s="57" t="str">
        <f>EN!H48</f>
        <v>Not applicable</v>
      </c>
      <c r="I86" s="57"/>
      <c r="J86" s="57"/>
      <c r="K86" s="57" t="str">
        <f>EN!K48</f>
        <v>Not applicable</v>
      </c>
    </row>
    <row r="87" spans="1:11" ht="39" x14ac:dyDescent="0.15">
      <c r="A87" s="51"/>
      <c r="B87" s="12" t="s">
        <v>221</v>
      </c>
      <c r="C87" s="12" t="str">
        <f>EN!C49</f>
        <v>Not applicable</v>
      </c>
      <c r="D87" s="51"/>
      <c r="E87" s="51"/>
      <c r="F87" s="51"/>
      <c r="G87" s="51"/>
      <c r="H87" s="51"/>
      <c r="I87" s="51"/>
      <c r="J87" s="51"/>
      <c r="K87" s="51"/>
    </row>
    <row r="88" spans="1:11" ht="26" x14ac:dyDescent="0.15">
      <c r="A88" s="50" t="s">
        <v>222</v>
      </c>
      <c r="B88" s="12" t="s">
        <v>223</v>
      </c>
      <c r="C88" s="12" t="str">
        <f>EN!C50</f>
        <v>meets criteria</v>
      </c>
      <c r="D88" s="57" t="str">
        <f>EN!D50</f>
        <v>unsure</v>
      </c>
      <c r="E88" s="57" t="str">
        <f>EN!E50</f>
        <v>Not applicable</v>
      </c>
      <c r="F88" s="57" t="str">
        <f>EN!F50</f>
        <v>Not applicable</v>
      </c>
      <c r="G88" s="57" t="str">
        <f>EN!G50</f>
        <v>meets criteria</v>
      </c>
      <c r="H88" s="57" t="str">
        <f>EN!H50</f>
        <v>unsure</v>
      </c>
      <c r="I88" s="57" t="str">
        <f>EN!I50</f>
        <v>Soka is not a member of the Fair Labor Association, although it is a member of the Workers Rights Consortium.</v>
      </c>
      <c r="J88" s="57" t="str">
        <f>EN!J50</f>
        <v>SUA is a member of WRC, and the answer to FLA question is No. </v>
      </c>
      <c r="K88" s="57" t="str">
        <f>EN!K50</f>
        <v>Meets criteria</v>
      </c>
    </row>
    <row r="89" spans="1:11" ht="26" x14ac:dyDescent="0.15">
      <c r="A89" s="51"/>
      <c r="B89" s="12" t="s">
        <v>228</v>
      </c>
      <c r="C89" s="12" t="str">
        <f>EN!C51</f>
        <v>unsure</v>
      </c>
      <c r="D89" s="51"/>
      <c r="E89" s="51"/>
      <c r="F89" s="51"/>
      <c r="G89" s="51"/>
      <c r="H89" s="51"/>
      <c r="I89" s="51"/>
      <c r="J89" s="51"/>
      <c r="K89" s="51"/>
    </row>
    <row r="90" spans="1:11" ht="15" customHeight="1" x14ac:dyDescent="0.15">
      <c r="A90" s="50" t="s">
        <v>115</v>
      </c>
      <c r="B90" s="12" t="s">
        <v>118</v>
      </c>
      <c r="C90" s="12" t="str">
        <f>OP!C2</f>
        <v>Meets criteria</v>
      </c>
      <c r="D90" s="57" t="str">
        <f>OP!D2</f>
        <v>Requires revision</v>
      </c>
      <c r="E90" s="57" t="str">
        <f>OP!E2</f>
        <v>Meets criteria</v>
      </c>
      <c r="F90" s="57" t="str">
        <f>OP!F2</f>
        <v>Meets criteria</v>
      </c>
      <c r="G90" s="57" t="str">
        <f>OP!G2</f>
        <v>Meets criteria</v>
      </c>
      <c r="H90" s="57" t="str">
        <f>OP!H2</f>
        <v>Requires revision</v>
      </c>
      <c r="I90" s="72" t="str">
        <f>OP!I2</f>
        <v>Uploaded spreadsheet does not show data for 2017</v>
      </c>
      <c r="J90" s="72" t="str">
        <f>OP!J2</f>
        <v>Addressed</v>
      </c>
      <c r="K90" s="72" t="str">
        <f>OP!N2</f>
        <v>Corrected</v>
      </c>
    </row>
    <row r="91" spans="1:11" ht="26" x14ac:dyDescent="0.15">
      <c r="A91" s="51"/>
      <c r="B91" s="12" t="s">
        <v>56</v>
      </c>
      <c r="C91" s="12" t="str">
        <f>OP!C3</f>
        <v>Meets criteria</v>
      </c>
      <c r="D91" s="51"/>
      <c r="E91" s="51"/>
      <c r="F91" s="51"/>
      <c r="G91" s="51"/>
      <c r="H91" s="51"/>
      <c r="I91" s="51"/>
      <c r="J91" s="51"/>
      <c r="K91" s="51"/>
    </row>
    <row r="92" spans="1:11" ht="39" x14ac:dyDescent="0.15">
      <c r="A92" s="51"/>
      <c r="B92" s="12" t="s">
        <v>128</v>
      </c>
      <c r="C92" s="12" t="str">
        <f>OP!C4</f>
        <v>Meets criteria</v>
      </c>
      <c r="D92" s="51"/>
      <c r="E92" s="51"/>
      <c r="F92" s="51"/>
      <c r="G92" s="51"/>
      <c r="H92" s="51"/>
      <c r="I92" s="51"/>
      <c r="J92" s="51"/>
      <c r="K92" s="51"/>
    </row>
    <row r="93" spans="1:11" ht="26" x14ac:dyDescent="0.15">
      <c r="A93" s="51"/>
      <c r="B93" s="13" t="s">
        <v>129</v>
      </c>
      <c r="C93" s="12" t="str">
        <f>OP!C5</f>
        <v>Requires revision</v>
      </c>
      <c r="D93" s="51"/>
      <c r="E93" s="51"/>
      <c r="F93" s="51"/>
      <c r="G93" s="51"/>
      <c r="H93" s="51"/>
      <c r="I93" s="51"/>
      <c r="J93" s="51"/>
      <c r="K93" s="51"/>
    </row>
    <row r="94" spans="1:11" ht="39" x14ac:dyDescent="0.15">
      <c r="A94" s="51"/>
      <c r="B94" s="12" t="s">
        <v>131</v>
      </c>
      <c r="C94" s="12" t="str">
        <f>OP!C6</f>
        <v>Not applicable</v>
      </c>
      <c r="D94" s="51"/>
      <c r="E94" s="51"/>
      <c r="F94" s="51"/>
      <c r="G94" s="51"/>
      <c r="H94" s="51"/>
      <c r="I94" s="51"/>
      <c r="J94" s="51"/>
      <c r="K94" s="51"/>
    </row>
    <row r="95" spans="1:11" ht="39" x14ac:dyDescent="0.15">
      <c r="A95" s="51"/>
      <c r="B95" s="13" t="s">
        <v>135</v>
      </c>
      <c r="C95" s="12" t="str">
        <f>OP!C7</f>
        <v>Not applicable</v>
      </c>
      <c r="D95" s="51"/>
      <c r="E95" s="51"/>
      <c r="F95" s="51"/>
      <c r="G95" s="51"/>
      <c r="H95" s="51"/>
      <c r="I95" s="51"/>
      <c r="J95" s="51"/>
      <c r="K95" s="51"/>
    </row>
    <row r="96" spans="1:11" ht="52" x14ac:dyDescent="0.15">
      <c r="A96" s="51"/>
      <c r="B96" s="13" t="s">
        <v>138</v>
      </c>
      <c r="C96" s="12" t="str">
        <f>OP!C8</f>
        <v>Not applicable</v>
      </c>
      <c r="D96" s="51"/>
      <c r="E96" s="51"/>
      <c r="F96" s="51"/>
      <c r="G96" s="51"/>
      <c r="H96" s="51"/>
      <c r="I96" s="51"/>
      <c r="J96" s="51"/>
      <c r="K96" s="51"/>
    </row>
    <row r="97" spans="1:11" ht="65" x14ac:dyDescent="0.15">
      <c r="A97" s="51"/>
      <c r="B97" s="12" t="s">
        <v>141</v>
      </c>
      <c r="C97" s="12" t="str">
        <f>OP!C9</f>
        <v>Meets criteria</v>
      </c>
      <c r="D97" s="51"/>
      <c r="E97" s="51"/>
      <c r="F97" s="51"/>
      <c r="G97" s="51"/>
      <c r="H97" s="51"/>
      <c r="I97" s="51"/>
      <c r="J97" s="51"/>
      <c r="K97" s="51"/>
    </row>
    <row r="98" spans="1:11" ht="52" x14ac:dyDescent="0.15">
      <c r="A98" s="14" t="s">
        <v>142</v>
      </c>
      <c r="B98" s="12" t="s">
        <v>143</v>
      </c>
      <c r="C98" s="12" t="str">
        <f>OP!C10</f>
        <v>Meets criteria</v>
      </c>
      <c r="D98" s="12" t="str">
        <f>OP!D10</f>
        <v>Meets criteria</v>
      </c>
      <c r="E98" s="12" t="str">
        <f>OP!E10</f>
        <v>Meets criteria</v>
      </c>
      <c r="F98" s="12" t="str">
        <f>OP!F10</f>
        <v>meets criteria</v>
      </c>
      <c r="G98" s="12" t="str">
        <f>OP!G10</f>
        <v>Not applicable</v>
      </c>
      <c r="H98" s="12" t="str">
        <f>OP!H10</f>
        <v>meets criteria</v>
      </c>
      <c r="I98" s="12" t="str">
        <f>OP!I10</f>
        <v>Meets criteria</v>
      </c>
      <c r="J98" s="12"/>
      <c r="K98" s="12" t="str">
        <f>OP!N10</f>
        <v>meets criteria</v>
      </c>
    </row>
    <row r="99" spans="1:11" ht="65" x14ac:dyDescent="0.15">
      <c r="A99" s="50" t="s">
        <v>147</v>
      </c>
      <c r="B99" s="12" t="s">
        <v>148</v>
      </c>
      <c r="C99" s="12" t="str">
        <f>OP!C11</f>
        <v>Not pursuing</v>
      </c>
      <c r="D99" s="57" t="str">
        <f>OP!D11</f>
        <v>Not applicable</v>
      </c>
      <c r="E99" s="57" t="str">
        <f>OP!E11</f>
        <v>Not applicable</v>
      </c>
      <c r="F99" s="57">
        <f>OP!F11</f>
        <v>0</v>
      </c>
      <c r="G99" s="57" t="str">
        <f>OP!G11</f>
        <v>Not applicable</v>
      </c>
      <c r="H99" s="57" t="str">
        <f>OP!H11</f>
        <v>Not applicable</v>
      </c>
      <c r="I99" s="57" t="str">
        <f>OP!I11</f>
        <v>Not applicable</v>
      </c>
      <c r="J99" s="57" t="str">
        <f>OP!J11</f>
        <v>Not applicable</v>
      </c>
      <c r="K99" s="57" t="str">
        <f>OP!N11</f>
        <v>not applicable</v>
      </c>
    </row>
    <row r="100" spans="1:11" ht="52" x14ac:dyDescent="0.15">
      <c r="A100" s="51"/>
      <c r="B100" s="13" t="s">
        <v>161</v>
      </c>
      <c r="C100" s="12" t="str">
        <f>OP!C12</f>
        <v>Not pursuing</v>
      </c>
      <c r="D100" s="51"/>
      <c r="E100" s="51"/>
      <c r="F100" s="51"/>
      <c r="G100" s="51"/>
      <c r="H100" s="51"/>
      <c r="I100" s="51"/>
      <c r="J100" s="51"/>
      <c r="K100" s="51"/>
    </row>
    <row r="101" spans="1:11" ht="52" x14ac:dyDescent="0.15">
      <c r="A101" s="51"/>
      <c r="B101" s="13" t="s">
        <v>163</v>
      </c>
      <c r="C101" s="12" t="str">
        <f>OP!C13</f>
        <v>Not pursuing</v>
      </c>
      <c r="D101" s="51"/>
      <c r="E101" s="51"/>
      <c r="F101" s="51"/>
      <c r="G101" s="51"/>
      <c r="H101" s="51"/>
      <c r="I101" s="51"/>
      <c r="J101" s="51"/>
      <c r="K101" s="51"/>
    </row>
    <row r="102" spans="1:11" ht="26" x14ac:dyDescent="0.15">
      <c r="A102" s="51"/>
      <c r="B102" s="13" t="s">
        <v>164</v>
      </c>
      <c r="C102" s="12" t="str">
        <f>OP!C14</f>
        <v>Not pursuing</v>
      </c>
      <c r="D102" s="51"/>
      <c r="E102" s="51"/>
      <c r="F102" s="51"/>
      <c r="G102" s="51"/>
      <c r="H102" s="51"/>
      <c r="I102" s="51"/>
      <c r="J102" s="51"/>
      <c r="K102" s="51"/>
    </row>
    <row r="103" spans="1:11" ht="65" x14ac:dyDescent="0.15">
      <c r="A103" s="51"/>
      <c r="B103" s="13" t="s">
        <v>166</v>
      </c>
      <c r="C103" s="12" t="str">
        <f>OP!C15</f>
        <v>Not pursuing</v>
      </c>
      <c r="D103" s="51"/>
      <c r="E103" s="51"/>
      <c r="F103" s="51"/>
      <c r="G103" s="51"/>
      <c r="H103" s="51"/>
      <c r="I103" s="51"/>
      <c r="J103" s="51"/>
      <c r="K103" s="51"/>
    </row>
    <row r="104" spans="1:11" ht="52" x14ac:dyDescent="0.15">
      <c r="A104" s="50" t="s">
        <v>168</v>
      </c>
      <c r="B104" s="13" t="s">
        <v>170</v>
      </c>
      <c r="C104" s="12" t="str">
        <f>OP!C16</f>
        <v>Not pursuing</v>
      </c>
      <c r="D104" s="71" t="str">
        <f>OP!D16</f>
        <v>not applicable</v>
      </c>
      <c r="E104" s="71" t="str">
        <f>OP!E16</f>
        <v>not applicable</v>
      </c>
      <c r="F104" s="71" t="str">
        <f>OP!F16</f>
        <v>not applicable</v>
      </c>
      <c r="G104" s="71" t="str">
        <f>OP!G16</f>
        <v>not applicable</v>
      </c>
      <c r="H104" s="71" t="str">
        <f>OP!H16</f>
        <v>not applicable</v>
      </c>
      <c r="I104" s="71" t="str">
        <f>OP!I16</f>
        <v>Not applicable</v>
      </c>
      <c r="J104" s="71" t="str">
        <f>OP!J16</f>
        <v>not applicable</v>
      </c>
      <c r="K104" s="71" t="str">
        <f>OP!N16</f>
        <v>not applicable</v>
      </c>
    </row>
    <row r="105" spans="1:11" ht="52" x14ac:dyDescent="0.15">
      <c r="A105" s="51"/>
      <c r="B105" s="13" t="s">
        <v>183</v>
      </c>
      <c r="C105" s="12" t="str">
        <f>OP!C17</f>
        <v>Not pursuing</v>
      </c>
      <c r="D105" s="51"/>
      <c r="E105" s="51"/>
      <c r="F105" s="51"/>
      <c r="G105" s="51"/>
      <c r="H105" s="51"/>
      <c r="I105" s="51"/>
      <c r="J105" s="51"/>
      <c r="K105" s="51"/>
    </row>
    <row r="106" spans="1:11" ht="65" x14ac:dyDescent="0.15">
      <c r="A106" s="51"/>
      <c r="B106" s="13" t="s">
        <v>185</v>
      </c>
      <c r="C106" s="12" t="str">
        <f>OP!C18</f>
        <v>Not pursuing</v>
      </c>
      <c r="D106" s="51"/>
      <c r="E106" s="51"/>
      <c r="F106" s="51"/>
      <c r="G106" s="51"/>
      <c r="H106" s="51"/>
      <c r="I106" s="51"/>
      <c r="J106" s="51"/>
      <c r="K106" s="51"/>
    </row>
    <row r="107" spans="1:11" ht="26" x14ac:dyDescent="0.15">
      <c r="A107" s="50" t="s">
        <v>188</v>
      </c>
      <c r="B107" s="12" t="s">
        <v>189</v>
      </c>
      <c r="C107" s="12" t="str">
        <f>OP!C19</f>
        <v>Meets criteria</v>
      </c>
      <c r="D107" s="57" t="str">
        <f>OP!D19</f>
        <v>requires revision</v>
      </c>
      <c r="E107" s="57" t="str">
        <f>OP!E19</f>
        <v>requires Revision</v>
      </c>
      <c r="F107" s="57" t="str">
        <f>OP!F19</f>
        <v>meets criteria</v>
      </c>
      <c r="G107" s="57" t="str">
        <f>OP!G19</f>
        <v>not applicable</v>
      </c>
      <c r="H107" s="57" t="str">
        <f>OP!H19</f>
        <v>Requires revision</v>
      </c>
      <c r="I107" s="57" t="str">
        <f>OP!I19</f>
        <v xml:space="preserve">The supporting Excel spreadsheet only supplies data until June 2016, even though the performance end-date is June 2017. </v>
      </c>
      <c r="J107" s="57" t="str">
        <f>OP!J19</f>
        <v>Addressed</v>
      </c>
      <c r="K107" s="57" t="str">
        <f>OP!N19</f>
        <v>Corrected</v>
      </c>
    </row>
    <row r="108" spans="1:11" ht="39" x14ac:dyDescent="0.15">
      <c r="A108" s="51"/>
      <c r="B108" s="12" t="s">
        <v>197</v>
      </c>
      <c r="C108" s="12" t="str">
        <f>OP!C20</f>
        <v>Meets criteria</v>
      </c>
      <c r="D108" s="51"/>
      <c r="E108" s="51"/>
      <c r="F108" s="51"/>
      <c r="G108" s="51"/>
      <c r="H108" s="51"/>
      <c r="I108" s="51"/>
      <c r="J108" s="51"/>
      <c r="K108" s="51"/>
    </row>
    <row r="109" spans="1:11" ht="26" x14ac:dyDescent="0.15">
      <c r="A109" s="51"/>
      <c r="B109" s="12" t="s">
        <v>328</v>
      </c>
      <c r="C109" s="12" t="str">
        <f>OP!C21</f>
        <v>Meets criteria</v>
      </c>
      <c r="D109" s="51"/>
      <c r="E109" s="51"/>
      <c r="F109" s="51"/>
      <c r="G109" s="51"/>
      <c r="H109" s="51"/>
      <c r="I109" s="51"/>
      <c r="J109" s="51"/>
      <c r="K109" s="51"/>
    </row>
    <row r="110" spans="1:11" ht="65" x14ac:dyDescent="0.15">
      <c r="A110" s="51"/>
      <c r="B110" s="12" t="s">
        <v>141</v>
      </c>
      <c r="C110" s="12" t="str">
        <f>OP!C22</f>
        <v>Requires revision</v>
      </c>
      <c r="D110" s="51"/>
      <c r="E110" s="51"/>
      <c r="F110" s="51"/>
      <c r="G110" s="51"/>
      <c r="H110" s="51"/>
      <c r="I110" s="51"/>
      <c r="J110" s="51"/>
      <c r="K110" s="51"/>
    </row>
    <row r="111" spans="1:11" ht="39" x14ac:dyDescent="0.15">
      <c r="A111" s="50" t="s">
        <v>201</v>
      </c>
      <c r="B111" s="12" t="s">
        <v>203</v>
      </c>
      <c r="C111" s="12" t="str">
        <f>OP!C23</f>
        <v>Meets criteria</v>
      </c>
      <c r="D111" s="57" t="str">
        <f>OP!D23</f>
        <v>requires revision</v>
      </c>
      <c r="E111" s="57" t="str">
        <f>OP!E23</f>
        <v>requires Revision</v>
      </c>
      <c r="F111" s="57" t="str">
        <f>OP!F23</f>
        <v>meets criteria</v>
      </c>
      <c r="G111" s="57" t="str">
        <f>OP!G23</f>
        <v>meets criteria</v>
      </c>
      <c r="H111" s="57" t="str">
        <f>OP!H23</f>
        <v>Requires revision</v>
      </c>
      <c r="I111" s="57" t="str">
        <f>OP!I23</f>
        <v>Unsure where to find information for grid mix.  Also wondering how the value for "Percentage of total energy consumption from clean and renewable sources" is calculated - it seems that the form automatically generates the value, but it says 0.78. Does this mean 78% of our energy consumption is from clean and renewable sources? I am unclear on how this value was reached.</v>
      </c>
      <c r="J111" s="57"/>
      <c r="K111" s="57" t="str">
        <f>OP!N23</f>
        <v>Meets criteria</v>
      </c>
    </row>
    <row r="112" spans="1:11" ht="14" customHeight="1" x14ac:dyDescent="0.15">
      <c r="A112" s="51"/>
      <c r="B112" s="12" t="s">
        <v>329</v>
      </c>
      <c r="C112" s="12" t="str">
        <f>OP!C24</f>
        <v xml:space="preserve">Unsure </v>
      </c>
      <c r="D112" s="51"/>
      <c r="E112" s="51"/>
      <c r="F112" s="51"/>
      <c r="G112" s="51"/>
      <c r="H112" s="51"/>
      <c r="I112" s="51"/>
      <c r="J112" s="51"/>
      <c r="K112" s="51"/>
    </row>
    <row r="113" spans="1:11" ht="65" x14ac:dyDescent="0.15">
      <c r="A113" s="51"/>
      <c r="B113" s="12" t="s">
        <v>215</v>
      </c>
      <c r="C113" s="12" t="str">
        <f>OP!C25</f>
        <v>Meets criteria</v>
      </c>
      <c r="D113" s="51"/>
      <c r="E113" s="51"/>
      <c r="F113" s="51"/>
      <c r="G113" s="51"/>
      <c r="H113" s="51"/>
      <c r="I113" s="51"/>
      <c r="J113" s="51"/>
      <c r="K113" s="51"/>
    </row>
    <row r="114" spans="1:11" ht="14" customHeight="1" x14ac:dyDescent="0.15">
      <c r="A114" s="51"/>
      <c r="B114" s="12" t="s">
        <v>216</v>
      </c>
      <c r="C114" s="12" t="str">
        <f>OP!C26</f>
        <v>Requires revision</v>
      </c>
      <c r="D114" s="51"/>
      <c r="E114" s="51"/>
      <c r="F114" s="51"/>
      <c r="G114" s="51"/>
      <c r="H114" s="51"/>
      <c r="I114" s="51"/>
      <c r="J114" s="51"/>
      <c r="K114" s="51"/>
    </row>
    <row r="115" spans="1:11" ht="78" x14ac:dyDescent="0.15">
      <c r="A115" s="50" t="s">
        <v>219</v>
      </c>
      <c r="B115" s="12" t="s">
        <v>220</v>
      </c>
      <c r="C115" s="12" t="str">
        <f>OP!C27</f>
        <v>Meets criteria</v>
      </c>
      <c r="D115" s="57" t="str">
        <f>OP!D27</f>
        <v>meets criteria</v>
      </c>
      <c r="E115" s="57" t="str">
        <f>OP!E27</f>
        <v>meets criteria</v>
      </c>
      <c r="F115" s="57" t="str">
        <f>OP!F27</f>
        <v>Not applicable</v>
      </c>
      <c r="G115" s="57" t="str">
        <f>OP!G27</f>
        <v>meets criteria</v>
      </c>
      <c r="H115" s="57" t="str">
        <f>OP!H27</f>
        <v>meets criteria</v>
      </c>
      <c r="I115" s="57" t="str">
        <f>OP!I27</f>
        <v>meets criteria</v>
      </c>
      <c r="J115" s="57">
        <f>OP!J27</f>
        <v>0</v>
      </c>
      <c r="K115" s="57" t="str">
        <f>OP!N27</f>
        <v>meets criteria</v>
      </c>
    </row>
    <row r="116" spans="1:11" ht="52" x14ac:dyDescent="0.15">
      <c r="A116" s="51"/>
      <c r="B116" s="12" t="s">
        <v>224</v>
      </c>
      <c r="C116" s="12" t="str">
        <f>OP!C28</f>
        <v>Meets criteria</v>
      </c>
      <c r="D116" s="51"/>
      <c r="E116" s="51"/>
      <c r="F116" s="51"/>
      <c r="G116" s="51"/>
      <c r="H116" s="51"/>
      <c r="I116" s="51"/>
      <c r="J116" s="51"/>
      <c r="K116" s="51"/>
    </row>
    <row r="117" spans="1:11" ht="14" customHeight="1" x14ac:dyDescent="0.15">
      <c r="A117" s="51"/>
      <c r="B117" s="12" t="s">
        <v>225</v>
      </c>
      <c r="C117" s="12" t="str">
        <f>OP!C29</f>
        <v>Meets criteria</v>
      </c>
      <c r="D117" s="51"/>
      <c r="E117" s="51"/>
      <c r="F117" s="51"/>
      <c r="G117" s="51"/>
      <c r="H117" s="51"/>
      <c r="I117" s="51"/>
      <c r="J117" s="51"/>
      <c r="K117" s="51"/>
    </row>
    <row r="118" spans="1:11" ht="26" x14ac:dyDescent="0.15">
      <c r="A118" s="51"/>
      <c r="B118" s="13" t="s">
        <v>226</v>
      </c>
      <c r="C118" s="12" t="str">
        <f>OP!C30</f>
        <v>Meets criteria</v>
      </c>
      <c r="D118" s="51"/>
      <c r="E118" s="51"/>
      <c r="F118" s="51"/>
      <c r="G118" s="51"/>
      <c r="H118" s="51"/>
      <c r="I118" s="51"/>
      <c r="J118" s="51"/>
      <c r="K118" s="51"/>
    </row>
    <row r="119" spans="1:11" ht="26" x14ac:dyDescent="0.15">
      <c r="A119" s="51"/>
      <c r="B119" s="13" t="s">
        <v>227</v>
      </c>
      <c r="C119" s="12" t="str">
        <f>OP!C31</f>
        <v>Meets criteria</v>
      </c>
      <c r="D119" s="51"/>
      <c r="E119" s="51"/>
      <c r="F119" s="51"/>
      <c r="G119" s="51"/>
      <c r="H119" s="51"/>
      <c r="I119" s="51"/>
      <c r="J119" s="51"/>
      <c r="K119" s="51"/>
    </row>
    <row r="120" spans="1:11" ht="52" x14ac:dyDescent="0.15">
      <c r="A120" s="50" t="s">
        <v>229</v>
      </c>
      <c r="B120" s="12" t="s">
        <v>230</v>
      </c>
      <c r="C120" s="12" t="str">
        <f>OP!C32</f>
        <v>Meets criteria</v>
      </c>
      <c r="D120" s="57" t="str">
        <f>OP!D32</f>
        <v>meets criteria</v>
      </c>
      <c r="E120" s="57" t="str">
        <f>OP!E32</f>
        <v>meets criteria</v>
      </c>
      <c r="F120" s="57" t="str">
        <f>OP!F32</f>
        <v>Not applicable</v>
      </c>
      <c r="G120" s="57" t="str">
        <f>OP!G32</f>
        <v>meets criteria</v>
      </c>
      <c r="H120" s="57" t="str">
        <f>OP!H32</f>
        <v>meets criteria</v>
      </c>
      <c r="I120" s="57" t="str">
        <f>OP!I32</f>
        <v>meets criteria</v>
      </c>
      <c r="J120" s="57">
        <f>OP!J32</f>
        <v>0</v>
      </c>
      <c r="K120" s="57" t="str">
        <f>OP!N32</f>
        <v>meets criteria</v>
      </c>
    </row>
    <row r="121" spans="1:11" ht="14" customHeight="1" x14ac:dyDescent="0.15">
      <c r="A121" s="51"/>
      <c r="B121" s="13" t="s">
        <v>231</v>
      </c>
      <c r="C121" s="12" t="str">
        <f>OP!C33</f>
        <v>Meets criteria</v>
      </c>
      <c r="D121" s="51"/>
      <c r="E121" s="51"/>
      <c r="F121" s="51"/>
      <c r="G121" s="51"/>
      <c r="H121" s="51"/>
      <c r="I121" s="51"/>
      <c r="J121" s="51"/>
      <c r="K121" s="51"/>
    </row>
    <row r="122" spans="1:11" ht="26" x14ac:dyDescent="0.15">
      <c r="A122" s="51"/>
      <c r="B122" s="13" t="s">
        <v>232</v>
      </c>
      <c r="C122" s="12" t="str">
        <f>OP!C34</f>
        <v>Meets criteria</v>
      </c>
      <c r="D122" s="51"/>
      <c r="E122" s="51"/>
      <c r="F122" s="51"/>
      <c r="G122" s="51"/>
      <c r="H122" s="51"/>
      <c r="I122" s="51"/>
      <c r="J122" s="51"/>
      <c r="K122" s="51"/>
    </row>
    <row r="123" spans="1:11" ht="26" x14ac:dyDescent="0.15">
      <c r="A123" s="51"/>
      <c r="B123" s="12" t="s">
        <v>233</v>
      </c>
      <c r="C123" s="12" t="str">
        <f>OP!C35</f>
        <v>Meets criteria</v>
      </c>
      <c r="D123" s="51"/>
      <c r="E123" s="51"/>
      <c r="F123" s="51"/>
      <c r="G123" s="51"/>
      <c r="H123" s="51"/>
      <c r="I123" s="51"/>
      <c r="J123" s="51"/>
      <c r="K123" s="51"/>
    </row>
    <row r="124" spans="1:11" ht="26" x14ac:dyDescent="0.15">
      <c r="A124" s="51"/>
      <c r="B124" s="13" t="s">
        <v>234</v>
      </c>
      <c r="C124" s="12" t="str">
        <f>OP!C36</f>
        <v>Meets criteria</v>
      </c>
      <c r="D124" s="51"/>
      <c r="E124" s="51"/>
      <c r="F124" s="51"/>
      <c r="G124" s="51"/>
      <c r="H124" s="51"/>
      <c r="I124" s="51"/>
      <c r="J124" s="51"/>
      <c r="K124" s="51"/>
    </row>
    <row r="125" spans="1:11" ht="26" x14ac:dyDescent="0.15">
      <c r="A125" s="51"/>
      <c r="B125" s="13" t="s">
        <v>235</v>
      </c>
      <c r="C125" s="12" t="str">
        <f>OP!C37</f>
        <v>Meets criteria</v>
      </c>
      <c r="D125" s="51"/>
      <c r="E125" s="51"/>
      <c r="F125" s="51"/>
      <c r="G125" s="51"/>
      <c r="H125" s="51"/>
      <c r="I125" s="51"/>
      <c r="J125" s="51"/>
      <c r="K125" s="51"/>
    </row>
    <row r="126" spans="1:11" ht="14" customHeight="1" x14ac:dyDescent="0.15">
      <c r="A126" s="50" t="s">
        <v>236</v>
      </c>
      <c r="B126" s="12" t="s">
        <v>63</v>
      </c>
      <c r="C126" s="12" t="str">
        <f>OP!C38</f>
        <v xml:space="preserve">Not pursuing </v>
      </c>
      <c r="D126" s="57" t="str">
        <f>OP!D38</f>
        <v>not applicable</v>
      </c>
      <c r="E126" s="57" t="str">
        <f>OP!E38</f>
        <v>not applicable</v>
      </c>
      <c r="F126" s="57" t="str">
        <f>OP!F38</f>
        <v>not applicable</v>
      </c>
      <c r="G126" s="57" t="str">
        <f>OP!G38</f>
        <v>not applicable</v>
      </c>
      <c r="H126" s="57" t="str">
        <f>OP!H38</f>
        <v>not applicable</v>
      </c>
      <c r="I126" s="57" t="str">
        <f>OP!I38</f>
        <v>not applicable</v>
      </c>
      <c r="J126" s="57" t="str">
        <f>OP!J38</f>
        <v>not applicable</v>
      </c>
      <c r="K126" s="57" t="str">
        <f>OP!N38</f>
        <v>not applicable</v>
      </c>
    </row>
    <row r="127" spans="1:11" ht="39" x14ac:dyDescent="0.15">
      <c r="A127" s="51"/>
      <c r="B127" s="13" t="s">
        <v>330</v>
      </c>
      <c r="C127" s="12" t="str">
        <f>OP!C39</f>
        <v>Not pursuing</v>
      </c>
      <c r="D127" s="51"/>
      <c r="E127" s="51"/>
      <c r="F127" s="51"/>
      <c r="G127" s="51"/>
      <c r="H127" s="51"/>
      <c r="I127" s="51"/>
      <c r="J127" s="51"/>
      <c r="K127" s="51"/>
    </row>
    <row r="128" spans="1:11" ht="26" x14ac:dyDescent="0.15">
      <c r="A128" s="51"/>
      <c r="B128" s="12" t="s">
        <v>238</v>
      </c>
      <c r="C128" s="12" t="str">
        <f>OP!C40</f>
        <v>Not pursuing</v>
      </c>
      <c r="D128" s="51"/>
      <c r="E128" s="51"/>
      <c r="F128" s="51"/>
      <c r="G128" s="51"/>
      <c r="H128" s="51"/>
      <c r="I128" s="51"/>
      <c r="J128" s="51"/>
      <c r="K128" s="51"/>
    </row>
    <row r="129" spans="1:11" ht="26" x14ac:dyDescent="0.15">
      <c r="A129" s="51"/>
      <c r="B129" s="12" t="s">
        <v>239</v>
      </c>
      <c r="C129" s="12" t="str">
        <f>OP!C41</f>
        <v>Not pursuing</v>
      </c>
      <c r="D129" s="51"/>
      <c r="E129" s="51"/>
      <c r="F129" s="51"/>
      <c r="G129" s="51"/>
      <c r="H129" s="51"/>
      <c r="I129" s="51"/>
      <c r="J129" s="51"/>
      <c r="K129" s="51"/>
    </row>
    <row r="130" spans="1:11" ht="15" customHeight="1" x14ac:dyDescent="0.15">
      <c r="A130" s="14" t="s">
        <v>240</v>
      </c>
      <c r="B130" s="12" t="s">
        <v>241</v>
      </c>
      <c r="C130" s="12" t="str">
        <f>OP!C42</f>
        <v>Not pursuing</v>
      </c>
      <c r="D130" s="12" t="str">
        <f>OP!D42</f>
        <v>not applicable</v>
      </c>
      <c r="E130" s="12" t="str">
        <f>OP!E42</f>
        <v>not applicable</v>
      </c>
      <c r="F130" s="12" t="str">
        <f>OP!F42</f>
        <v>not applicable</v>
      </c>
      <c r="G130" s="12" t="str">
        <f>OP!G42</f>
        <v>not applicable</v>
      </c>
      <c r="H130" s="12" t="str">
        <f>OP!H42</f>
        <v>not applicable</v>
      </c>
      <c r="I130" s="12" t="str">
        <f>OP!I42</f>
        <v>not applicable</v>
      </c>
      <c r="J130" s="12" t="str">
        <f>OP!J42</f>
        <v>not applicable</v>
      </c>
      <c r="K130" s="12" t="str">
        <f>OP!N42</f>
        <v>not applicable</v>
      </c>
    </row>
    <row r="131" spans="1:11" ht="26" x14ac:dyDescent="0.15">
      <c r="A131" s="50" t="s">
        <v>242</v>
      </c>
      <c r="B131" s="12" t="s">
        <v>333</v>
      </c>
      <c r="C131" s="12" t="str">
        <f>OP!C43</f>
        <v>Not applicable</v>
      </c>
      <c r="D131" s="57" t="str">
        <f>OP!D43</f>
        <v>meets criteria</v>
      </c>
      <c r="E131" s="57" t="str">
        <f>OP!E43</f>
        <v>meets criteria</v>
      </c>
      <c r="F131" s="57" t="str">
        <f>OP!F43</f>
        <v>Not applicable</v>
      </c>
      <c r="G131" s="57" t="str">
        <f>OP!G43</f>
        <v>meets criteria</v>
      </c>
      <c r="H131" s="57" t="str">
        <f>OP!H43</f>
        <v>meets criteria</v>
      </c>
      <c r="I131" s="57" t="str">
        <f>OP!I43</f>
        <v>meets criteria</v>
      </c>
      <c r="J131" s="57"/>
      <c r="K131" s="57" t="str">
        <f>OP!N43</f>
        <v>meets criteria</v>
      </c>
    </row>
    <row r="132" spans="1:11" ht="39" x14ac:dyDescent="0.15">
      <c r="A132" s="51"/>
      <c r="B132" s="12" t="s">
        <v>243</v>
      </c>
      <c r="C132" s="12" t="str">
        <f>OP!C44</f>
        <v>Meets criteria</v>
      </c>
      <c r="D132" s="51"/>
      <c r="E132" s="51"/>
      <c r="F132" s="51"/>
      <c r="G132" s="51"/>
      <c r="H132" s="51"/>
      <c r="I132" s="51"/>
      <c r="J132" s="51"/>
      <c r="K132" s="51"/>
    </row>
    <row r="133" spans="1:11" ht="39" x14ac:dyDescent="0.15">
      <c r="A133" s="51"/>
      <c r="B133" s="12" t="s">
        <v>244</v>
      </c>
      <c r="C133" s="12" t="str">
        <f>OP!C45</f>
        <v>Not applicable</v>
      </c>
      <c r="D133" s="51"/>
      <c r="E133" s="51"/>
      <c r="F133" s="51"/>
      <c r="G133" s="51"/>
      <c r="H133" s="51"/>
      <c r="I133" s="51"/>
      <c r="J133" s="51"/>
      <c r="K133" s="51"/>
    </row>
    <row r="134" spans="1:11" ht="26" x14ac:dyDescent="0.15">
      <c r="A134" s="14" t="s">
        <v>245</v>
      </c>
      <c r="B134" s="12" t="s">
        <v>246</v>
      </c>
      <c r="C134" s="12" t="str">
        <f>OP!C46</f>
        <v>Meets criteria</v>
      </c>
      <c r="D134" s="12" t="str">
        <f>OP!D46</f>
        <v>meets criteria</v>
      </c>
      <c r="E134" s="12" t="str">
        <f>OP!E46</f>
        <v>meets criteria</v>
      </c>
      <c r="F134" s="12" t="str">
        <f>OP!F46</f>
        <v>Not applicable</v>
      </c>
      <c r="G134" s="12" t="str">
        <f>OP!G46</f>
        <v>meets criteria</v>
      </c>
      <c r="H134" s="12" t="str">
        <f>OP!H46</f>
        <v>meets criteria</v>
      </c>
      <c r="I134" s="12" t="str">
        <f>OP!I46</f>
        <v>meets criteria</v>
      </c>
      <c r="J134" s="12"/>
      <c r="K134" s="12" t="str">
        <f>OP!N46</f>
        <v>meets criteria</v>
      </c>
    </row>
    <row r="135" spans="1:11" ht="26" x14ac:dyDescent="0.15">
      <c r="A135" s="14" t="s">
        <v>247</v>
      </c>
      <c r="B135" s="12" t="s">
        <v>248</v>
      </c>
      <c r="C135" s="12" t="str">
        <f>OP!C47</f>
        <v>Not pursuing</v>
      </c>
      <c r="D135" s="12" t="str">
        <f>OP!D47</f>
        <v>not applicable</v>
      </c>
      <c r="E135" s="12" t="str">
        <f>OP!E47</f>
        <v>not applicable</v>
      </c>
      <c r="F135" s="12" t="str">
        <f>OP!F47</f>
        <v>Not applicable</v>
      </c>
      <c r="G135" s="12" t="str">
        <f>OP!G47</f>
        <v>not applicable</v>
      </c>
      <c r="H135" s="12" t="str">
        <f>OP!H47</f>
        <v>not applicable</v>
      </c>
      <c r="I135" s="12" t="str">
        <f>OP!I47</f>
        <v>not applicable</v>
      </c>
      <c r="J135" s="12"/>
      <c r="K135" s="12" t="str">
        <f>OP!N47</f>
        <v>not applicable</v>
      </c>
    </row>
    <row r="136" spans="1:11" ht="26" x14ac:dyDescent="0.15">
      <c r="A136" s="14" t="s">
        <v>251</v>
      </c>
      <c r="B136" s="12" t="s">
        <v>252</v>
      </c>
      <c r="C136" s="12" t="str">
        <f>OP!C48</f>
        <v>Meets criteria</v>
      </c>
      <c r="D136" s="12" t="str">
        <f>OP!D48</f>
        <v>meets criteria</v>
      </c>
      <c r="E136" s="12" t="str">
        <f>OP!E48</f>
        <v>meets criteria</v>
      </c>
      <c r="F136" s="12" t="str">
        <f>OP!F48</f>
        <v>Not applicable</v>
      </c>
      <c r="G136" s="12" t="str">
        <f>OP!G48</f>
        <v>not applicable</v>
      </c>
      <c r="H136" s="12" t="str">
        <f>OP!H48</f>
        <v>meets criteria</v>
      </c>
      <c r="I136" s="12" t="str">
        <f>OP!I48</f>
        <v>All of our paper purchases are 30-49% recycled but not FSC certified, correct?</v>
      </c>
      <c r="J136" s="12" t="str">
        <f>OP!J48</f>
        <v>Yes</v>
      </c>
      <c r="K136" s="12" t="str">
        <f>OP!N48</f>
        <v>meets criteria</v>
      </c>
    </row>
    <row r="137" spans="1:11" ht="26" x14ac:dyDescent="0.15">
      <c r="A137" s="14" t="s">
        <v>253</v>
      </c>
      <c r="B137" s="12" t="s">
        <v>254</v>
      </c>
      <c r="C137" s="12" t="str">
        <f>OP!C49</f>
        <v>Not pursuing</v>
      </c>
      <c r="D137" s="12" t="str">
        <f>OP!D49</f>
        <v>Not applicable</v>
      </c>
      <c r="E137" s="12" t="str">
        <f>OP!E49</f>
        <v>Not applicable</v>
      </c>
      <c r="F137" s="12" t="str">
        <f>OP!F49</f>
        <v>Not applicable</v>
      </c>
      <c r="G137" s="12" t="str">
        <f>OP!G49</f>
        <v>Not applicable</v>
      </c>
      <c r="H137" s="12" t="str">
        <f>OP!H49</f>
        <v>Not applicable</v>
      </c>
      <c r="I137" s="12" t="str">
        <f>OP!I49</f>
        <v>Not applicable</v>
      </c>
      <c r="J137" s="12" t="str">
        <f>OP!J49</f>
        <v>Not applicable</v>
      </c>
      <c r="K137" s="12" t="str">
        <f>OP!N49</f>
        <v>not applicable</v>
      </c>
    </row>
    <row r="138" spans="1:11" ht="26" x14ac:dyDescent="0.15">
      <c r="A138" s="50" t="s">
        <v>255</v>
      </c>
      <c r="B138" s="12" t="s">
        <v>256</v>
      </c>
      <c r="C138" s="12" t="str">
        <f>OP!C50</f>
        <v>Requires revision</v>
      </c>
      <c r="D138" s="57" t="str">
        <f>OP!D50</f>
        <v>requires revision</v>
      </c>
      <c r="E138" s="57" t="str">
        <f>OP!E50</f>
        <v>meets criteria</v>
      </c>
      <c r="F138" s="57" t="str">
        <f>OP!F50</f>
        <v>Not applicable</v>
      </c>
      <c r="G138" s="57" t="str">
        <f>OP!G50</f>
        <v>not applicable</v>
      </c>
      <c r="H138" s="57" t="str">
        <f>OP!H50</f>
        <v>Requires revision</v>
      </c>
      <c r="I138" s="57" t="str">
        <f>OP!I50</f>
        <v xml:space="preserve">Could Michelle include a simple spreadsheet that shows which year the data is taken from and how many students live on/off campus? </v>
      </c>
      <c r="J138" s="57" t="str">
        <f>OP!J50</f>
        <v xml:space="preserve">Addressed. Simple spreadsheet was created and uploaded. </v>
      </c>
      <c r="K138" s="57" t="str">
        <f>OP!N50</f>
        <v>Corrected</v>
      </c>
    </row>
    <row r="139" spans="1:11" ht="16" customHeight="1" x14ac:dyDescent="0.15">
      <c r="A139" s="51"/>
      <c r="B139" s="13" t="s">
        <v>266</v>
      </c>
      <c r="C139" s="12" t="str">
        <f>OP!C51</f>
        <v>Meets criteria</v>
      </c>
      <c r="D139" s="51"/>
      <c r="E139" s="51"/>
      <c r="F139" s="51"/>
      <c r="G139" s="51"/>
      <c r="H139" s="51"/>
      <c r="I139" s="51"/>
      <c r="J139" s="51"/>
      <c r="K139" s="51"/>
    </row>
    <row r="140" spans="1:11" ht="26" x14ac:dyDescent="0.15">
      <c r="A140" s="50" t="s">
        <v>267</v>
      </c>
      <c r="B140" s="12" t="s">
        <v>256</v>
      </c>
      <c r="C140" s="12" t="str">
        <f>OP!C52</f>
        <v>Not pursuing</v>
      </c>
      <c r="D140" s="57" t="str">
        <f>OP!D52</f>
        <v>not applicable</v>
      </c>
      <c r="E140" s="57" t="str">
        <f>OP!E52</f>
        <v>not applicable</v>
      </c>
      <c r="F140" s="57" t="str">
        <f>OP!F52</f>
        <v>Not applicable</v>
      </c>
      <c r="G140" s="57" t="str">
        <f>OP!G52</f>
        <v>not applicable</v>
      </c>
      <c r="H140" s="57" t="str">
        <f>OP!H52</f>
        <v>not applicable</v>
      </c>
      <c r="I140" s="57" t="str">
        <f>OP!I52</f>
        <v>Not applicable</v>
      </c>
      <c r="J140" s="57" t="str">
        <f>OP!J52</f>
        <v>not applicable</v>
      </c>
      <c r="K140" s="57" t="str">
        <f>OP!N52</f>
        <v>not applicable</v>
      </c>
    </row>
    <row r="141" spans="1:11" ht="26" x14ac:dyDescent="0.15">
      <c r="A141" s="51"/>
      <c r="B141" s="12" t="s">
        <v>275</v>
      </c>
      <c r="C141" s="12" t="str">
        <f>OP!C53</f>
        <v>Not pursuing</v>
      </c>
      <c r="D141" s="51"/>
      <c r="E141" s="51"/>
      <c r="F141" s="51"/>
      <c r="G141" s="51"/>
      <c r="H141" s="51"/>
      <c r="I141" s="51"/>
      <c r="J141" s="51"/>
      <c r="K141" s="51"/>
    </row>
    <row r="142" spans="1:11" ht="39" x14ac:dyDescent="0.15">
      <c r="A142" s="68" t="s">
        <v>276</v>
      </c>
      <c r="B142" s="12" t="s">
        <v>281</v>
      </c>
      <c r="C142" s="12" t="str">
        <f>OP!C54</f>
        <v xml:space="preserve">Not applicable </v>
      </c>
      <c r="D142" s="57" t="str">
        <f>OP!D54</f>
        <v>not applicable</v>
      </c>
      <c r="E142" s="57" t="str">
        <f>OP!E54</f>
        <v>not applicable</v>
      </c>
      <c r="F142" s="57" t="str">
        <f>OP!F54</f>
        <v>Not applicable</v>
      </c>
      <c r="G142" s="57" t="str">
        <f>OP!G54</f>
        <v>not applicable</v>
      </c>
      <c r="H142" s="57" t="str">
        <f>OP!H54</f>
        <v>not applicable</v>
      </c>
      <c r="I142" s="57" t="str">
        <f>OP!I54</f>
        <v>Not applicable</v>
      </c>
      <c r="J142" s="57" t="str">
        <f>OP!J54</f>
        <v>not applicable</v>
      </c>
      <c r="K142" s="57" t="str">
        <f>OP!N54</f>
        <v>not applicable</v>
      </c>
    </row>
    <row r="143" spans="1:11" ht="52" x14ac:dyDescent="0.15">
      <c r="A143" s="51"/>
      <c r="B143" s="12" t="s">
        <v>288</v>
      </c>
      <c r="C143" s="12" t="str">
        <f>OP!C55</f>
        <v>Not applicable</v>
      </c>
      <c r="D143" s="51"/>
      <c r="E143" s="51"/>
      <c r="F143" s="51"/>
      <c r="G143" s="51"/>
      <c r="H143" s="51"/>
      <c r="I143" s="51"/>
      <c r="J143" s="51"/>
      <c r="K143" s="51"/>
    </row>
    <row r="144" spans="1:11" ht="39" x14ac:dyDescent="0.15">
      <c r="A144" s="51"/>
      <c r="B144" s="13" t="s">
        <v>290</v>
      </c>
      <c r="C144" s="12" t="str">
        <f>OP!C56</f>
        <v>Not applicable</v>
      </c>
      <c r="D144" s="51"/>
      <c r="E144" s="51"/>
      <c r="F144" s="51"/>
      <c r="G144" s="51"/>
      <c r="H144" s="51"/>
      <c r="I144" s="51"/>
      <c r="J144" s="51"/>
      <c r="K144" s="51"/>
    </row>
    <row r="145" spans="1:11" ht="14" customHeight="1" x14ac:dyDescent="0.15">
      <c r="A145" s="50" t="s">
        <v>291</v>
      </c>
      <c r="B145" s="12" t="s">
        <v>118</v>
      </c>
      <c r="C145" s="12" t="str">
        <f>OP!C57</f>
        <v>Meets criteria</v>
      </c>
      <c r="D145" s="57" t="str">
        <f>OP!D57</f>
        <v>meets criteria</v>
      </c>
      <c r="E145" s="57" t="str">
        <f>OP!E57</f>
        <v>meets criteria</v>
      </c>
      <c r="F145" s="57" t="str">
        <f>OP!F57</f>
        <v>meets criteria</v>
      </c>
      <c r="G145" s="57" t="str">
        <f>OP!G57</f>
        <v>meets criteria</v>
      </c>
      <c r="H145" s="57" t="str">
        <f>OP!H57</f>
        <v>meets criteria</v>
      </c>
      <c r="I145" s="57" t="str">
        <f>OP!I57</f>
        <v xml:space="preserve">Under Programs and Initiatives,  the statement "For example, the university procures sustainable custodial cleaning supplies (including not purchasing products with volatile organic compounds). " can be omitted because it does not apply to this credit. The question asks about university waste auditing, while this answer would be better related to purchasing. </v>
      </c>
      <c r="J145" s="57" t="str">
        <f>OP!J57</f>
        <v>Addressed. The text about custodial cleaning supplies was omitted.</v>
      </c>
      <c r="K145" s="57" t="str">
        <f>OP!N57</f>
        <v>Meets criteria</v>
      </c>
    </row>
    <row r="146" spans="1:11" ht="26" x14ac:dyDescent="0.15">
      <c r="A146" s="51"/>
      <c r="B146" s="12" t="s">
        <v>297</v>
      </c>
      <c r="C146" s="12" t="str">
        <f>OP!C58</f>
        <v>Meets criteria</v>
      </c>
      <c r="D146" s="51"/>
      <c r="E146" s="51"/>
      <c r="F146" s="51"/>
      <c r="G146" s="51"/>
      <c r="H146" s="51"/>
      <c r="I146" s="51"/>
      <c r="J146" s="51"/>
      <c r="K146" s="51"/>
    </row>
    <row r="147" spans="1:11" ht="52" x14ac:dyDescent="0.15">
      <c r="A147" s="51"/>
      <c r="B147" s="12" t="s">
        <v>299</v>
      </c>
      <c r="C147" s="12" t="str">
        <f>OP!C59</f>
        <v>Meets criteria</v>
      </c>
      <c r="D147" s="51"/>
      <c r="E147" s="51"/>
      <c r="F147" s="51"/>
      <c r="G147" s="51"/>
      <c r="H147" s="51"/>
      <c r="I147" s="51"/>
      <c r="J147" s="51"/>
      <c r="K147" s="51"/>
    </row>
    <row r="148" spans="1:11" ht="26" x14ac:dyDescent="0.15">
      <c r="A148" s="51"/>
      <c r="B148" s="12" t="s">
        <v>300</v>
      </c>
      <c r="C148" s="12" t="str">
        <f>OP!C60</f>
        <v>Meets criteria</v>
      </c>
      <c r="D148" s="51"/>
      <c r="E148" s="51"/>
      <c r="F148" s="51"/>
      <c r="G148" s="51"/>
      <c r="H148" s="51"/>
      <c r="I148" s="51"/>
      <c r="J148" s="51"/>
      <c r="K148" s="51"/>
    </row>
    <row r="149" spans="1:11" ht="65" x14ac:dyDescent="0.15">
      <c r="A149" s="51"/>
      <c r="B149" s="12" t="s">
        <v>141</v>
      </c>
      <c r="C149" s="12" t="str">
        <f>OP!C61</f>
        <v>Meets criteria</v>
      </c>
      <c r="D149" s="51"/>
      <c r="E149" s="51"/>
      <c r="F149" s="51"/>
      <c r="G149" s="51"/>
      <c r="H149" s="51"/>
      <c r="I149" s="51"/>
      <c r="J149" s="51"/>
      <c r="K149" s="51"/>
    </row>
    <row r="150" spans="1:11" ht="39" x14ac:dyDescent="0.15">
      <c r="A150" s="14" t="s">
        <v>303</v>
      </c>
      <c r="B150" s="12" t="s">
        <v>304</v>
      </c>
      <c r="C150" s="12" t="str">
        <f>OP!C62</f>
        <v>Not applicable</v>
      </c>
      <c r="D150" s="12" t="str">
        <f>OP!D62</f>
        <v>not applicable</v>
      </c>
      <c r="E150" s="12" t="str">
        <f>OP!E62</f>
        <v>not applicable</v>
      </c>
      <c r="F150" s="12" t="str">
        <f>OP!F62</f>
        <v>Not applicable</v>
      </c>
      <c r="G150" s="12" t="str">
        <f>OP!G62</f>
        <v>not applicable</v>
      </c>
      <c r="H150" s="12" t="str">
        <f>OP!H62</f>
        <v>not applicable</v>
      </c>
      <c r="I150" s="12" t="str">
        <f>OP!I62</f>
        <v>not applicable</v>
      </c>
      <c r="J150" s="12" t="str">
        <f>OP!J62</f>
        <v>not applicable</v>
      </c>
      <c r="K150" s="12" t="str">
        <f>OP!N62</f>
        <v>not applicable</v>
      </c>
    </row>
    <row r="151" spans="1:11" ht="52" x14ac:dyDescent="0.15">
      <c r="A151" s="50" t="s">
        <v>309</v>
      </c>
      <c r="B151" s="12" t="s">
        <v>310</v>
      </c>
      <c r="C151" s="12" t="str">
        <f>OP!C63</f>
        <v>Meets criteria</v>
      </c>
      <c r="D151" s="57" t="str">
        <f>OP!D63</f>
        <v>meets criteria</v>
      </c>
      <c r="E151" s="57" t="str">
        <f>OP!E63</f>
        <v>meets Criteria</v>
      </c>
      <c r="F151" s="57" t="str">
        <f>OP!F63</f>
        <v>Not applicable</v>
      </c>
      <c r="G151" s="57" t="str">
        <f>OP!G63</f>
        <v>meets criteria</v>
      </c>
      <c r="H151" s="57" t="str">
        <f>OP!H63</f>
        <v>meets criteria</v>
      </c>
      <c r="I151" s="57" t="str">
        <f>OP!I63</f>
        <v>meets criteria</v>
      </c>
      <c r="J151" s="57">
        <f>OP!J63</f>
        <v>0</v>
      </c>
      <c r="K151" s="57" t="str">
        <f>OP!N63</f>
        <v>meets criteria</v>
      </c>
    </row>
    <row r="152" spans="1:11" ht="39" x14ac:dyDescent="0.15">
      <c r="A152" s="51"/>
      <c r="B152" s="13" t="s">
        <v>319</v>
      </c>
      <c r="C152" s="12" t="str">
        <f>OP!C64</f>
        <v>Meets criteria</v>
      </c>
      <c r="D152" s="51"/>
      <c r="E152" s="51"/>
      <c r="F152" s="51"/>
      <c r="G152" s="51"/>
      <c r="H152" s="51"/>
      <c r="I152" s="51"/>
      <c r="J152" s="51"/>
      <c r="K152" s="51"/>
    </row>
    <row r="153" spans="1:11" ht="15" customHeight="1" x14ac:dyDescent="0.15">
      <c r="A153" s="50" t="s">
        <v>320</v>
      </c>
      <c r="B153" s="12" t="s">
        <v>118</v>
      </c>
      <c r="C153" s="12" t="str">
        <f>OP!C65</f>
        <v>Meets criteria</v>
      </c>
      <c r="D153" s="57" t="str">
        <f>OP!D65</f>
        <v>meets criteria</v>
      </c>
      <c r="E153" s="57" t="str">
        <f>OP!E65</f>
        <v>meets Criteria</v>
      </c>
      <c r="F153" s="57" t="str">
        <f>OP!F65</f>
        <v>meets criteria</v>
      </c>
      <c r="G153" s="57" t="str">
        <f>OP!G65</f>
        <v>meets criteria</v>
      </c>
      <c r="H153" s="57" t="str">
        <f>OP!H65</f>
        <v>meets criteria</v>
      </c>
      <c r="I153" s="57" t="str">
        <f>OP!I65</f>
        <v xml:space="preserve">Note: our baseline and performance years are different across OP credits. Must be from availability of data. Could make it difficult to compare performance because the number of students on campus changes. Ex. OP 22 uses 2007-2010 as baseline, while OP 19 is 2015-2016. As a result, for OP 22 the number of students from baseline to performance increases, while OP 19 the number of students actually decreases. So the data for water use is averaged out over a longer period of time than the data for waste management. </v>
      </c>
      <c r="J153" s="57" t="str">
        <f>OP!J65</f>
        <v>Correct. 2007-2010 is used as baseline for Operations when data is available.</v>
      </c>
      <c r="K153" s="57" t="str">
        <f>OP!N65</f>
        <v>Meets criteria</v>
      </c>
    </row>
    <row r="154" spans="1:11" ht="26" x14ac:dyDescent="0.15">
      <c r="A154" s="51"/>
      <c r="B154" s="12" t="s">
        <v>56</v>
      </c>
      <c r="C154" s="12" t="str">
        <f>OP!C66</f>
        <v>Meets criteria</v>
      </c>
      <c r="D154" s="51"/>
      <c r="E154" s="51"/>
      <c r="F154" s="51"/>
      <c r="G154" s="51"/>
      <c r="H154" s="51"/>
      <c r="I154" s="51"/>
      <c r="J154" s="51"/>
      <c r="K154" s="51"/>
    </row>
    <row r="155" spans="1:11" ht="14" customHeight="1" x14ac:dyDescent="0.15">
      <c r="A155" s="51"/>
      <c r="B155" s="12" t="s">
        <v>322</v>
      </c>
      <c r="C155" s="12" t="str">
        <f>OP!C67</f>
        <v>Meets criteria</v>
      </c>
      <c r="D155" s="51"/>
      <c r="E155" s="51"/>
      <c r="F155" s="51"/>
      <c r="G155" s="51"/>
      <c r="H155" s="51"/>
      <c r="I155" s="51"/>
      <c r="J155" s="51"/>
      <c r="K155" s="51"/>
    </row>
    <row r="156" spans="1:11" ht="65" x14ac:dyDescent="0.15">
      <c r="A156" s="51"/>
      <c r="B156" s="12" t="s">
        <v>141</v>
      </c>
      <c r="C156" s="12" t="str">
        <f>OP!C68</f>
        <v>Meets criteria</v>
      </c>
      <c r="D156" s="51"/>
      <c r="E156" s="51"/>
      <c r="F156" s="51"/>
      <c r="G156" s="51"/>
      <c r="H156" s="51"/>
      <c r="I156" s="51"/>
      <c r="J156" s="51"/>
      <c r="K156" s="51"/>
    </row>
    <row r="157" spans="1:11" ht="52" x14ac:dyDescent="0.15">
      <c r="A157" s="14" t="s">
        <v>324</v>
      </c>
      <c r="B157" s="12" t="s">
        <v>325</v>
      </c>
      <c r="C157" s="12" t="str">
        <f>OP!C69</f>
        <v xml:space="preserve">Not applicable </v>
      </c>
      <c r="D157" s="12" t="str">
        <f>OP!D69</f>
        <v>not applicable</v>
      </c>
      <c r="E157" s="12" t="str">
        <f>OP!E69</f>
        <v>not applicable</v>
      </c>
      <c r="F157" s="12" t="str">
        <f>OP!F69</f>
        <v>Not applicable</v>
      </c>
      <c r="G157" s="12" t="str">
        <f>OP!G69</f>
        <v>not applicable</v>
      </c>
      <c r="H157" s="12" t="str">
        <f>OP!H69</f>
        <v>not applicable</v>
      </c>
      <c r="I157" s="12" t="str">
        <f>OP!I69</f>
        <v xml:space="preserve">Looking at the included supporting document, green roofs are mentioned (without explicitly saying it is for rainwater management) but there is nothing that mentions the "man-made swale behind the project’s academic spaces". </v>
      </c>
      <c r="J157" s="12" t="str">
        <f>OP!J69</f>
        <v>Addressed. The sustainable design section of the fact sheet includes the information about green roofs.</v>
      </c>
      <c r="K157" s="12" t="str">
        <f>OP!N69</f>
        <v>Meets criteria</v>
      </c>
    </row>
    <row r="158" spans="1:11" ht="26" x14ac:dyDescent="0.15">
      <c r="A158" s="14" t="s">
        <v>122</v>
      </c>
      <c r="B158" s="12" t="s">
        <v>123</v>
      </c>
      <c r="C158" s="12" t="str">
        <f>PA!C2</f>
        <v>Meets criteria</v>
      </c>
      <c r="D158" s="12" t="str">
        <f>PA!D2</f>
        <v>Meets criteria</v>
      </c>
      <c r="E158" s="12" t="str">
        <f>PA!E2</f>
        <v>Meets Criteria</v>
      </c>
      <c r="F158" s="12" t="str">
        <f>PA!F2</f>
        <v>Not applicable</v>
      </c>
      <c r="G158" s="12" t="str">
        <f>PA!G2</f>
        <v>Not applicable</v>
      </c>
      <c r="H158" s="12" t="str">
        <f>PA!H2</f>
        <v>meets criteria</v>
      </c>
      <c r="I158" s="12" t="str">
        <f>PA!I2</f>
        <v>meets criteria</v>
      </c>
      <c r="J158" s="12" t="str">
        <f>PA!J2</f>
        <v>meets criteria</v>
      </c>
      <c r="K158" s="12" t="str">
        <f>PA!N2</f>
        <v>meets criteria</v>
      </c>
    </row>
    <row r="159" spans="1:11" ht="26" x14ac:dyDescent="0.15">
      <c r="A159" s="50" t="s">
        <v>126</v>
      </c>
      <c r="B159" s="12" t="s">
        <v>127</v>
      </c>
      <c r="C159" s="12" t="str">
        <f>PA!C3</f>
        <v xml:space="preserve">Not pursuing </v>
      </c>
      <c r="D159" s="57" t="str">
        <f>PA!D3</f>
        <v>Not applicable</v>
      </c>
      <c r="E159" s="57" t="str">
        <f>PA!E3</f>
        <v>Not applicable</v>
      </c>
      <c r="F159" s="57" t="str">
        <f>PA!F3</f>
        <v>Not applicable</v>
      </c>
      <c r="G159" s="57" t="str">
        <f>PA!G3</f>
        <v>Not applicable</v>
      </c>
      <c r="H159" s="57" t="str">
        <f>PA!H3</f>
        <v>Not applicable</v>
      </c>
      <c r="I159" s="57" t="str">
        <f>PA!I3</f>
        <v>Not applicable</v>
      </c>
      <c r="J159" s="57" t="str">
        <f>PA!J3</f>
        <v>Not applicable</v>
      </c>
      <c r="K159" s="57" t="str">
        <f>PA!N3</f>
        <v>Not applicable</v>
      </c>
    </row>
    <row r="160" spans="1:11" ht="39" x14ac:dyDescent="0.15">
      <c r="A160" s="51"/>
      <c r="B160" s="12" t="s">
        <v>132</v>
      </c>
      <c r="C160" s="12" t="str">
        <f>PA!C4</f>
        <v>Not pursuing</v>
      </c>
      <c r="D160" s="51"/>
      <c r="E160" s="51"/>
      <c r="F160" s="51"/>
      <c r="G160" s="51"/>
      <c r="H160" s="51"/>
      <c r="I160" s="51"/>
      <c r="J160" s="51"/>
      <c r="K160" s="51"/>
    </row>
    <row r="161" spans="1:11" ht="65" x14ac:dyDescent="0.15">
      <c r="A161" s="50" t="s">
        <v>133</v>
      </c>
      <c r="B161" s="12" t="s">
        <v>337</v>
      </c>
      <c r="C161" s="12" t="str">
        <f>PA!C5</f>
        <v>Meets criteria</v>
      </c>
      <c r="D161" s="57" t="str">
        <f>PA!D5</f>
        <v>Meets criteria</v>
      </c>
      <c r="E161" s="57" t="str">
        <f>PA!E5</f>
        <v>Meets Criteria</v>
      </c>
      <c r="F161" s="57" t="str">
        <f>PA!F5</f>
        <v>Not applicable</v>
      </c>
      <c r="G161" s="57" t="str">
        <f>PA!G5</f>
        <v>Meets criteria</v>
      </c>
      <c r="H161" s="57" t="str">
        <f>PA!H5</f>
        <v>meets criteria</v>
      </c>
      <c r="I161" s="57" t="str">
        <f>PA!I5</f>
        <v>Meets criteria</v>
      </c>
      <c r="J161" s="57" t="str">
        <f>PA!J5</f>
        <v>Meets criteria</v>
      </c>
      <c r="K161" s="57" t="str">
        <f>PA!N5</f>
        <v>meets criteria</v>
      </c>
    </row>
    <row r="162" spans="1:11" ht="39" x14ac:dyDescent="0.15">
      <c r="A162" s="51"/>
      <c r="B162" s="13" t="s">
        <v>144</v>
      </c>
      <c r="C162" s="12" t="str">
        <f>PA!C6</f>
        <v>Meets criteria</v>
      </c>
      <c r="D162" s="51"/>
      <c r="E162" s="51"/>
      <c r="F162" s="51"/>
      <c r="G162" s="51"/>
      <c r="H162" s="51"/>
      <c r="I162" s="51"/>
      <c r="J162" s="51"/>
      <c r="K162" s="51"/>
    </row>
    <row r="163" spans="1:11" ht="39" x14ac:dyDescent="0.15">
      <c r="A163" s="51"/>
      <c r="B163" s="12" t="s">
        <v>145</v>
      </c>
      <c r="C163" s="12" t="str">
        <f>PA!C7</f>
        <v>Not applicable</v>
      </c>
      <c r="D163" s="51"/>
      <c r="E163" s="51"/>
      <c r="F163" s="51"/>
      <c r="G163" s="51"/>
      <c r="H163" s="51"/>
      <c r="I163" s="51"/>
      <c r="J163" s="51"/>
      <c r="K163" s="51"/>
    </row>
    <row r="164" spans="1:11" ht="13" x14ac:dyDescent="0.15">
      <c r="A164" s="50" t="s">
        <v>146</v>
      </c>
      <c r="B164" s="12" t="s">
        <v>334</v>
      </c>
      <c r="C164" s="12" t="str">
        <f>PA!C8</f>
        <v>Meets criteria</v>
      </c>
      <c r="D164" s="57" t="str">
        <f>PA!D8</f>
        <v>Meets criteria</v>
      </c>
      <c r="E164" s="57" t="str">
        <f>PA!E8</f>
        <v>Meets Criteria</v>
      </c>
      <c r="F164" s="57" t="str">
        <f>PA!F8</f>
        <v>Not applicable</v>
      </c>
      <c r="G164" s="57" t="str">
        <f>PA!G8</f>
        <v>Meets criteria</v>
      </c>
      <c r="H164" s="57" t="str">
        <f>PA!H8</f>
        <v>Meets criteria</v>
      </c>
      <c r="I164" s="57" t="str">
        <f>PA!I8</f>
        <v>Meets criteria</v>
      </c>
      <c r="J164" s="57" t="str">
        <f>PA!J8</f>
        <v>Meets criteria</v>
      </c>
      <c r="K164" s="57" t="str">
        <f>PA!N8</f>
        <v>Meets criteria</v>
      </c>
    </row>
    <row r="165" spans="1:11" ht="39" x14ac:dyDescent="0.15">
      <c r="A165" s="51"/>
      <c r="B165" s="13" t="s">
        <v>151</v>
      </c>
      <c r="C165" s="12" t="str">
        <f>PA!C9</f>
        <v>Meets criteria</v>
      </c>
      <c r="D165" s="51"/>
      <c r="E165" s="51"/>
      <c r="F165" s="51"/>
      <c r="G165" s="51"/>
      <c r="H165" s="51"/>
      <c r="I165" s="51"/>
      <c r="J165" s="51"/>
      <c r="K165" s="51"/>
    </row>
    <row r="166" spans="1:11" ht="26" x14ac:dyDescent="0.15">
      <c r="A166" s="14" t="s">
        <v>153</v>
      </c>
      <c r="B166" s="12" t="s">
        <v>123</v>
      </c>
      <c r="C166" s="12" t="str">
        <f>PA!C10</f>
        <v>Not pursuing</v>
      </c>
      <c r="D166" s="12" t="str">
        <f>PA!D10</f>
        <v>Not applicable</v>
      </c>
      <c r="E166" s="12" t="str">
        <f>PA!E10</f>
        <v>Not applicable</v>
      </c>
      <c r="F166" s="12" t="str">
        <f>PA!F10</f>
        <v>Not applicable</v>
      </c>
      <c r="G166" s="12" t="str">
        <f>PA!G10</f>
        <v>Not applicable</v>
      </c>
      <c r="H166" s="12" t="str">
        <f>PA!H10</f>
        <v>Not applicable</v>
      </c>
      <c r="I166" s="12" t="str">
        <f>PA!I10</f>
        <v>Not applicable</v>
      </c>
      <c r="J166" s="12" t="str">
        <f>PA!J10</f>
        <v>Not applicable</v>
      </c>
      <c r="K166" s="12" t="str">
        <f>PA!N10</f>
        <v>Not applicable</v>
      </c>
    </row>
    <row r="167" spans="1:11" ht="39" x14ac:dyDescent="0.15">
      <c r="A167" s="50" t="s">
        <v>155</v>
      </c>
      <c r="B167" s="12" t="s">
        <v>156</v>
      </c>
      <c r="C167" s="12" t="str">
        <f>PA!C11</f>
        <v>Meets criteria</v>
      </c>
      <c r="D167" s="57" t="str">
        <f>PA!D11</f>
        <v>Requires revision</v>
      </c>
      <c r="E167" s="57" t="str">
        <f>PA!E11</f>
        <v>Meets Criteria</v>
      </c>
      <c r="F167" s="57" t="str">
        <f>PA!F11</f>
        <v>Not applicable</v>
      </c>
      <c r="G167" s="57" t="str">
        <f>PA!G11</f>
        <v>Meets criteria</v>
      </c>
      <c r="H167" s="57" t="str">
        <f>PA!H11</f>
        <v>Requires revision</v>
      </c>
      <c r="I167" s="57" t="str">
        <f>PA!I11</f>
        <v>Support for future faculty was marked "no", so the response "Career services work with all students on an individual basis so underrepresented students are able to get assistance if they are looking to become faculty in the future. One faculty is specifically designated to advise students for graduate school." might not be necessary. The response also doesn't show specific support for underrepresented students, but rather a generic support from career services for all students interested in academia.</v>
      </c>
      <c r="J167" s="57" t="str">
        <f>PA!J11</f>
        <v>Addressed. Brief description about generic support was removed.</v>
      </c>
      <c r="K167" s="57" t="str">
        <f>PA!N11</f>
        <v>Corrected</v>
      </c>
    </row>
    <row r="168" spans="1:11" ht="39" x14ac:dyDescent="0.15">
      <c r="A168" s="51"/>
      <c r="B168" s="12" t="s">
        <v>159</v>
      </c>
      <c r="C168" s="12" t="str">
        <f>PA!C12</f>
        <v>Meets criteria</v>
      </c>
      <c r="D168" s="51"/>
      <c r="E168" s="51"/>
      <c r="F168" s="51"/>
      <c r="G168" s="51"/>
      <c r="H168" s="51"/>
      <c r="I168" s="51"/>
      <c r="J168" s="51"/>
      <c r="K168" s="51"/>
    </row>
    <row r="169" spans="1:11" ht="52" x14ac:dyDescent="0.15">
      <c r="A169" s="51"/>
      <c r="B169" s="13" t="s">
        <v>160</v>
      </c>
      <c r="C169" s="12" t="str">
        <f>PA!C13</f>
        <v>Requires revision</v>
      </c>
      <c r="D169" s="51"/>
      <c r="E169" s="51"/>
      <c r="F169" s="51"/>
      <c r="G169" s="51"/>
      <c r="H169" s="51"/>
      <c r="I169" s="51"/>
      <c r="J169" s="51"/>
      <c r="K169" s="51"/>
    </row>
    <row r="170" spans="1:11" ht="15" customHeight="1" x14ac:dyDescent="0.15">
      <c r="A170" s="50" t="s">
        <v>162</v>
      </c>
      <c r="B170" s="12" t="s">
        <v>123</v>
      </c>
      <c r="C170" s="12" t="str">
        <f>PA!C14</f>
        <v>Meets criteria</v>
      </c>
      <c r="D170" s="57" t="str">
        <f>PA!D14</f>
        <v>Requires revision</v>
      </c>
      <c r="E170" s="57" t="str">
        <f>PA!E14</f>
        <v>Meets Criteria</v>
      </c>
      <c r="F170" s="57" t="str">
        <f>PA!F14</f>
        <v>Not applicable</v>
      </c>
      <c r="G170" s="57" t="str">
        <f>PA!G14</f>
        <v>Meets criteria</v>
      </c>
      <c r="H170" s="57" t="str">
        <f>PA!H14</f>
        <v>Requires revision</v>
      </c>
      <c r="I170" s="57" t="str">
        <f>PA!I14</f>
        <v>100% graduation/success rate for low-income students - can we substantiate this claim?</v>
      </c>
      <c r="J170" s="57" t="str">
        <f>PA!J14</f>
        <v xml:space="preserve">Evidence was requested earlier when STARS data was requested. No supporting evidence was available. </v>
      </c>
      <c r="K170" s="57" t="str">
        <f>PA!N14</f>
        <v>Meets criteria</v>
      </c>
    </row>
    <row r="171" spans="1:11" ht="14" customHeight="1" x14ac:dyDescent="0.15">
      <c r="A171" s="51"/>
      <c r="B171" s="16" t="s">
        <v>171</v>
      </c>
      <c r="C171" s="12" t="str">
        <f>PA!C15</f>
        <v>Requires revision</v>
      </c>
      <c r="D171" s="51"/>
      <c r="E171" s="51"/>
      <c r="F171" s="51"/>
      <c r="G171" s="51"/>
      <c r="H171" s="51"/>
      <c r="I171" s="51"/>
      <c r="J171" s="51"/>
      <c r="K171" s="51"/>
    </row>
    <row r="172" spans="1:11" ht="26" x14ac:dyDescent="0.15">
      <c r="A172" s="14" t="s">
        <v>172</v>
      </c>
      <c r="B172" s="12" t="s">
        <v>173</v>
      </c>
      <c r="C172" s="12" t="str">
        <f>PA!C16</f>
        <v>Not pursuing</v>
      </c>
      <c r="D172" s="12" t="str">
        <f>PA!D16</f>
        <v>Not applicable</v>
      </c>
      <c r="E172" s="12" t="str">
        <f>PA!E16</f>
        <v>Not applicable</v>
      </c>
      <c r="F172" s="12" t="str">
        <f>PA!F16</f>
        <v>Not applicable</v>
      </c>
      <c r="G172" s="12" t="str">
        <f>PA!G16</f>
        <v>Not applicable</v>
      </c>
      <c r="H172" s="12" t="str">
        <f>PA!H16</f>
        <v>Not applicable</v>
      </c>
      <c r="I172" s="12" t="str">
        <f>PA!I16</f>
        <v>Not applicable</v>
      </c>
      <c r="J172" s="12" t="str">
        <f>PA!J16</f>
        <v>Not applicable</v>
      </c>
      <c r="K172" s="12" t="str">
        <f>PA!N16</f>
        <v>not applicable</v>
      </c>
    </row>
    <row r="173" spans="1:11" ht="26" x14ac:dyDescent="0.15">
      <c r="A173" s="50" t="s">
        <v>174</v>
      </c>
      <c r="B173" s="12" t="s">
        <v>175</v>
      </c>
      <c r="C173" s="12" t="str">
        <f>PA!C17</f>
        <v>Not pursuing</v>
      </c>
      <c r="D173" s="57" t="str">
        <f>PA!D17</f>
        <v>Not applicable</v>
      </c>
      <c r="E173" s="57" t="str">
        <f>PA!E17</f>
        <v>Not applicable</v>
      </c>
      <c r="F173" s="57" t="str">
        <f>PA!F17</f>
        <v>Not applicable</v>
      </c>
      <c r="G173" s="57" t="str">
        <f>PA!G17</f>
        <v>Not applicable</v>
      </c>
      <c r="H173" s="57" t="str">
        <f>PA!H17</f>
        <v>Not applicable</v>
      </c>
      <c r="I173" s="57" t="str">
        <f>PA!I17</f>
        <v>Not applicable</v>
      </c>
      <c r="J173" s="57" t="str">
        <f>PA!J17</f>
        <v>Not applicable</v>
      </c>
      <c r="K173" s="57" t="str">
        <f>PA!N17</f>
        <v>Not applicable</v>
      </c>
    </row>
    <row r="174" spans="1:11" ht="26" x14ac:dyDescent="0.15">
      <c r="A174" s="51"/>
      <c r="B174" s="12" t="s">
        <v>181</v>
      </c>
      <c r="C174" s="12" t="str">
        <f>PA!C18</f>
        <v>Not pursuing</v>
      </c>
      <c r="D174" s="51"/>
      <c r="E174" s="51"/>
      <c r="F174" s="51"/>
      <c r="G174" s="51"/>
      <c r="H174" s="51"/>
      <c r="I174" s="51"/>
      <c r="J174" s="51"/>
      <c r="K174" s="51"/>
    </row>
    <row r="175" spans="1:11" ht="14" customHeight="1" x14ac:dyDescent="0.15">
      <c r="A175" s="51"/>
      <c r="B175" s="12" t="s">
        <v>182</v>
      </c>
      <c r="C175" s="12" t="str">
        <f>PA!C19</f>
        <v>Not pursuing</v>
      </c>
      <c r="D175" s="51"/>
      <c r="E175" s="51"/>
      <c r="F175" s="51"/>
      <c r="G175" s="51"/>
      <c r="H175" s="51"/>
      <c r="I175" s="51"/>
      <c r="J175" s="51"/>
      <c r="K175" s="51"/>
    </row>
    <row r="176" spans="1:11" ht="15.75" customHeight="1" x14ac:dyDescent="0.15">
      <c r="A176" s="51"/>
      <c r="B176" s="12" t="s">
        <v>184</v>
      </c>
      <c r="C176" s="12" t="str">
        <f>PA!C20</f>
        <v>Not pursuing</v>
      </c>
      <c r="D176" s="51"/>
      <c r="E176" s="51"/>
      <c r="F176" s="51"/>
      <c r="G176" s="51"/>
      <c r="H176" s="51"/>
      <c r="I176" s="51"/>
      <c r="J176" s="51"/>
      <c r="K176" s="51"/>
    </row>
    <row r="177" spans="1:11" ht="39" x14ac:dyDescent="0.15">
      <c r="A177" s="14" t="s">
        <v>186</v>
      </c>
      <c r="B177" s="12" t="s">
        <v>187</v>
      </c>
      <c r="C177" s="12" t="str">
        <f>PA!C21</f>
        <v>Not pursuing</v>
      </c>
      <c r="D177" s="12" t="str">
        <f>PA!D21</f>
        <v>Not applicable</v>
      </c>
      <c r="E177" s="12" t="str">
        <f>PA!E21</f>
        <v>Not applicable</v>
      </c>
      <c r="F177" s="12" t="str">
        <f>PA!F21</f>
        <v>Not applicable</v>
      </c>
      <c r="G177" s="12" t="str">
        <f>PA!G21</f>
        <v>Not applicable</v>
      </c>
      <c r="H177" s="12" t="str">
        <f>PA!H21</f>
        <v>Not applicable</v>
      </c>
      <c r="I177" s="12" t="str">
        <f>PA!I21</f>
        <v>Not applicable</v>
      </c>
      <c r="J177" s="12" t="str">
        <f>PA!J21</f>
        <v>Not applicable</v>
      </c>
      <c r="K177" s="12" t="s">
        <v>15</v>
      </c>
    </row>
    <row r="178" spans="1:11" ht="26" x14ac:dyDescent="0.15">
      <c r="A178" s="50" t="s">
        <v>190</v>
      </c>
      <c r="B178" s="12" t="s">
        <v>335</v>
      </c>
      <c r="C178" s="12" t="str">
        <f>PA!C22</f>
        <v>Meets criteria</v>
      </c>
      <c r="D178" s="57" t="str">
        <f>PA!D22</f>
        <v>Meets criteria</v>
      </c>
      <c r="E178" s="57" t="str">
        <f>PA!E22</f>
        <v>Meets Criteria</v>
      </c>
      <c r="F178" s="57" t="str">
        <f>PA!F22</f>
        <v>Not applicable</v>
      </c>
      <c r="G178" s="57" t="str">
        <f>PA!G22</f>
        <v>Not applicable</v>
      </c>
      <c r="H178" s="57" t="str">
        <f>PA!H22</f>
        <v>Meets criteria</v>
      </c>
      <c r="I178" s="57" t="str">
        <f>PA!I22</f>
        <v>Meets criteria</v>
      </c>
      <c r="J178" s="57" t="str">
        <f>PA!J22</f>
        <v>Meets criteria</v>
      </c>
      <c r="K178" s="57" t="str">
        <f>PA!N22</f>
        <v>Meets criteria</v>
      </c>
    </row>
    <row r="179" spans="1:11" ht="14" customHeight="1" x14ac:dyDescent="0.15">
      <c r="A179" s="51"/>
      <c r="B179" s="12" t="s">
        <v>336</v>
      </c>
      <c r="C179" s="12" t="str">
        <f>PA!C23</f>
        <v>Meets criteria</v>
      </c>
      <c r="D179" s="51"/>
      <c r="E179" s="51"/>
      <c r="F179" s="51"/>
      <c r="G179" s="51"/>
      <c r="H179" s="51"/>
      <c r="I179" s="51"/>
      <c r="J179" s="51"/>
      <c r="K179" s="51"/>
    </row>
    <row r="180" spans="1:11" ht="52" x14ac:dyDescent="0.15">
      <c r="A180" s="51"/>
      <c r="B180" s="13" t="s">
        <v>196</v>
      </c>
      <c r="C180" s="12" t="str">
        <f>PA!C24</f>
        <v>Meets criteria</v>
      </c>
      <c r="D180" s="51"/>
      <c r="E180" s="51"/>
      <c r="F180" s="51"/>
      <c r="G180" s="51"/>
      <c r="H180" s="51"/>
      <c r="I180" s="51"/>
      <c r="J180" s="51"/>
      <c r="K180" s="51"/>
    </row>
    <row r="181" spans="1:11" ht="52" x14ac:dyDescent="0.15">
      <c r="A181" s="14" t="s">
        <v>198</v>
      </c>
      <c r="B181" s="12" t="s">
        <v>199</v>
      </c>
      <c r="C181" s="12" t="str">
        <f>PA!C25</f>
        <v>Requires revision</v>
      </c>
      <c r="D181" s="12" t="str">
        <f>PA!D25</f>
        <v>Requires revision</v>
      </c>
      <c r="E181" s="12" t="str">
        <f>PA!E25</f>
        <v>Requires Revision</v>
      </c>
      <c r="F181" s="12" t="str">
        <f>PA!F25</f>
        <v>Not applicable</v>
      </c>
      <c r="G181" s="12" t="str">
        <f>PA!G25</f>
        <v>Meets criteria</v>
      </c>
      <c r="H181" s="12" t="str">
        <f>PA!H25</f>
        <v>Requires revision</v>
      </c>
      <c r="I181" s="12" t="str">
        <f>PA!I25</f>
        <v>The survey is sent to all employees, but is the response rate 100%? If so, what mechanisms are used to ensure that all employees complete the survey (e.g. mandatory, incentives, etc.)</v>
      </c>
      <c r="J181" s="12" t="str">
        <f>PA!J25</f>
        <v>Unsure</v>
      </c>
      <c r="K181" s="12" t="str">
        <f>PA!N25</f>
        <v>Meets criteria</v>
      </c>
    </row>
    <row r="182" spans="1:11" ht="39" x14ac:dyDescent="0.15">
      <c r="A182" s="14" t="s">
        <v>202</v>
      </c>
      <c r="B182" s="12" t="s">
        <v>204</v>
      </c>
      <c r="C182" s="12" t="str">
        <f>PA!C26</f>
        <v>Meets criteria</v>
      </c>
      <c r="D182" s="12" t="str">
        <f>PA!D26</f>
        <v>Meets criteria</v>
      </c>
      <c r="E182" s="12" t="str">
        <f>PA!E26</f>
        <v>Meets Criteria</v>
      </c>
      <c r="F182" s="12" t="str">
        <f>PA!F26</f>
        <v>Not applicable</v>
      </c>
      <c r="G182" s="12" t="str">
        <f>PA!G26</f>
        <v>Meets criteria</v>
      </c>
      <c r="H182" s="12" t="str">
        <f>PA!H26</f>
        <v>meets criteria</v>
      </c>
      <c r="I182" s="12" t="str">
        <f>PA!I26</f>
        <v>Meets criteria</v>
      </c>
      <c r="J182" s="12" t="str">
        <f>PA!J26</f>
        <v>Meets criteria</v>
      </c>
      <c r="K182" s="12" t="str">
        <f>PA!N26</f>
        <v>Meets criteria</v>
      </c>
    </row>
    <row r="183" spans="1:11" ht="15" customHeight="1" x14ac:dyDescent="0.15">
      <c r="A183" s="50" t="s">
        <v>207</v>
      </c>
      <c r="B183" s="12" t="s">
        <v>209</v>
      </c>
      <c r="C183" s="12" t="str">
        <f>PA!C27</f>
        <v>Meets criteria</v>
      </c>
      <c r="D183" s="57" t="str">
        <f>PA!D27</f>
        <v>Meets criteria</v>
      </c>
      <c r="E183" s="57" t="str">
        <f>PA!E27</f>
        <v>Meets Criteria</v>
      </c>
      <c r="F183" s="57" t="str">
        <f>PA!F27</f>
        <v>Not applicable</v>
      </c>
      <c r="G183" s="57" t="str">
        <f>PA!G27</f>
        <v>Not applicable</v>
      </c>
      <c r="H183" s="57" t="str">
        <f>PA!H27</f>
        <v>Meets criteria</v>
      </c>
      <c r="I183" s="57" t="str">
        <f>PA!I27</f>
        <v>Meets criteria</v>
      </c>
      <c r="J183" s="57" t="str">
        <f>PA!J27</f>
        <v>Meets criteria</v>
      </c>
      <c r="K183" s="57" t="str">
        <f>PA!N27</f>
        <v>meets criteria</v>
      </c>
    </row>
    <row r="184" spans="1:11" ht="65" x14ac:dyDescent="0.15">
      <c r="A184" s="51"/>
      <c r="B184" s="12" t="s">
        <v>141</v>
      </c>
      <c r="C184" s="12" t="str">
        <f>PA!C28</f>
        <v>Meets criteria</v>
      </c>
      <c r="D184" s="51"/>
      <c r="E184" s="51"/>
      <c r="F184" s="51"/>
      <c r="G184" s="51"/>
      <c r="H184" s="51"/>
      <c r="I184" s="51"/>
      <c r="J184" s="51"/>
      <c r="K184" s="51"/>
    </row>
    <row r="185" spans="1:11" ht="39" x14ac:dyDescent="0.15">
      <c r="A185" s="50" t="s">
        <v>249</v>
      </c>
      <c r="B185" s="12" t="s">
        <v>250</v>
      </c>
      <c r="C185" s="12" t="str">
        <f>IN!C2</f>
        <v>Not applicable</v>
      </c>
      <c r="D185" s="57" t="s">
        <v>15</v>
      </c>
      <c r="E185" s="57" t="s">
        <v>15</v>
      </c>
      <c r="F185" s="57" t="str">
        <f>IN!F2</f>
        <v>Not applicable</v>
      </c>
      <c r="G185" s="57" t="str">
        <f>IN!G2</f>
        <v>Not applicable</v>
      </c>
      <c r="H185" s="57" t="str">
        <f>IN!H2</f>
        <v>Not applicable</v>
      </c>
      <c r="I185" s="57" t="str">
        <f>IN!I2</f>
        <v>Not applicable</v>
      </c>
      <c r="J185" s="57" t="str">
        <f>IN!J2</f>
        <v>Not applicable</v>
      </c>
      <c r="K185" s="57" t="str">
        <f>IN!N2</f>
        <v>Not applicable</v>
      </c>
    </row>
    <row r="186" spans="1:11" ht="26" x14ac:dyDescent="0.15">
      <c r="A186" s="51"/>
      <c r="B186" s="12" t="s">
        <v>257</v>
      </c>
      <c r="C186" s="12" t="str">
        <f>IN!C3</f>
        <v>Not applicable</v>
      </c>
      <c r="D186" s="51"/>
      <c r="E186" s="51"/>
      <c r="F186" s="51"/>
      <c r="G186" s="51"/>
      <c r="H186" s="51"/>
      <c r="I186" s="51"/>
      <c r="J186" s="51"/>
      <c r="K186" s="51"/>
    </row>
    <row r="187" spans="1:11" ht="26" x14ac:dyDescent="0.15">
      <c r="A187" s="51"/>
      <c r="B187" s="13" t="s">
        <v>258</v>
      </c>
      <c r="C187" s="12" t="str">
        <f>IN!C4</f>
        <v>Not applicable</v>
      </c>
      <c r="D187" s="51"/>
      <c r="E187" s="51"/>
      <c r="F187" s="51"/>
      <c r="G187" s="51"/>
      <c r="H187" s="51"/>
      <c r="I187" s="51"/>
      <c r="J187" s="51"/>
      <c r="K187" s="51"/>
    </row>
    <row r="188" spans="1:11" ht="39" x14ac:dyDescent="0.15">
      <c r="A188" s="51"/>
      <c r="B188" s="12" t="s">
        <v>259</v>
      </c>
      <c r="C188" s="12" t="str">
        <f>IN!C5</f>
        <v>Not applicable</v>
      </c>
      <c r="D188" s="51"/>
      <c r="E188" s="51"/>
      <c r="F188" s="51"/>
      <c r="G188" s="51"/>
      <c r="H188" s="51"/>
      <c r="I188" s="51"/>
      <c r="J188" s="51"/>
      <c r="K188" s="51"/>
    </row>
    <row r="189" spans="1:11" ht="26" x14ac:dyDescent="0.15">
      <c r="A189" s="51"/>
      <c r="B189" s="12" t="s">
        <v>260</v>
      </c>
      <c r="C189" s="12" t="str">
        <f>IN!C6</f>
        <v>Not applicable</v>
      </c>
      <c r="D189" s="51"/>
      <c r="E189" s="51"/>
      <c r="F189" s="51"/>
      <c r="G189" s="51"/>
      <c r="H189" s="51"/>
      <c r="I189" s="51"/>
      <c r="J189" s="51"/>
      <c r="K189" s="51"/>
    </row>
    <row r="190" spans="1:11" ht="39" x14ac:dyDescent="0.15">
      <c r="A190" s="51"/>
      <c r="B190" s="13" t="s">
        <v>261</v>
      </c>
      <c r="C190" s="12" t="str">
        <f>IN!C7</f>
        <v>Not applicable</v>
      </c>
      <c r="D190" s="51"/>
      <c r="E190" s="51"/>
      <c r="F190" s="51"/>
      <c r="G190" s="51"/>
      <c r="H190" s="51"/>
      <c r="I190" s="51"/>
      <c r="J190" s="51"/>
      <c r="K190" s="51"/>
    </row>
    <row r="191" spans="1:11" ht="52" x14ac:dyDescent="0.15">
      <c r="A191" s="14" t="s">
        <v>262</v>
      </c>
      <c r="B191" s="12" t="s">
        <v>338</v>
      </c>
      <c r="C191" s="12" t="str">
        <f>IN!C8</f>
        <v>Not applicable</v>
      </c>
      <c r="D191" s="12"/>
      <c r="E191" s="12" t="str">
        <f>IN!E8</f>
        <v>Not applicable</v>
      </c>
      <c r="F191" s="12" t="str">
        <f>IN!F8</f>
        <v>Not applicable</v>
      </c>
      <c r="G191" s="12" t="str">
        <f>IN!G8</f>
        <v>Not applicable</v>
      </c>
      <c r="H191" s="12" t="s">
        <v>15</v>
      </c>
      <c r="I191" s="12" t="s">
        <v>15</v>
      </c>
      <c r="J191" s="12" t="str">
        <f>IN!J8</f>
        <v>Not applicable</v>
      </c>
      <c r="K191" s="12" t="str">
        <f>IN!N8</f>
        <v>Not applicable</v>
      </c>
    </row>
    <row r="192" spans="1:11" ht="26" x14ac:dyDescent="0.15">
      <c r="A192" s="14" t="s">
        <v>264</v>
      </c>
      <c r="B192" s="12" t="s">
        <v>265</v>
      </c>
      <c r="C192" s="12" t="str">
        <f>IN!C9</f>
        <v>Not applicable</v>
      </c>
      <c r="D192" s="12" t="str">
        <f>IN!D9</f>
        <v>Not applicable</v>
      </c>
      <c r="E192" s="12" t="str">
        <f>IN!E9</f>
        <v>Not applicable</v>
      </c>
      <c r="F192" s="12" t="str">
        <f>IN!F9</f>
        <v>Not applicable</v>
      </c>
      <c r="G192" s="12" t="str">
        <f>IN!G9</f>
        <v>Not applicable</v>
      </c>
      <c r="H192" s="12" t="s">
        <v>15</v>
      </c>
      <c r="I192" s="12" t="s">
        <v>365</v>
      </c>
      <c r="J192" s="12" t="str">
        <f>IN!J9</f>
        <v>Not applicable</v>
      </c>
      <c r="K192" s="12" t="str">
        <f>IN!N9</f>
        <v>Not applicable</v>
      </c>
    </row>
    <row r="193" spans="1:11" ht="117" x14ac:dyDescent="0.15">
      <c r="A193" s="14" t="s">
        <v>268</v>
      </c>
      <c r="B193" s="12" t="s">
        <v>269</v>
      </c>
      <c r="C193" s="12" t="str">
        <f>IN!C10</f>
        <v>Not applicable</v>
      </c>
      <c r="D193" s="12" t="str">
        <f>IN!D10</f>
        <v>Not applicable</v>
      </c>
      <c r="E193" s="12" t="str">
        <f>IN!E10</f>
        <v>Not applicable</v>
      </c>
      <c r="F193" s="12" t="str">
        <f>IN!F10</f>
        <v>Not applicable</v>
      </c>
      <c r="G193" s="12" t="str">
        <f>IN!G10</f>
        <v>Not applicable</v>
      </c>
      <c r="H193" s="12" t="s">
        <v>15</v>
      </c>
      <c r="I193" s="12" t="s">
        <v>365</v>
      </c>
      <c r="J193" s="12" t="str">
        <f>IN!J10</f>
        <v>Not applicable</v>
      </c>
      <c r="K193" s="12" t="str">
        <f>IN!N10</f>
        <v>Not applicable</v>
      </c>
    </row>
    <row r="194" spans="1:11" ht="26" x14ac:dyDescent="0.15">
      <c r="A194" s="14" t="s">
        <v>270</v>
      </c>
      <c r="B194" s="12" t="s">
        <v>271</v>
      </c>
      <c r="C194" s="12" t="str">
        <f>IN!C11</f>
        <v>Not applicable</v>
      </c>
      <c r="D194" s="12" t="s">
        <v>15</v>
      </c>
      <c r="E194" s="12" t="str">
        <f>IN!E11</f>
        <v>Not applicable</v>
      </c>
      <c r="F194" s="12" t="str">
        <f>IN!F11</f>
        <v>Not applicable</v>
      </c>
      <c r="G194" s="12" t="s">
        <v>15</v>
      </c>
      <c r="H194" s="12" t="s">
        <v>15</v>
      </c>
      <c r="I194" s="12" t="s">
        <v>365</v>
      </c>
      <c r="J194" s="12" t="str">
        <f>IN!J11</f>
        <v>Not applicable</v>
      </c>
      <c r="K194" s="12" t="str">
        <f>IN!N11</f>
        <v>Not applicable</v>
      </c>
    </row>
    <row r="195" spans="1:11" ht="26" x14ac:dyDescent="0.15">
      <c r="A195" s="14" t="s">
        <v>272</v>
      </c>
      <c r="B195" s="12" t="s">
        <v>271</v>
      </c>
      <c r="C195" s="12" t="str">
        <f>IN!C12</f>
        <v>Not applicable</v>
      </c>
      <c r="D195" s="12" t="s">
        <v>15</v>
      </c>
      <c r="E195" s="12" t="str">
        <f>IN!E12</f>
        <v>Not applicable</v>
      </c>
      <c r="F195" s="12" t="str">
        <f>IN!F12</f>
        <v>Not applicable</v>
      </c>
      <c r="G195" s="12" t="s">
        <v>15</v>
      </c>
      <c r="H195" s="12" t="str">
        <f>IN!H12</f>
        <v>Not applicable</v>
      </c>
      <c r="I195" s="12" t="str">
        <f>IN!I12</f>
        <v>Not applicable</v>
      </c>
      <c r="J195" s="12" t="str">
        <f>IN!J12</f>
        <v>Not applicable</v>
      </c>
      <c r="K195" s="12" t="str">
        <f>IN!N12</f>
        <v>Not applicable</v>
      </c>
    </row>
    <row r="196" spans="1:11" ht="39" x14ac:dyDescent="0.15">
      <c r="A196" s="14" t="s">
        <v>273</v>
      </c>
      <c r="B196" s="12" t="s">
        <v>274</v>
      </c>
      <c r="C196" s="12" t="str">
        <f>IN!C13</f>
        <v>Not applicable</v>
      </c>
      <c r="D196" s="12" t="s">
        <v>15</v>
      </c>
      <c r="E196" s="12" t="str">
        <f>IN!E13</f>
        <v>Not applicable</v>
      </c>
      <c r="F196" s="12" t="s">
        <v>15</v>
      </c>
      <c r="G196" s="12" t="s">
        <v>15</v>
      </c>
      <c r="H196" s="12" t="str">
        <f>IN!H13</f>
        <v>Not applicable</v>
      </c>
      <c r="I196" s="12" t="str">
        <f>IN!I13</f>
        <v>Not applicable</v>
      </c>
      <c r="J196" s="12" t="str">
        <f>IN!J13</f>
        <v>Not applicable</v>
      </c>
      <c r="K196" s="12" t="str">
        <f>IN!N13</f>
        <v>Not applicable</v>
      </c>
    </row>
    <row r="197" spans="1:11" ht="14" customHeight="1" x14ac:dyDescent="0.15">
      <c r="A197" s="14" t="s">
        <v>277</v>
      </c>
      <c r="B197" s="12" t="s">
        <v>278</v>
      </c>
      <c r="C197" s="12" t="str">
        <f>IN!C14</f>
        <v>Not applicable</v>
      </c>
      <c r="D197" s="12" t="s">
        <v>15</v>
      </c>
      <c r="E197" s="12" t="str">
        <f>IN!E14</f>
        <v>Not applicable</v>
      </c>
      <c r="F197" s="12" t="str">
        <f>IN!F14</f>
        <v>Not applicable</v>
      </c>
      <c r="G197" s="12" t="s">
        <v>15</v>
      </c>
      <c r="H197" s="12" t="s">
        <v>15</v>
      </c>
      <c r="I197" s="12" t="str">
        <f>IN!I14</f>
        <v>If we're part of Fair Trade couldn't we document that?</v>
      </c>
      <c r="J197" s="12" t="str">
        <f>IN!J14</f>
        <v xml:space="preserve">This credit requires the institution to be a Fair Trade College by Fair Trade Campaign USA, and SUA is not designated as such. </v>
      </c>
      <c r="K197" s="12" t="str">
        <f>IN!N14</f>
        <v>Meets criteria</v>
      </c>
    </row>
    <row r="198" spans="1:11" ht="91" x14ac:dyDescent="0.15">
      <c r="A198" s="14" t="s">
        <v>279</v>
      </c>
      <c r="B198" s="12" t="s">
        <v>280</v>
      </c>
      <c r="C198" s="12" t="str">
        <f>IN!C15</f>
        <v>Not applicable</v>
      </c>
      <c r="D198" s="12" t="str">
        <f>IN!D15</f>
        <v>Not applicable</v>
      </c>
      <c r="E198" s="12" t="str">
        <f>IN!E15</f>
        <v>Not applicable</v>
      </c>
      <c r="F198" s="12" t="str">
        <f>IN!F15</f>
        <v>Not applicable</v>
      </c>
      <c r="G198" s="12" t="s">
        <v>15</v>
      </c>
      <c r="H198" s="12" t="s">
        <v>15</v>
      </c>
      <c r="I198" s="12" t="str">
        <f>IN!I15</f>
        <v>Not applicable</v>
      </c>
      <c r="J198" s="12" t="str">
        <f>IN!J15</f>
        <v>Not applicable</v>
      </c>
      <c r="K198" s="12" t="str">
        <f>IN!N15</f>
        <v>Not applicable</v>
      </c>
    </row>
    <row r="199" spans="1:11" ht="52" x14ac:dyDescent="0.15">
      <c r="A199" s="14" t="s">
        <v>282</v>
      </c>
      <c r="B199" s="12" t="s">
        <v>283</v>
      </c>
      <c r="C199" s="12" t="str">
        <f>IN!C16</f>
        <v>Not applicable</v>
      </c>
      <c r="D199" s="12" t="str">
        <f>IN!D16</f>
        <v>Not applicable</v>
      </c>
      <c r="E199" s="12" t="str">
        <f>IN!E16</f>
        <v>Not applicable</v>
      </c>
      <c r="F199" s="12" t="str">
        <f>IN!F16</f>
        <v>Not applicable</v>
      </c>
      <c r="G199" s="12" t="s">
        <v>15</v>
      </c>
      <c r="H199" s="12" t="str">
        <f>IN!H16</f>
        <v>Not applicable</v>
      </c>
      <c r="I199" s="12" t="str">
        <f>IN!I16</f>
        <v>Could we qualify for this in the future?</v>
      </c>
      <c r="J199" s="12" t="str">
        <f>IN!J16</f>
        <v>Maybe</v>
      </c>
      <c r="K199" s="12" t="str">
        <f>IN!N16</f>
        <v>Meets criteria</v>
      </c>
    </row>
    <row r="200" spans="1:11" ht="52" x14ac:dyDescent="0.15">
      <c r="A200" s="14" t="s">
        <v>284</v>
      </c>
      <c r="B200" s="17" t="s">
        <v>285</v>
      </c>
      <c r="C200" s="12" t="str">
        <f>IN!C17</f>
        <v>Not applicable</v>
      </c>
      <c r="D200" s="12" t="str">
        <f>IN!D17</f>
        <v>Not applicable</v>
      </c>
      <c r="E200" s="12" t="str">
        <f>IN!E17</f>
        <v>Not applicable</v>
      </c>
      <c r="F200" s="12" t="str">
        <f>IN!F17</f>
        <v>Not applicable</v>
      </c>
      <c r="G200" s="12" t="str">
        <f>IN!G17</f>
        <v>Not applicable</v>
      </c>
      <c r="H200" s="12" t="str">
        <f>IN!H17</f>
        <v>Not applicable</v>
      </c>
      <c r="I200" s="12" t="str">
        <f>IN!I17</f>
        <v>Isn't bon appetit at least claiming to be a part of one of these groups?</v>
      </c>
      <c r="J200" s="12" t="str">
        <f>IN!J17</f>
        <v>Checked the Soka Food Services Page. Cannot find anything about sustainable certification listed for this credit. Bon Appetit, however, has been a part of Food Recovery Network in other campuses.</v>
      </c>
      <c r="K200" s="12" t="str">
        <f>IN!N17</f>
        <v>Meets criteria</v>
      </c>
    </row>
    <row r="201" spans="1:11" ht="39" x14ac:dyDescent="0.15">
      <c r="A201" s="14" t="s">
        <v>286</v>
      </c>
      <c r="B201" s="12" t="s">
        <v>287</v>
      </c>
      <c r="C201" s="12" t="str">
        <f>IN!C18</f>
        <v>Not applicable</v>
      </c>
      <c r="D201" s="12" t="str">
        <f>IN!D18</f>
        <v>Not applicable</v>
      </c>
      <c r="E201" s="12" t="str">
        <f>IN!E18</f>
        <v>Not applicable</v>
      </c>
      <c r="F201" s="12" t="str">
        <f>IN!F18</f>
        <v>Not applicable</v>
      </c>
      <c r="G201" s="12" t="str">
        <f>IN!G18</f>
        <v>Not applicable</v>
      </c>
      <c r="H201" s="12" t="str">
        <f>IN!H18</f>
        <v>Not applicable</v>
      </c>
      <c r="I201" s="12" t="str">
        <f>IN!I18</f>
        <v>Not applicable</v>
      </c>
      <c r="J201" s="12" t="str">
        <f>IN!J18</f>
        <v>Not applicable</v>
      </c>
      <c r="K201" s="12" t="str">
        <f>IN!N18</f>
        <v>Not applicable</v>
      </c>
    </row>
    <row r="202" spans="1:11" ht="26" x14ac:dyDescent="0.15">
      <c r="A202" s="14" t="s">
        <v>289</v>
      </c>
      <c r="B202" s="17" t="s">
        <v>285</v>
      </c>
      <c r="C202" s="12" t="str">
        <f>IN!C19</f>
        <v>Not applicable</v>
      </c>
      <c r="D202" s="12" t="str">
        <f>IN!D19</f>
        <v>Not applicable</v>
      </c>
      <c r="E202" s="12" t="str">
        <f>IN!E19</f>
        <v>Not applicable</v>
      </c>
      <c r="F202" s="12" t="str">
        <f>IN!F19</f>
        <v>Not applicable</v>
      </c>
      <c r="G202" s="12" t="str">
        <f>IN!G19</f>
        <v>Not applicable</v>
      </c>
      <c r="H202" s="12" t="str">
        <f>IN!H19</f>
        <v>Not applicable</v>
      </c>
      <c r="I202" s="12" t="str">
        <f>IN!I19</f>
        <v>Not applicable</v>
      </c>
      <c r="J202" s="12" t="str">
        <f>IN!J19</f>
        <v>Not applicable</v>
      </c>
      <c r="K202" s="12" t="str">
        <f>IN!N19</f>
        <v>Not applicable</v>
      </c>
    </row>
    <row r="203" spans="1:11" ht="39" x14ac:dyDescent="0.15">
      <c r="A203" s="14" t="s">
        <v>292</v>
      </c>
      <c r="B203" s="12" t="s">
        <v>293</v>
      </c>
      <c r="C203" s="12" t="str">
        <f>IN!C20</f>
        <v>Not applicable</v>
      </c>
      <c r="D203" s="12" t="str">
        <f>IN!D20</f>
        <v>Not applicable</v>
      </c>
      <c r="E203" s="12" t="str">
        <f>IN!E20</f>
        <v>Not applicable</v>
      </c>
      <c r="F203" s="12" t="str">
        <f>IN!F20</f>
        <v>Not applicable</v>
      </c>
      <c r="G203" s="12" t="str">
        <f>IN!G20</f>
        <v>Not applicable</v>
      </c>
      <c r="H203" s="12" t="str">
        <f>IN!H20</f>
        <v>Not applicable</v>
      </c>
      <c r="I203" s="12" t="str">
        <f>IN!I20</f>
        <v>Not applicable</v>
      </c>
      <c r="J203" s="12" t="str">
        <f>IN!J20</f>
        <v>Not applicable</v>
      </c>
      <c r="K203" s="12" t="str">
        <f>IN!N20</f>
        <v>Not applicable</v>
      </c>
    </row>
    <row r="204" spans="1:11" ht="26" x14ac:dyDescent="0.15">
      <c r="A204" s="14" t="s">
        <v>294</v>
      </c>
      <c r="B204" s="12" t="s">
        <v>295</v>
      </c>
      <c r="C204" s="12" t="str">
        <f>IN!C21</f>
        <v>Not applicable</v>
      </c>
      <c r="D204" s="12" t="str">
        <f>IN!D21</f>
        <v>Not applicable</v>
      </c>
      <c r="E204" s="12" t="str">
        <f>IN!E21</f>
        <v>Not applicable</v>
      </c>
      <c r="F204" s="12" t="str">
        <f>IN!F21</f>
        <v>Not applicable</v>
      </c>
      <c r="G204" s="12" t="str">
        <f>IN!G21</f>
        <v>Not applicable</v>
      </c>
      <c r="H204" s="12" t="str">
        <f>IN!H21</f>
        <v>Not applicable</v>
      </c>
      <c r="I204" s="12" t="str">
        <f>IN!I21</f>
        <v>Not applicable</v>
      </c>
      <c r="J204" s="12" t="str">
        <f>IN!J21</f>
        <v>Not applicable</v>
      </c>
      <c r="K204" s="12" t="str">
        <f>IN!N21</f>
        <v>Not applicable</v>
      </c>
    </row>
    <row r="205" spans="1:11" ht="39" x14ac:dyDescent="0.15">
      <c r="A205" s="14" t="s">
        <v>296</v>
      </c>
      <c r="B205" s="12" t="s">
        <v>298</v>
      </c>
      <c r="C205" s="12" t="str">
        <f>IN!C22</f>
        <v>Not applicable</v>
      </c>
      <c r="D205" s="12" t="str">
        <f>IN!D22</f>
        <v>Not applicable</v>
      </c>
      <c r="E205" s="12" t="str">
        <f>IN!E22</f>
        <v>Not applicable</v>
      </c>
      <c r="F205" s="12" t="str">
        <f>IN!F22</f>
        <v>Not applicable</v>
      </c>
      <c r="G205" s="12" t="str">
        <f>IN!G22</f>
        <v>Not applicable</v>
      </c>
      <c r="H205" s="12" t="str">
        <f>IN!H22</f>
        <v>Not applicable</v>
      </c>
      <c r="I205" s="12" t="str">
        <f>IN!I22</f>
        <v>Not applicable</v>
      </c>
      <c r="J205" s="12" t="str">
        <f>IN!J22</f>
        <v>Not applicable</v>
      </c>
      <c r="K205" s="12" t="str">
        <f>IN!N22</f>
        <v>Not applicable</v>
      </c>
    </row>
    <row r="206" spans="1:11" ht="39" x14ac:dyDescent="0.15">
      <c r="A206" s="14" t="s">
        <v>301</v>
      </c>
      <c r="B206" s="12" t="s">
        <v>302</v>
      </c>
      <c r="C206" s="12" t="str">
        <f>IN!C23</f>
        <v>Not applicable</v>
      </c>
      <c r="D206" s="12" t="str">
        <f>IN!D23</f>
        <v>Not applicable</v>
      </c>
      <c r="E206" s="12" t="str">
        <f>IN!E23</f>
        <v>Not applicable</v>
      </c>
      <c r="F206" s="12" t="str">
        <f>IN!F23</f>
        <v>Not applicable</v>
      </c>
      <c r="G206" s="12" t="str">
        <f>IN!G23</f>
        <v>Not applicable</v>
      </c>
      <c r="H206" s="12" t="str">
        <f>IN!H23</f>
        <v>Not applicable</v>
      </c>
      <c r="I206" s="12" t="str">
        <f>IN!I23</f>
        <v>Not applicable</v>
      </c>
      <c r="J206" s="12" t="str">
        <f>IN!J23</f>
        <v>Not applicable</v>
      </c>
      <c r="K206" s="12" t="s">
        <v>15</v>
      </c>
    </row>
    <row r="207" spans="1:11" ht="78" x14ac:dyDescent="0.15">
      <c r="A207" s="14" t="s">
        <v>305</v>
      </c>
      <c r="B207" s="12" t="s">
        <v>306</v>
      </c>
      <c r="C207" s="12" t="str">
        <f>IN!C24</f>
        <v>Not applicable</v>
      </c>
      <c r="D207" s="12" t="str">
        <f>IN!D24</f>
        <v>Not applicable</v>
      </c>
      <c r="E207" s="12" t="str">
        <f>IN!E24</f>
        <v>Not applicable</v>
      </c>
      <c r="F207" s="12" t="str">
        <f>IN!F24</f>
        <v>Not applicable</v>
      </c>
      <c r="G207" s="12" t="str">
        <f>IN!G24</f>
        <v>Not applicable</v>
      </c>
      <c r="H207" s="12" t="str">
        <f>IN!H24</f>
        <v>Not applicable</v>
      </c>
      <c r="I207" s="12" t="str">
        <f>IN!I24</f>
        <v>Not applicable</v>
      </c>
      <c r="J207" s="12" t="str">
        <f>IN!J24</f>
        <v>not applicable</v>
      </c>
      <c r="K207" s="12" t="str">
        <f>IN!N24</f>
        <v>Not applicable</v>
      </c>
    </row>
    <row r="208" spans="1:11" ht="39" x14ac:dyDescent="0.15">
      <c r="A208" s="14" t="s">
        <v>307</v>
      </c>
      <c r="B208" s="12" t="s">
        <v>308</v>
      </c>
      <c r="C208" s="12" t="s">
        <v>404</v>
      </c>
      <c r="D208" s="12" t="s">
        <v>364</v>
      </c>
      <c r="E208" s="12" t="str">
        <f>IN!E25</f>
        <v>Meets criteria</v>
      </c>
      <c r="F208" s="12" t="str">
        <f>IN!F25</f>
        <v>Not applicable</v>
      </c>
      <c r="G208" s="12" t="str">
        <f>IN!G25</f>
        <v>Not applicable</v>
      </c>
      <c r="H208" s="12" t="str">
        <f>IN!H25</f>
        <v>unsure</v>
      </c>
      <c r="I208" s="12" t="str">
        <f>IN!I25</f>
        <v>unsure</v>
      </c>
      <c r="J208" s="12" t="str">
        <f>IN!J25</f>
        <v xml:space="preserve">The review will be completed soon, and the comments will be addressed as well. </v>
      </c>
      <c r="K208" s="12" t="str">
        <f>IN!N25</f>
        <v>Meets criteria</v>
      </c>
    </row>
    <row r="209" spans="1:11" ht="26" x14ac:dyDescent="0.15">
      <c r="A209" s="14" t="s">
        <v>311</v>
      </c>
      <c r="B209" s="12" t="s">
        <v>312</v>
      </c>
      <c r="C209" s="12" t="s">
        <v>15</v>
      </c>
      <c r="D209" s="12" t="s">
        <v>15</v>
      </c>
      <c r="E209" s="12" t="s">
        <v>15</v>
      </c>
      <c r="F209" s="12" t="str">
        <f>IN!F26</f>
        <v>Not applicable</v>
      </c>
      <c r="G209" s="12" t="str">
        <f>IN!G26</f>
        <v>Not applicable</v>
      </c>
      <c r="H209" s="12" t="str">
        <f>IN!H26</f>
        <v>Not applicable</v>
      </c>
      <c r="I209" s="12" t="str">
        <f>IN!I26</f>
        <v>Not applicable</v>
      </c>
      <c r="J209" s="12" t="str">
        <f>IN!J26</f>
        <v>Not applicable</v>
      </c>
      <c r="K209" s="12" t="str">
        <f>IN!N26</f>
        <v>Not applicable</v>
      </c>
    </row>
    <row r="210" spans="1:11" ht="15" customHeight="1" x14ac:dyDescent="0.15">
      <c r="A210" s="14" t="s">
        <v>313</v>
      </c>
      <c r="B210" s="12" t="s">
        <v>314</v>
      </c>
      <c r="C210" s="12" t="s">
        <v>364</v>
      </c>
      <c r="D210" s="12" t="s">
        <v>364</v>
      </c>
      <c r="E210" s="12" t="str">
        <f>IN!E27</f>
        <v>Not applicable</v>
      </c>
      <c r="F210" s="12" t="str">
        <f>IN!F27</f>
        <v>Not applicable</v>
      </c>
      <c r="G210" s="12" t="str">
        <f>IN!G27</f>
        <v>Not applicable</v>
      </c>
      <c r="H210" s="12" t="str">
        <f>IN!H27</f>
        <v>meets criteria</v>
      </c>
      <c r="I210" s="12" t="str">
        <f>IN!I27</f>
        <v>meets criteria</v>
      </c>
      <c r="J210" s="12" t="str">
        <f>IN!J27</f>
        <v>meets criteria</v>
      </c>
      <c r="K210" s="12" t="str">
        <f>IN!N27</f>
        <v>meets criteria</v>
      </c>
    </row>
    <row r="211" spans="1:11" ht="15.75" customHeight="1" x14ac:dyDescent="0.15">
      <c r="A211" s="14" t="s">
        <v>315</v>
      </c>
      <c r="B211" s="12" t="s">
        <v>316</v>
      </c>
      <c r="C211" s="12" t="str">
        <f>IN!C28</f>
        <v>Requires revision</v>
      </c>
      <c r="D211" s="12" t="s">
        <v>405</v>
      </c>
      <c r="E211" s="12" t="str">
        <f>IN!E28</f>
        <v>Not applicable</v>
      </c>
      <c r="F211" s="12" t="str">
        <f>IN!F28</f>
        <v>Not applicable</v>
      </c>
      <c r="G211" s="12" t="str">
        <f>IN!G28</f>
        <v>Not applicable</v>
      </c>
      <c r="H211" s="12" t="str">
        <f>IN!H28</f>
        <v>Requires revision</v>
      </c>
      <c r="I211" s="12" t="str">
        <f>IN!I28</f>
        <v>Requires revision</v>
      </c>
      <c r="J211" s="12" t="str">
        <f>IN!J28</f>
        <v>Addressed. Email thread from HR is included</v>
      </c>
      <c r="K211" s="12" t="str">
        <f>IN!N28</f>
        <v>Corrected</v>
      </c>
    </row>
    <row r="212" spans="1:11" ht="39" x14ac:dyDescent="0.15">
      <c r="A212" s="14" t="s">
        <v>317</v>
      </c>
      <c r="B212" s="12" t="s">
        <v>318</v>
      </c>
      <c r="C212" s="12" t="s">
        <v>15</v>
      </c>
      <c r="D212" s="12" t="s">
        <v>15</v>
      </c>
      <c r="E212" s="12" t="str">
        <f>IN!E29</f>
        <v>Not applicable</v>
      </c>
      <c r="F212" s="12" t="str">
        <f>IN!F29</f>
        <v>Not applicable</v>
      </c>
      <c r="G212" s="12" t="str">
        <f>IN!G29</f>
        <v>Not applicable</v>
      </c>
      <c r="H212" s="12" t="str">
        <f>IN!H29</f>
        <v>Not applicable</v>
      </c>
      <c r="I212" s="12" t="str">
        <f>IN!I29</f>
        <v>Not applicable</v>
      </c>
      <c r="J212" s="12" t="str">
        <f>IN!J29</f>
        <v>Not applicable</v>
      </c>
      <c r="K212" s="12" t="str">
        <f>IN!N29</f>
        <v>Not applicable</v>
      </c>
    </row>
    <row r="213" spans="1:11" ht="39" x14ac:dyDescent="0.15">
      <c r="A213" s="14" t="s">
        <v>321</v>
      </c>
      <c r="B213" s="12" t="s">
        <v>323</v>
      </c>
      <c r="C213" s="12" t="s">
        <v>15</v>
      </c>
      <c r="D213" s="12" t="str">
        <f>IN!D30</f>
        <v>Not applicable</v>
      </c>
      <c r="E213" s="12" t="str">
        <f>IN!E30</f>
        <v>Not applicable</v>
      </c>
      <c r="F213" s="12" t="str">
        <f>IN!F30</f>
        <v>Not applicable</v>
      </c>
      <c r="G213" s="12" t="str">
        <f>IN!G30</f>
        <v>Not applicable</v>
      </c>
      <c r="H213" s="12" t="str">
        <f>IN!H30</f>
        <v>Not applicable</v>
      </c>
      <c r="I213" s="12" t="str">
        <f>IN!I30</f>
        <v>In the future could we reference our undocumented immigrant policy?</v>
      </c>
      <c r="J213" s="12" t="str">
        <f>IN!J30</f>
        <v>Addressed. Will work if the institution manages to be formally designated as a minority-serving institution or the equivalent</v>
      </c>
      <c r="K213" s="12" t="str">
        <f>IN!N30</f>
        <v>Meets criteria</v>
      </c>
    </row>
  </sheetData>
  <mergeCells count="432">
    <mergeCell ref="I99:I103"/>
    <mergeCell ref="I104:I106"/>
    <mergeCell ref="J107:J110"/>
    <mergeCell ref="I88:I89"/>
    <mergeCell ref="J88:J89"/>
    <mergeCell ref="J99:J103"/>
    <mergeCell ref="J104:J106"/>
    <mergeCell ref="J86:J87"/>
    <mergeCell ref="J75:J78"/>
    <mergeCell ref="D29:D30"/>
    <mergeCell ref="D31:D33"/>
    <mergeCell ref="D34:D36"/>
    <mergeCell ref="H37:H39"/>
    <mergeCell ref="H34:H36"/>
    <mergeCell ref="H40:H42"/>
    <mergeCell ref="K61:K64"/>
    <mergeCell ref="K65:K67"/>
    <mergeCell ref="K51:K59"/>
    <mergeCell ref="K31:K33"/>
    <mergeCell ref="K29:K30"/>
    <mergeCell ref="D51:D59"/>
    <mergeCell ref="J44:J50"/>
    <mergeCell ref="I44:I50"/>
    <mergeCell ref="I51:I59"/>
    <mergeCell ref="J51:J59"/>
    <mergeCell ref="J65:J67"/>
    <mergeCell ref="J61:J64"/>
    <mergeCell ref="I65:I67"/>
    <mergeCell ref="A51:A59"/>
    <mergeCell ref="A40:A42"/>
    <mergeCell ref="A61:A64"/>
    <mergeCell ref="D37:D39"/>
    <mergeCell ref="D40:D42"/>
    <mergeCell ref="G44:G50"/>
    <mergeCell ref="G51:G59"/>
    <mergeCell ref="K69:K70"/>
    <mergeCell ref="K34:K36"/>
    <mergeCell ref="K37:K39"/>
    <mergeCell ref="K40:K42"/>
    <mergeCell ref="K44:K50"/>
    <mergeCell ref="H51:H59"/>
    <mergeCell ref="H44:H50"/>
    <mergeCell ref="H65:H67"/>
    <mergeCell ref="H61:H64"/>
    <mergeCell ref="J69:J70"/>
    <mergeCell ref="G31:G33"/>
    <mergeCell ref="G71:G74"/>
    <mergeCell ref="G69:G70"/>
    <mergeCell ref="H69:H70"/>
    <mergeCell ref="I61:I64"/>
    <mergeCell ref="G37:G39"/>
    <mergeCell ref="G34:G36"/>
    <mergeCell ref="K79:K84"/>
    <mergeCell ref="K86:K87"/>
    <mergeCell ref="H86:H87"/>
    <mergeCell ref="I86:I87"/>
    <mergeCell ref="J79:J84"/>
    <mergeCell ref="J71:J74"/>
    <mergeCell ref="G115:G119"/>
    <mergeCell ref="G111:G114"/>
    <mergeCell ref="G104:G106"/>
    <mergeCell ref="K115:K119"/>
    <mergeCell ref="K111:K114"/>
    <mergeCell ref="J111:J114"/>
    <mergeCell ref="K71:K74"/>
    <mergeCell ref="K104:K106"/>
    <mergeCell ref="K107:K110"/>
    <mergeCell ref="K75:K78"/>
    <mergeCell ref="K88:K89"/>
    <mergeCell ref="I75:I78"/>
    <mergeCell ref="I71:I74"/>
    <mergeCell ref="H107:H110"/>
    <mergeCell ref="H115:H119"/>
    <mergeCell ref="H99:H103"/>
    <mergeCell ref="H111:H114"/>
    <mergeCell ref="I111:I114"/>
    <mergeCell ref="H88:H89"/>
    <mergeCell ref="H90:H97"/>
    <mergeCell ref="I90:I97"/>
    <mergeCell ref="H104:H106"/>
    <mergeCell ref="J90:J97"/>
    <mergeCell ref="I107:I110"/>
    <mergeCell ref="D65:D67"/>
    <mergeCell ref="D61:D64"/>
    <mergeCell ref="D90:D97"/>
    <mergeCell ref="D88:D89"/>
    <mergeCell ref="F88:F89"/>
    <mergeCell ref="F90:F97"/>
    <mergeCell ref="F99:F103"/>
    <mergeCell ref="F69:F70"/>
    <mergeCell ref="F61:F64"/>
    <mergeCell ref="F71:F74"/>
    <mergeCell ref="F75:F78"/>
    <mergeCell ref="D71:D74"/>
    <mergeCell ref="D69:D70"/>
    <mergeCell ref="K3:K4"/>
    <mergeCell ref="K8:K11"/>
    <mergeCell ref="G79:G84"/>
    <mergeCell ref="G75:G78"/>
    <mergeCell ref="G99:G103"/>
    <mergeCell ref="K5:K7"/>
    <mergeCell ref="H25:H27"/>
    <mergeCell ref="G25:G27"/>
    <mergeCell ref="K90:K97"/>
    <mergeCell ref="K99:K103"/>
    <mergeCell ref="G65:G67"/>
    <mergeCell ref="G61:G64"/>
    <mergeCell ref="H31:H33"/>
    <mergeCell ref="H23:H24"/>
    <mergeCell ref="H29:H30"/>
    <mergeCell ref="G29:G30"/>
    <mergeCell ref="G21:G22"/>
    <mergeCell ref="H21:H22"/>
    <mergeCell ref="I21:I22"/>
    <mergeCell ref="H19:H20"/>
    <mergeCell ref="G19:G20"/>
    <mergeCell ref="H8:H11"/>
    <mergeCell ref="H16:H18"/>
    <mergeCell ref="K19:K20"/>
    <mergeCell ref="K16:K18"/>
    <mergeCell ref="J25:J27"/>
    <mergeCell ref="J21:J22"/>
    <mergeCell ref="J19:J20"/>
    <mergeCell ref="J23:J24"/>
    <mergeCell ref="K12:K15"/>
    <mergeCell ref="I34:I36"/>
    <mergeCell ref="I40:I42"/>
    <mergeCell ref="I37:I39"/>
    <mergeCell ref="I25:I27"/>
    <mergeCell ref="I19:I20"/>
    <mergeCell ref="I23:I24"/>
    <mergeCell ref="I31:I33"/>
    <mergeCell ref="I29:I30"/>
    <mergeCell ref="J40:J42"/>
    <mergeCell ref="J29:J30"/>
    <mergeCell ref="J31:J33"/>
    <mergeCell ref="J34:J36"/>
    <mergeCell ref="J37:J39"/>
    <mergeCell ref="K21:K22"/>
    <mergeCell ref="K23:K24"/>
    <mergeCell ref="K25:K27"/>
    <mergeCell ref="J120:J125"/>
    <mergeCell ref="I138:I139"/>
    <mergeCell ref="J115:J119"/>
    <mergeCell ref="J131:J133"/>
    <mergeCell ref="J126:J129"/>
    <mergeCell ref="I120:I125"/>
    <mergeCell ref="I115:I119"/>
    <mergeCell ref="D75:D78"/>
    <mergeCell ref="D104:D106"/>
    <mergeCell ref="H79:H84"/>
    <mergeCell ref="H75:H78"/>
    <mergeCell ref="G126:G129"/>
    <mergeCell ref="G120:G125"/>
    <mergeCell ref="E115:E119"/>
    <mergeCell ref="F120:F125"/>
    <mergeCell ref="F115:F119"/>
    <mergeCell ref="E131:E133"/>
    <mergeCell ref="D111:D114"/>
    <mergeCell ref="D107:D110"/>
    <mergeCell ref="F111:F114"/>
    <mergeCell ref="F104:F106"/>
    <mergeCell ref="E104:E106"/>
    <mergeCell ref="E107:E110"/>
    <mergeCell ref="F107:F110"/>
    <mergeCell ref="D23:D24"/>
    <mergeCell ref="D25:D27"/>
    <mergeCell ref="F19:F20"/>
    <mergeCell ref="E23:E24"/>
    <mergeCell ref="F21:F22"/>
    <mergeCell ref="F23:F24"/>
    <mergeCell ref="G23:G24"/>
    <mergeCell ref="D19:D20"/>
    <mergeCell ref="D21:D22"/>
    <mergeCell ref="H71:H74"/>
    <mergeCell ref="E37:E39"/>
    <mergeCell ref="G40:G42"/>
    <mergeCell ref="F40:F42"/>
    <mergeCell ref="I79:I84"/>
    <mergeCell ref="I69:I70"/>
    <mergeCell ref="A173:A176"/>
    <mergeCell ref="A178:A180"/>
    <mergeCell ref="A170:A171"/>
    <mergeCell ref="A138:A139"/>
    <mergeCell ref="F173:F176"/>
    <mergeCell ref="F178:F180"/>
    <mergeCell ref="F170:F171"/>
    <mergeCell ref="G161:G163"/>
    <mergeCell ref="I167:I169"/>
    <mergeCell ref="I161:I163"/>
    <mergeCell ref="H145:H149"/>
    <mergeCell ref="I145:I149"/>
    <mergeCell ref="H153:H156"/>
    <mergeCell ref="H151:H152"/>
    <mergeCell ref="I153:I156"/>
    <mergeCell ref="G178:G180"/>
    <mergeCell ref="A90:A97"/>
    <mergeCell ref="A104:A106"/>
    <mergeCell ref="A185:A190"/>
    <mergeCell ref="A183:A184"/>
    <mergeCell ref="A164:A165"/>
    <mergeCell ref="A167:A169"/>
    <mergeCell ref="A131:A133"/>
    <mergeCell ref="A159:A160"/>
    <mergeCell ref="A153:A156"/>
    <mergeCell ref="A151:A152"/>
    <mergeCell ref="A161:A163"/>
    <mergeCell ref="F185:F190"/>
    <mergeCell ref="E185:E190"/>
    <mergeCell ref="D185:D190"/>
    <mergeCell ref="D161:D163"/>
    <mergeCell ref="D159:D160"/>
    <mergeCell ref="E159:E160"/>
    <mergeCell ref="D44:D50"/>
    <mergeCell ref="E161:E163"/>
    <mergeCell ref="D79:D84"/>
    <mergeCell ref="D86:D87"/>
    <mergeCell ref="E86:E87"/>
    <mergeCell ref="E79:E84"/>
    <mergeCell ref="F79:F84"/>
    <mergeCell ref="F86:F87"/>
    <mergeCell ref="D151:D152"/>
    <mergeCell ref="F153:F156"/>
    <mergeCell ref="D120:D125"/>
    <mergeCell ref="D115:D119"/>
    <mergeCell ref="D138:D139"/>
    <mergeCell ref="D140:D141"/>
    <mergeCell ref="E138:E139"/>
    <mergeCell ref="F138:F139"/>
    <mergeCell ref="D145:D149"/>
    <mergeCell ref="F44:F50"/>
    <mergeCell ref="D3:D4"/>
    <mergeCell ref="D16:D18"/>
    <mergeCell ref="E16:E18"/>
    <mergeCell ref="E8:E11"/>
    <mergeCell ref="E5:E7"/>
    <mergeCell ref="E12:E15"/>
    <mergeCell ref="G16:G18"/>
    <mergeCell ref="J12:J15"/>
    <mergeCell ref="J16:J18"/>
    <mergeCell ref="H3:H4"/>
    <mergeCell ref="H5:H7"/>
    <mergeCell ref="J5:J7"/>
    <mergeCell ref="J8:J11"/>
    <mergeCell ref="I12:I15"/>
    <mergeCell ref="I5:I7"/>
    <mergeCell ref="I8:I11"/>
    <mergeCell ref="I16:I18"/>
    <mergeCell ref="I3:I4"/>
    <mergeCell ref="J3:J4"/>
    <mergeCell ref="G3:G4"/>
    <mergeCell ref="G8:G11"/>
    <mergeCell ref="G12:G15"/>
    <mergeCell ref="F16:F18"/>
    <mergeCell ref="H12:H15"/>
    <mergeCell ref="G5:G7"/>
    <mergeCell ref="F12:F15"/>
    <mergeCell ref="D8:D11"/>
    <mergeCell ref="D12:D15"/>
    <mergeCell ref="D5:D7"/>
    <mergeCell ref="F161:F163"/>
    <mergeCell ref="E170:E171"/>
    <mergeCell ref="E167:E169"/>
    <mergeCell ref="F164:F165"/>
    <mergeCell ref="E164:E165"/>
    <mergeCell ref="F167:F169"/>
    <mergeCell ref="F5:F7"/>
    <mergeCell ref="F8:F11"/>
    <mergeCell ref="F25:F27"/>
    <mergeCell ref="E19:E20"/>
    <mergeCell ref="E21:E22"/>
    <mergeCell ref="F65:F67"/>
    <mergeCell ref="E44:E50"/>
    <mergeCell ref="E51:E59"/>
    <mergeCell ref="E71:E74"/>
    <mergeCell ref="E69:E70"/>
    <mergeCell ref="E90:E97"/>
    <mergeCell ref="E99:E103"/>
    <mergeCell ref="E88:E89"/>
    <mergeCell ref="E3:E4"/>
    <mergeCell ref="F3:F4"/>
    <mergeCell ref="F29:F30"/>
    <mergeCell ref="F51:F59"/>
    <mergeCell ref="E65:E67"/>
    <mergeCell ref="F34:F36"/>
    <mergeCell ref="F31:F33"/>
    <mergeCell ref="E61:E64"/>
    <mergeCell ref="E40:E42"/>
    <mergeCell ref="E25:E27"/>
    <mergeCell ref="E29:E30"/>
    <mergeCell ref="E31:E33"/>
    <mergeCell ref="E34:E36"/>
    <mergeCell ref="F37:F39"/>
    <mergeCell ref="K120:K125"/>
    <mergeCell ref="H120:H125"/>
    <mergeCell ref="H126:H129"/>
    <mergeCell ref="D153:D156"/>
    <mergeCell ref="D142:D144"/>
    <mergeCell ref="H140:H141"/>
    <mergeCell ref="H138:H139"/>
    <mergeCell ref="I126:I129"/>
    <mergeCell ref="I131:I133"/>
    <mergeCell ref="H131:H133"/>
    <mergeCell ref="F145:F149"/>
    <mergeCell ref="F151:F152"/>
    <mergeCell ref="F131:F133"/>
    <mergeCell ref="F126:F129"/>
    <mergeCell ref="G153:G156"/>
    <mergeCell ref="G151:G152"/>
    <mergeCell ref="F142:F144"/>
    <mergeCell ref="K126:K129"/>
    <mergeCell ref="K131:K133"/>
    <mergeCell ref="I140:I141"/>
    <mergeCell ref="I142:I144"/>
    <mergeCell ref="J138:J139"/>
    <mergeCell ref="J140:J141"/>
    <mergeCell ref="H142:H144"/>
    <mergeCell ref="F183:F184"/>
    <mergeCell ref="E183:E184"/>
    <mergeCell ref="G142:G144"/>
    <mergeCell ref="G145:G149"/>
    <mergeCell ref="J153:J156"/>
    <mergeCell ref="I151:I152"/>
    <mergeCell ref="I159:I160"/>
    <mergeCell ref="J142:J144"/>
    <mergeCell ref="J145:J149"/>
    <mergeCell ref="D183:D184"/>
    <mergeCell ref="D164:D165"/>
    <mergeCell ref="D170:D171"/>
    <mergeCell ref="D173:D176"/>
    <mergeCell ref="D167:D169"/>
    <mergeCell ref="D126:D129"/>
    <mergeCell ref="D131:D133"/>
    <mergeCell ref="D178:D180"/>
    <mergeCell ref="E178:E180"/>
    <mergeCell ref="E142:E144"/>
    <mergeCell ref="E140:E141"/>
    <mergeCell ref="E173:E176"/>
    <mergeCell ref="J151:J152"/>
    <mergeCell ref="I173:I176"/>
    <mergeCell ref="K183:K184"/>
    <mergeCell ref="H173:H176"/>
    <mergeCell ref="J173:J176"/>
    <mergeCell ref="J167:J169"/>
    <mergeCell ref="J170:J171"/>
    <mergeCell ref="I170:I171"/>
    <mergeCell ref="H183:H184"/>
    <mergeCell ref="H178:H180"/>
    <mergeCell ref="I183:I184"/>
    <mergeCell ref="I178:I180"/>
    <mergeCell ref="J178:J180"/>
    <mergeCell ref="J159:J160"/>
    <mergeCell ref="J161:J163"/>
    <mergeCell ref="K161:K163"/>
    <mergeCell ref="K159:K160"/>
    <mergeCell ref="K164:K165"/>
    <mergeCell ref="H161:H163"/>
    <mergeCell ref="H159:H160"/>
    <mergeCell ref="I164:I165"/>
    <mergeCell ref="J164:J165"/>
    <mergeCell ref="J185:J190"/>
    <mergeCell ref="J183:J184"/>
    <mergeCell ref="I185:I190"/>
    <mergeCell ref="K173:K176"/>
    <mergeCell ref="G183:G184"/>
    <mergeCell ref="H164:H165"/>
    <mergeCell ref="G164:G165"/>
    <mergeCell ref="K138:K139"/>
    <mergeCell ref="K153:K156"/>
    <mergeCell ref="K151:K152"/>
    <mergeCell ref="K142:K144"/>
    <mergeCell ref="K145:K149"/>
    <mergeCell ref="K140:K141"/>
    <mergeCell ref="K170:K171"/>
    <mergeCell ref="K167:K169"/>
    <mergeCell ref="K185:K190"/>
    <mergeCell ref="K178:K180"/>
    <mergeCell ref="H185:H190"/>
    <mergeCell ref="G185:G190"/>
    <mergeCell ref="H167:H169"/>
    <mergeCell ref="H170:H171"/>
    <mergeCell ref="G173:G176"/>
    <mergeCell ref="G170:G171"/>
    <mergeCell ref="G167:G169"/>
    <mergeCell ref="A3:A4"/>
    <mergeCell ref="A31:A33"/>
    <mergeCell ref="A29:A30"/>
    <mergeCell ref="A34:A36"/>
    <mergeCell ref="A25:A27"/>
    <mergeCell ref="A37:A39"/>
    <mergeCell ref="A140:A141"/>
    <mergeCell ref="A142:A144"/>
    <mergeCell ref="A145:A149"/>
    <mergeCell ref="A115:A119"/>
    <mergeCell ref="A120:A125"/>
    <mergeCell ref="A126:A129"/>
    <mergeCell ref="A65:A67"/>
    <mergeCell ref="A69:A70"/>
    <mergeCell ref="A107:A110"/>
    <mergeCell ref="A23:A24"/>
    <mergeCell ref="A21:A22"/>
    <mergeCell ref="A16:A18"/>
    <mergeCell ref="A19:A20"/>
    <mergeCell ref="A12:A15"/>
    <mergeCell ref="A8:A11"/>
    <mergeCell ref="A5:A7"/>
    <mergeCell ref="A88:A89"/>
    <mergeCell ref="A44:A50"/>
    <mergeCell ref="A99:A103"/>
    <mergeCell ref="A111:A114"/>
    <mergeCell ref="A86:A87"/>
    <mergeCell ref="A75:A78"/>
    <mergeCell ref="A71:A74"/>
    <mergeCell ref="A79:A84"/>
    <mergeCell ref="G159:G160"/>
    <mergeCell ref="G138:G139"/>
    <mergeCell ref="G131:G133"/>
    <mergeCell ref="G140:G141"/>
    <mergeCell ref="E126:E129"/>
    <mergeCell ref="E120:E125"/>
    <mergeCell ref="E153:E156"/>
    <mergeCell ref="E145:E149"/>
    <mergeCell ref="E151:E152"/>
    <mergeCell ref="E75:E78"/>
    <mergeCell ref="E111:E114"/>
    <mergeCell ref="F140:F141"/>
    <mergeCell ref="F159:F160"/>
    <mergeCell ref="G90:G97"/>
    <mergeCell ref="G86:G87"/>
    <mergeCell ref="G88:G89"/>
    <mergeCell ref="G107:G110"/>
    <mergeCell ref="D99:D103"/>
  </mergeCells>
  <conditionalFormatting sqref="H2:H213 C1:G213 I2:K89 I98:K213">
    <cfRule type="cellIs" dxfId="11" priority="1" operator="equal">
      <formula>"Meets criteria"</formula>
    </cfRule>
  </conditionalFormatting>
  <conditionalFormatting sqref="H2:H213 C1:G213 I2:K89 I98:K213">
    <cfRule type="cellIs" dxfId="10" priority="2" operator="equal">
      <formula>"Requires revision"</formula>
    </cfRule>
  </conditionalFormatting>
  <conditionalFormatting sqref="H2:H213 K126:K129">
    <cfRule type="cellIs" dxfId="9" priority="3" operator="equal">
      <formula>"Meets criteria"</formula>
    </cfRule>
  </conditionalFormatting>
  <conditionalFormatting sqref="H2:H213 K126:K129">
    <cfRule type="cellIs" dxfId="8" priority="4" operator="equal">
      <formula>"Suggestion for improvement"</formula>
    </cfRule>
  </conditionalFormatting>
  <conditionalFormatting sqref="H2:H213 K126:K129">
    <cfRule type="cellIs" dxfId="7" priority="5" operator="equal">
      <formula>"Requires revision"</formula>
    </cfRule>
  </conditionalFormatting>
  <conditionalFormatting sqref="H2:H213 K126:K129">
    <cfRule type="cellIs" dxfId="6" priority="6" operator="equal">
      <formula>"Unsure"</formula>
    </cfRule>
  </conditionalFormatting>
  <conditionalFormatting sqref="K2:K213">
    <cfRule type="cellIs" dxfId="5" priority="7" operator="equal">
      <formula>"Meets criteria"</formula>
    </cfRule>
  </conditionalFormatting>
  <conditionalFormatting sqref="K2:K213">
    <cfRule type="cellIs" dxfId="4" priority="8" operator="equal">
      <formula>"Corrected"</formula>
    </cfRule>
  </conditionalFormatting>
  <conditionalFormatting sqref="K2:K213">
    <cfRule type="cellIs" dxfId="3" priority="9" operator="equal">
      <formula>"Requires revision"</formula>
    </cfRule>
  </conditionalFormatting>
  <conditionalFormatting sqref="K2:K213">
    <cfRule type="cellIs" dxfId="2" priority="10" operator="equal">
      <formula>"Suggestion for improvement"</formula>
    </cfRule>
  </conditionalFormatting>
  <conditionalFormatting sqref="K2:K213">
    <cfRule type="cellIs" dxfId="1" priority="11" operator="equal">
      <formula>"Best practice"</formula>
    </cfRule>
  </conditionalFormatting>
  <conditionalFormatting sqref="D1:G213 H90:H97 H99:H129 H159:H165 I2:K11 I98:K129 I158:K165 H131:K133 H138:K149 H151:K156 H167:K171 H173:K176 H178:K180 H183:K190">
    <cfRule type="cellIs" dxfId="0" priority="12" operator="equal">
      <formula>"Not applicable"</formula>
    </cfRule>
  </conditionalFormatting>
  <dataValidations count="2">
    <dataValidation type="list" allowBlank="1" sqref="C2 H2 C3:E3 G3:H3 K2:K3 C4 C5:H5 K5 C6:C7 C8:H8 K8 K191:K213 K12:K13 C16:E16 G16:H16 K16 C17:C18 C19:E19 G19:H19 K19 C20 C21:E21 G21:H21 K21 C22 C23:E23 G23:H23 K23 C24 C25:E25 G25:H25 K25 C26:C27 C28:E29 G28:H29 K28:K29 C30 C31:H31 K31 C32:C33 C34:E34 G34:H34 K34 C35:C36 C37:E37 G37:H37 K37 C38:C39 C40:H40 K40 C41:C42 C43:E44 G43:H44 K43:K44 C45:C50 C51:E51 G51:H51 K51 C52:C59 C60:E61 G60:H61 K60:K61 C62:C64 C65:H65 K65 C66:C67 C68:E69 G68:H69 K68:K69 C70 C71:E71 G71:H71 K71 C72:C74 C75:E75 G75:H75 K75 C76:C78 C79:E79 G79:H79 K79 C80:C84 C85:H85 C86:E86 G86:H86 K85:K86 C87 C88:E88 G88:H88 K88 C89 C90:H90 C91:C97 C98:E98 G98:H98 C99:H99 K98:K99 C100:C103 C104:H104 K104 C105:C106 C107:H107 K107 C108:C110 C111:H111 K111 C112:C114 C115:E115 G115:H115 K115 C116:C119 C120:E120 G120:H120 K120 C121:C125 C126:H126 K126 C127:C129 C130:E131 G130:H131 K130:K131 C132:C133 C134:E138 G134:H138 K134:K138 C139 C140:E140 G140:H140 K140 C141 C142:E142 G142:H142 K142 C143:C144 C145:H145 K145 C146:C149 C150:E151 G150:H151 K150:K151 C152 C153:H153 K153 C154:C156 C157:E159 G157:H159 K157:K159 C160 C161:E161 G161:H161 K161 C162:C163 C164:E164 G164:H164 K164 C165 C166:E167 G166:H167 K166:K167 C168:C169 C170:E170 G170:H170 K170 C171 C172:E172 G172:H172 C173:H173 K172:K173 C174:C176 C177:E178 G177:H178 K177:K178 C179:C180 C181:E182 G181:H182 C183:H183 K181:K183 C184 C185:E185 G185:H185 K185 C186:C190 C191:E195 G191:H195 C196:H196 C197:E213 G197:H213 D12:H13 C9:C15">
      <formula1>"Requires revision,Meets criteria"</formula1>
    </dataValidation>
    <dataValidation type="list" allowBlank="1" sqref="K90">
      <formula1>"Meets criteria,Best practice,Suggestion for improvement,Requires revision,Corrected"</formula1>
    </dataValidation>
  </dataValidation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Instructions &amp; Reviewer Sign-of</vt:lpstr>
      <vt:lpstr>Sheet1</vt:lpstr>
      <vt:lpstr>IC</vt:lpstr>
      <vt:lpstr>AC</vt:lpstr>
      <vt:lpstr>EN</vt:lpstr>
      <vt:lpstr>OP</vt:lpstr>
      <vt:lpstr>PA</vt:lpstr>
      <vt:lpstr>IN</vt:lpstr>
      <vt:lpstr>ALL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cp:lastPrinted>2017-12-21T15:16:48Z</cp:lastPrinted>
  <dcterms:created xsi:type="dcterms:W3CDTF">2017-12-15T22:30:39Z</dcterms:created>
  <dcterms:modified xsi:type="dcterms:W3CDTF">2018-06-21T21:34:45Z</dcterms:modified>
</cp:coreProperties>
</file>