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hecmtl-my.sharepoint.com/personal/jean-michel_champagne_hec_ca/Documents/STARS 2020/"/>
    </mc:Choice>
  </mc:AlternateContent>
  <bookViews>
    <workbookView xWindow="-105" yWindow="-105" windowWidth="23258" windowHeight="12578" activeTab="1"/>
  </bookViews>
  <sheets>
    <sheet name="Summary - Publications DD19-20" sheetId="2" r:id="rId1"/>
    <sheet name="Publications_2019-2020" sheetId="1" r:id="rId2"/>
    <sheet name="Researchers 2019-20" sheetId="5" state="hidden" r:id="rId3"/>
  </sheets>
  <definedNames>
    <definedName name="_xlnm._FilterDatabase" localSheetId="1" hidden="1">'Publications_2019-2020'!$A$5:$I$306</definedName>
    <definedName name="_xlnm._FilterDatabase" localSheetId="2" hidden="1">'Researchers 2019-20'!$A$1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1" l="1"/>
  <c r="F2" i="1"/>
  <c r="F1" i="1" l="1"/>
  <c r="B4" i="2" s="1"/>
  <c r="C4" i="2"/>
  <c r="D4" i="2"/>
  <c r="E4" i="2" l="1"/>
  <c r="G3" i="1"/>
  <c r="D5" i="2" s="1"/>
  <c r="G2" i="1"/>
  <c r="C5" i="2" s="1"/>
  <c r="E5" i="2" l="1"/>
  <c r="H2" i="1"/>
</calcChain>
</file>

<file path=xl/sharedStrings.xml><?xml version="1.0" encoding="utf-8"?>
<sst xmlns="http://schemas.openxmlformats.org/spreadsheetml/2006/main" count="1820" uniqueCount="635">
  <si>
    <t>HEC Montréal
Direction de la recherche et du transfert</t>
  </si>
  <si>
    <t>Département</t>
  </si>
  <si>
    <t>Chercheur HEC</t>
  </si>
  <si>
    <t>Article de revue</t>
  </si>
  <si>
    <t xml:space="preserve">() ALJUKHADAR, Muhammad, SÉNÉCAL, Sylvain, BÉRIAULT POIRIER, Amélie. Social media mavenism: Toward an action-based metric for knowledge dissemination on social networks, , </t>
  </si>
  <si>
    <t>En ligne</t>
  </si>
  <si>
    <t>Médias sociaux</t>
  </si>
  <si>
    <t xml:space="preserve">() BARIN CRUZ, Luciano. Mission Drift and the Sustainability of Hybrid Organizations in Extreme Institutional Contexts: The Case of a Communitarian Microfinance Institution in Brazil, , </t>
  </si>
  <si>
    <t>Impact social</t>
  </si>
  <si>
    <t>Microfinance organisations hybrides</t>
  </si>
  <si>
    <t>Management</t>
  </si>
  <si>
    <t>Luciano Brain Cruz</t>
  </si>
  <si>
    <t>Professeur titulaire, directeur et co-fondateur du Pôle Ideos</t>
  </si>
  <si>
    <t xml:space="preserve">() BENNETT, Patrick, OUAZAD, Amine. Job Displacement, Unemployment, and Crime: Evidence from Danish Microdata and Reforms, Journal of the European Economic Association, </t>
  </si>
  <si>
    <t>Crime et chômage</t>
  </si>
  <si>
    <t>Économie appliquée</t>
  </si>
  <si>
    <t>Amine Ouazad</t>
  </si>
  <si>
    <t>Professeur agrégé</t>
  </si>
  <si>
    <t xml:space="preserve">() BOLOOR FOROOSH, Ali, CHRISTOFFERSEN, Peter, FOURNIER, Mathieu, GOURIEROUX, Christian. Beta Risk in the Cross-Section of Equities, Review of Financial Studies, </t>
  </si>
  <si>
    <t>Finance</t>
  </si>
  <si>
    <t xml:space="preserve">() BOUAKEZ, Hafedh, GUILLARD, Michel, ROULLEAU-PASDELOUP, Jordan. The Optimal Composition of Public Spending in a Deep Recession, Journal of Monetary Economics, </t>
  </si>
  <si>
    <t>Investissement et récession</t>
  </si>
  <si>
    <t xml:space="preserve">() BOYER, Martin, BOX-COUILLARD, Sébastien, MICHAUD, Pierre-Carl. Demand for annuities: Price sensitivity, risk perceptions, and knowledge, Journal of Economic Behavior and Organization, </t>
  </si>
  <si>
    <t>Sous presse</t>
  </si>
  <si>
    <t xml:space="preserve">() BOYER, Martin, DE DONDER, Philippe, FLUET, Claude-Denys, LEROUX, Marie-Louise, MICHAUD, Pierre-Carl. Long-Term Care Insurance: Information Frictions and Selection, , </t>
  </si>
  <si>
    <t>Accepté</t>
  </si>
  <si>
    <t>Assurance santé</t>
  </si>
  <si>
    <t xml:space="preserve">() CHANG, Juin-Jen, LIN, Hsieh-Yu, TRAUM, Nora, YANG, Shu-Chun S.. Fiscal Consolidation and Public Wages, Journal of Money, Credit and Banking, </t>
  </si>
  <si>
    <t>Investissement en services publics</t>
  </si>
  <si>
    <t xml:space="preserve">() CHRISTOFFERSEN, Peter, FOURNIER, Mathieu, JACOBS, Kris, KAROUI, Mehdi. Option-Based Estimation of the Price of Co-Skewness and Co-Kurtosis Risk, Journal of Financial and Quantitative Analysis, </t>
  </si>
  <si>
    <t xml:space="preserve">() CLOUTIER, Charlotte, RAVASI, Davide. Identity trajectories: Explaining long-term patterns of continuity and change in organizational identities, , </t>
  </si>
  <si>
    <t>Stratégie organisationnelle (OBNL)</t>
  </si>
  <si>
    <t xml:space="preserve">() DAOUST, Laurence, MALSCH, Bertrand. When The Client is a Former Auditor: Auditees' Expert Knowledge And Social Capital as Threats to Staff Auditors' Operational Independence, Contemporary Accounting Research, </t>
  </si>
  <si>
    <t>Audit comptable</t>
  </si>
  <si>
    <t xml:space="preserve">() DIONNE, Georges, LIU, Ying. Effects of Insurance Incentives on Road Safety: Evidence from a Natural Experiment in China, Scandinavian Journal of Economics, </t>
  </si>
  <si>
    <t>Assurance et sécurité routière</t>
  </si>
  <si>
    <t xml:space="preserve">() FONTENELLE, Isleide Arruda, POZZEBON, Marlei. A dialectical reflection on the emergence of the 'citizen as consumer' as neoliberal citizenship: The 2013 Brazilian protests, Journal of Consumer Culture, </t>
  </si>
  <si>
    <t>Relations entre société et état (consommateur)</t>
  </si>
  <si>
    <t xml:space="preserve">() FRALICH, Russell J. S., BITEKTINE, Alexandre B.. “Invincibles” and “invisibles”: CEO status and the ‘Matthew effect’ in strategic decision-making, Long Range Planning, </t>
  </si>
  <si>
    <t>Management (statut du CEO)</t>
  </si>
  <si>
    <t xml:space="preserve">() HAZGUI, Mouna, MALSCH, Bertrand. Navigating Through the Spatial and Institutional Contradictions of Public Audit Oversight, , </t>
  </si>
  <si>
    <t xml:space="preserve">() LAPOINTE, Émilie, VANDENBERGHE, Christian, BEN AYED, Ahmed Khalil, SCHWARZ, Gary, TREMBLAY, Michel, CHÊNEVERT, Denis. Social Comparisons, Self-Conceptions, and Attributions: Assessing the Self-Related Contingencies in Leader-Member Exchange Relationships, Journal of Business and Psychology, </t>
  </si>
  <si>
    <t>Relations de travail</t>
  </si>
  <si>
    <t xml:space="preserve">() LUKYANENKO, Roman, PARSONS, Jeffrey. Design Theory Indeterminacy: What is it, how can it be reduced, and why did the polar bear drown?, , </t>
  </si>
  <si>
    <t>Environnement</t>
  </si>
  <si>
    <t>Design science research (IT); la conservation de l'énergie</t>
  </si>
  <si>
    <t>Technologies de l'information</t>
  </si>
  <si>
    <t>Roman Lukyanenko</t>
  </si>
  <si>
    <t xml:space="preserve">() LUKYANENKO, Roman, TREMBLAY, Monica, SAMUEL, Binny M., CASTELLANOS, Anthony. Basic Classes in Conceptual Modeling: Theory and Practical Guidelines, , </t>
  </si>
  <si>
    <t>Modélisation et systèmes d'information (IT)</t>
  </si>
  <si>
    <t xml:space="preserve">() LUKYANENKO, Roman, WIGGINS, Andrea, ROSSER, Holly. Citizen Science: An Information Quality Research Frontier, Information Systems Frontiers, </t>
  </si>
  <si>
    <t>Utiliser les solutions digitales (IT) pour des solutions environnementales</t>
  </si>
  <si>
    <t xml:space="preserve">() LUSARDI, Annamaria, MICHAUD, Pierre-Carl, MITCHELL, Olivia S.. Assessing the Impact of Financial Education Programs: A Quantitative Model, , </t>
  </si>
  <si>
    <t>Économie</t>
  </si>
  <si>
    <t xml:space="preserve">() LUSSIER, Bruno, HARTMANN, Nathaniel, BOLANDER, Willy. Curbing the Undesirable Effects of Emotional Exhaustion on Ethical Behaviors and Performance: A Salesperson–Manager Dyadic Approach, , </t>
  </si>
  <si>
    <t>Éthique</t>
  </si>
  <si>
    <t>Éthique dans le domaine des ventes</t>
  </si>
  <si>
    <t>Marketing</t>
  </si>
  <si>
    <t>Bruno Lussier</t>
  </si>
  <si>
    <t xml:space="preserve">() MARSAN, Josianne, CARILLO, Kevin, NEGOITA, Bogdan. Entrepreneurial actions and the legitimation of free/open source software services, Journal of Information Technology, </t>
  </si>
  <si>
    <t>Free/open source softwarre</t>
  </si>
  <si>
    <t xml:space="preserve">() MARTINS, Henrique, SCHIEHLL, Eduardo, TERRA, Paulo Renato Soares. Do shareholder protection and creditor rights have distinct effects on the association between debt maturity and ownership structure?, Journal of Business Finance and Accounting, </t>
  </si>
  <si>
    <t xml:space="preserve">() NGUYEN, Duy Tan, ADULYASAK, Yossiri, LANDRY, Sylvain. The Bullwhip Effect in Rule-Based Supply Chain Planning Systems: A Case-Based Simulation at a Hard Goods Retailer, , </t>
  </si>
  <si>
    <t>Chaîne d'approvisionnement</t>
  </si>
  <si>
    <t xml:space="preserve">() POZZEBON, Marlei. Pri¡ticas e mecanismos de uma tecnologia social: transformaçi£o social no semii¡rido, , </t>
  </si>
  <si>
    <t>Technologie et innovation sociale</t>
  </si>
  <si>
    <t>Affaires internationales</t>
  </si>
  <si>
    <t>Marlei Pozzebon</t>
  </si>
  <si>
    <t>Professeure titulaire</t>
  </si>
  <si>
    <t xml:space="preserve">() ROBINSON, Melanie, FISET, John. Using Implicit Followership Theories to Illustrate Cognitive Schemas: An Experiential Exercise, , </t>
  </si>
  <si>
    <t xml:space="preserve">() SCHULZ, Juliana, MOODIE, Erica E. M.. Doubly Robust Estimation of Optimal Dosing Strategies, , </t>
  </si>
  <si>
    <t xml:space="preserve">() SINGER, Zvi, WANG, Yan, ZHANG, Jing. Can Short Sellers Detect Internal Control Material Weaknesses? Evidence From Section 404 of the Sarbanesâ€“Oxley Act, Journal of Accounting, Auditing and Finance, </t>
  </si>
  <si>
    <t>Comptabiltié</t>
  </si>
  <si>
    <t xml:space="preserve">() TEZER, Ali, BODUR, Onur, GROHMANN, Bianca. Communicating brand biographies effectively: the role of communication source, Journal of the Academy of Marketing Science, </t>
  </si>
  <si>
    <t>Communications</t>
  </si>
  <si>
    <t xml:space="preserve">(2018) BOURQUE, Reynald, HENNEBERT, Marc-Antonin, LÉVESQUE, Christian, MURRAY, Gregor. Do international union alliances contribute to the effectiveness of international framework agreements? A comparative study of Telefonica and Portugal Telecom, Economic and Industrial Democracy, </t>
  </si>
  <si>
    <t>Économie durable</t>
  </si>
  <si>
    <t>Droit des travailleurs, économie en développement</t>
  </si>
  <si>
    <t>Gestion des ressources humaines</t>
  </si>
  <si>
    <t>Christian Lévesque</t>
  </si>
  <si>
    <t>Professeur titulaire</t>
  </si>
  <si>
    <t>Marc-Antonin Hennebert</t>
  </si>
  <si>
    <t>(2018) ORTIZ-ASTORQUIZA, Camilo, CONTRERAS AGUILAR, Ivan Alonso, LAPORTE, Gilbert. Multi-level facility location problems, European Journal of Operational Research, Vol. 267, no 3, p. 791-805</t>
  </si>
  <si>
    <t>Publié</t>
  </si>
  <si>
    <t xml:space="preserve">(2019) AHMADSIMAB, Alireza, CHOWDHURY, Imran. Managing Tensions and Divergent Institutional Logics in Firmâ€“NPO Partnerships, , </t>
  </si>
  <si>
    <t>Tensions de partenariat - OBNL</t>
  </si>
  <si>
    <t>Alireza Ahmadsimab</t>
  </si>
  <si>
    <t>Professeur adjoint</t>
  </si>
  <si>
    <t>(2019) ANDREI, Daniel, HASLER, Michael, JEANNERET, Alexandre. Asset Pricing with Persistence Risk, Review of Financial Studies, Vol. 32, no 7, p. 2809-2849</t>
  </si>
  <si>
    <t>(2019) ANGEL BRESSAN, Aureliano, SCHIEHLL, Eduardo, LASER PROCIANOY, Jairo, KABBACH DE CASTRO, Luiz Ricardo. Perspectivas da Pesquisa em Governança de Empresas Familiares no Brasil : Research Perspectives in Corporate Governance of Brazilian Family Firms, RAC: Revista de Administraçi£o Contemporânea, Vol. 23, no 6, p. 696-702</t>
  </si>
  <si>
    <t>Diversité</t>
  </si>
  <si>
    <t>Gouvernance dans les entreprises familiales</t>
  </si>
  <si>
    <t>Sciences comptables</t>
  </si>
  <si>
    <t>Eduardo Schiehll</t>
  </si>
  <si>
    <t xml:space="preserve">(2019) ARCAND, Sébastien, MORRISSETTE, Joëlle, DIÉHDIOU, Ben, SÈGUÉDA, Saïdou. LES ENSEIGNANTS FORMÉS À L'ÉTRANGER DANS LES ÉCOLES MONTRÉALAISES: DES INTERACTIONS QUI FAÇONNENT DE NOUVELLES REPRÉSENTATIONS OPÉRATOIRES, , </t>
  </si>
  <si>
    <t>Enseignement</t>
  </si>
  <si>
    <t>Sébastien Arcand</t>
  </si>
  <si>
    <t>(2019) ARDIA, David, BLUTEAU, Keven, BOUDT, Kris, CATANIA, Leopoldo, TROTTIER, Denis-Alexandre. Markov-Switching GARCH Models in R: The MSGARCH Package, , Vol. 91, no 4, p. 1-38</t>
  </si>
  <si>
    <t>Statistiques</t>
  </si>
  <si>
    <t>(2019) ARDIA, David, BLUTEAU, Keven, BOUDT, Kris. Questioning the news about economic growth: Sparse forecasting using thousands of news-based sentiment values, International Journal of Forecasting, Vol. 35, no 4, p. 1370-1386</t>
  </si>
  <si>
    <t>Croissance économique (modèle)</t>
  </si>
  <si>
    <t xml:space="preserve">(2019) ARSLAN, Okan, ARCHETTI, Claudia, JABALI, Ola, LAPORTE, Gilbert, SPERANZA, Maria Grazia. Minimum cost network design in strategic alliances, Omega, </t>
  </si>
  <si>
    <t>Alliances stratégiques</t>
  </si>
  <si>
    <t>(2019) ASHRAF, Naeem, PINKSE, Jonatan, AHMADSIMAB, Alireza, UL-HAQ, Shoaib, BADAR, Kamal. Divide and rule: The effects of diversity and network structure on a firm's sustainability performance, Long Range Planning, Vol. 52, no 6, p. 1-19</t>
  </si>
  <si>
    <t>Performance durable, alliances stratégiques et diversité</t>
  </si>
  <si>
    <t>(2019) BAHN, Olivier, DE BRUIN, Kelly, FERTEL, Camille. Will Adaptation Delay the Transition to Clean Energy Systems? An Analysis with AD-MERGE, Energy Journal, Vol. 40, no 4, p. 207-233</t>
  </si>
  <si>
    <t>Adaptation stratégique, transition vers une énergie durable</t>
  </si>
  <si>
    <t>Sciences de la décision</t>
  </si>
  <si>
    <t>Olivier Bahn</t>
  </si>
  <si>
    <t>(2019) BALÇIK KOYUNCU, Burcu, SILVESTRI, Selene, RANCOURT, Marie-Ève, LAPORTE, Gilbert. Collaborative Prepositioning Network Design for Regional Disaster Response, Production and Operations Management, Vol. 28, no 10, p. 2431-2455</t>
  </si>
  <si>
    <t>Assurance, risque, désastres naturels</t>
  </si>
  <si>
    <t>(2019) BARÈS, Franck, COVA, Bernard, FARDE, Guillaume, SALLE, Robert. Caught in the crossfire of orders of worth: a failed attempt by a small business to reconfigure a French public sector, Journal of Small Business and Entrepreneurship, Vol. 32, no 2, p. 203-222</t>
  </si>
  <si>
    <t>Économie, partenariats</t>
  </si>
  <si>
    <t xml:space="preserve">(2019) BARÈS, Franck, COVA, Bernard. Le vintage n'est plus qu'une affaire de nostalgie, , </t>
  </si>
  <si>
    <t>Marketing, tendances</t>
  </si>
  <si>
    <t>(2019) BÉAL, Mathieu, SABADIE, William, GRÉGOIRE, Yany. The effects of relationship length on customer profitability after a service recovery, Marketing Letters, Vol. 30, no 3/4, p. 293-305</t>
  </si>
  <si>
    <t>Marketing, consommateur</t>
  </si>
  <si>
    <t>(2019) BEAUFILS, Timothé, PINEAU, Pierre-Olivier. Assessing the impact of residential load profile changes on electricity distribution utility revenues under alternative rate structures, , Vol. 61, p. 1-16</t>
  </si>
  <si>
    <t>Énergie, électricité</t>
  </si>
  <si>
    <t>Pierre-olivier Pineau</t>
  </si>
  <si>
    <t>(2019) BÉGIN, Jean-François, BOUDREAULT, Mathieu, DOLJANU, Delia Alexandra, GAUTHIER, Geneviève. Credit and Systemic Risks in the Financial Services Sector: Evidence From the 2008 Global Crisis, Journal of Risk and Insurance, Vol. 86, no 2, p. 263-296</t>
  </si>
  <si>
    <t>Finance, risque</t>
  </si>
  <si>
    <t>(2019) BÉGIN, Jean-François, DORION, Christian, GAUTHIER, Geneviève. Idiosyncratic Jump Risk Matters: Evidence from Equity Returns and Options, Review of Financial Studies, Vol. 33, no 1, p. 155-211</t>
  </si>
  <si>
    <t>(2019) BELHAIZA, Slim, M'HALLAH, Rym, BEN BRAHIM, Ghassen, LAPORTE, Gilbert. Three Multi-Start Data-Driven Evolutionary Heuristics for the Vehicle Routing Problem with Multiple Time Windows, Journal of Heuristics, Vol. 25, no 3, p. 485-515</t>
  </si>
  <si>
    <t>stratégie, multiple time window</t>
  </si>
  <si>
    <t>(2019) BERTRAND, Olivier, BETSCHINGER, Marie-Ann, LAAMANEN, Tomi. Effects of subnational regional corruption on growth strategies in emerging economies: Evidence from Russian domestic and international M&amp;A activity, Global Strategy Journal, Vol. 9, no 2, p. 303-332</t>
  </si>
  <si>
    <t>Corruption, pays émergents</t>
  </si>
  <si>
    <t>Marie-Ann Betschinger</t>
  </si>
  <si>
    <t>(2019) BEUGNOT, Julie, CHARLOT, Olivier, LACROIX, Guy. Does promoting homeownership always damage labour market performances?, Journal of Economics, Vol. 127, no 2, p. 161-183</t>
  </si>
  <si>
    <t>Propriété</t>
  </si>
  <si>
    <t>(2019) BILLETTE DE VILLEMEUR, Étienne, LEROUX, Justin. Tradable climate liabilities: A thought experiment, Ecological Economics, Vol. 164, p. 1-16</t>
  </si>
  <si>
    <t>Adaptation changement climatique</t>
  </si>
  <si>
    <t>Justin Leroux</t>
  </si>
  <si>
    <t>(2019) BOAVENTURAâ€“NETTO, Paulo, LIMA, Léonardo Silva, CAPOROSSI, Gilles. Exhaustive and Metaheuristic Exploration of Two New Structural Irregularity Measures, MATCH-Communications in Mathematical and in Computer Chemistry, Vol. 82, no 3, p. 561-580</t>
  </si>
  <si>
    <t>Modèles mathématiques</t>
  </si>
  <si>
    <t>(2019) BOCHET, Olivier, LAURENT-LUCCHETTI, Jérémy, LEROUX, Justin, SINCLAIR-DESGAGNÉ, Bernard. Collective risk-taking in the commons, Journal of Economic Behavior and Organization, Vol. 163, p. 277-296</t>
  </si>
  <si>
    <t>Risque</t>
  </si>
  <si>
    <t>(2019) BOGUTH, Oliver, GRÉGOIRE, Vincent, MARTINEAU, Charles. Shaping Expectations and Coordinating Attention: The Unintended Consequences of FOMC Press Conferences, Journal of Financial and Quantitative Analysis, Vol. 54, no 6, p. 2327-2353</t>
  </si>
  <si>
    <t>Modèles quantitatifs</t>
  </si>
  <si>
    <t>(2019) BOURSICOT, Delphine, GAUTHIER, Geneviève, ESFAHANI, Farhad. Contingent Convertible Debt: The Impact on Equity Holders, Risks, Vol. 7, no 2, p. 1-35</t>
  </si>
  <si>
    <t>(2019) BOYER, Martin, BREWER, Elijah, REDDIC, Willie. The Association between Complexity and Managerial Discretion in the Property and Casualty Insurance Industry, Quarterly Journal of Finance, Vol. 9, no 3, p. 1-33</t>
  </si>
  <si>
    <t>Assurance</t>
  </si>
  <si>
    <t>(2019) BOYER, Martin, COWINS, Elicia, REDDIC, Willie. Portfolio rebalancing behavior with operating losses and investment regulation, International Review of Economics and Finance, Vol. 63, p. 313-328</t>
  </si>
  <si>
    <t>Finance et économie</t>
  </si>
  <si>
    <t>(2019) BOYER, Martin, DE DONDER, Philippe, FLUET, Claude-Denys, LEROUX, Marie-Louise, MICHAUD, Pierre-Carl. A Canadian Parlor Roomâ€“Type Approach to the Long-Term-Care Insurance Puzzle, Canadian Public Policy, Vol. 45, no 2, p. 262-282</t>
  </si>
  <si>
    <t>Assurance santé privée vs publique</t>
  </si>
  <si>
    <t>(2019) BOYLAND, Brandon, TURKINA, Ekaterina. Calling on Europe? Secessionist Political Parties and Their Communications to the European Union, Journal of Common Market Studies, Vol. 57, no 6, p. 1310-1332</t>
  </si>
  <si>
    <t>Communications politique, UE</t>
  </si>
  <si>
    <t>(2019) BRUNET, Maude, FORGUES, Daniel. Investigating collective sensemaking of a major project success, International Journal of Managing Projects in Business, Vol. 12, no 3, p. 644-665</t>
  </si>
  <si>
    <t>Projet d'envergure, éthique et code de valeurs des parties prenantes</t>
  </si>
  <si>
    <t>Maude Brunet</t>
  </si>
  <si>
    <t>Professeure adjointe</t>
  </si>
  <si>
    <t>(2019) CAMPERO MOLINA, Santiago, FERNANDEZ, Roberto M M. Gender Composition of Labor Queues and Gender Disparities in Hiring, Social Forces, Vol. 97, no 4, p. 1487-1516</t>
  </si>
  <si>
    <t>Embauche, discrimination par le gendre (sexe)</t>
  </si>
  <si>
    <t>(2019) CANCA ORTIZ, David, DE-LOS-SANTOS, Alicia, LAPORTE, Gilbert, MESA, Juan A.. Integrated Railway Rapid Transit Network Design and Line Planning problem with maximum profit, Transportation Research Part E: Logistics and Transportation Review, Vol. 127, p. 1-30</t>
  </si>
  <si>
    <t>Transport et logistique</t>
  </si>
  <si>
    <t>(2019) CANCA ORTIZ, David, LAPORTE, Gilbert, MESA, Juan A.. The railway rapid transit network construction scheduling problem, , Vol. 138, no 106075, p. -</t>
  </si>
  <si>
    <t>(2019) CHAVEZ CASILLAS, Jonathan A., ELLIOTT, Robert J., RÉMILLARD, Bruno, SWISHCHUK, Anatoliy V.. A Level-1 Limit Order Book with Time Dependent Arrival Rates, , Vol. 21, no 3, p. 699-719</t>
  </si>
  <si>
    <t>Statistiques et probabilités</t>
  </si>
  <si>
    <t>(2019) CHÊNEVERT, Denis, TREMBLAY, Marie-Claude, CHOFFAT, Lucile. Les proches aidants d'ainés en situation de travail: Étude du phénomène et de ses impacts dans les organisations québécoises, , Vol. 16, no 4, p. 4-12</t>
  </si>
  <si>
    <t>Introuvable</t>
  </si>
  <si>
    <t>Santé et aînés au Québec</t>
  </si>
  <si>
    <t>(2019) CHERKESLY, Marilène, LANDETE, Mercedes, LAPORTE, Gilbert. Median and covering location problems with interconnected facilities, Computers and Operations Research, Vol. 107, p. 1-18</t>
  </si>
  <si>
    <t>Problèmes de connexion</t>
  </si>
  <si>
    <t>(2019) CHERKESLY, Marilène, RANCOURT, Marie-Ève, SMILOWITZ, Karen. Community Healthcare Network in Underserved Areas: Design, Mathematical Models, and Analysis, Production and Operations Management, Vol. 28, no 7, p. 1716-1734</t>
  </si>
  <si>
    <t>Opérations et logistique - Services de santé dans les communautés moins accessibles</t>
  </si>
  <si>
    <t>(2019) CLOUTIER, L. Martin, RENARD, Laurent, ARCAND, Sébastien. Collective Economic Conceptualization of Cider and Wine Routes by Stakeholders, Journal of Wine Economics, Vol. 14, no 4, p. 383-391</t>
  </si>
  <si>
    <t>Vin et économie</t>
  </si>
  <si>
    <t>(2019) COINDREAU, Marc-Antoine, GALLAY, Olivier, ZUFFEREY, Nicolas, LAPORTE, Gilbert. Integrating workload smoothing and inventory reduction in three intermodal logistics platforms of a European car manufacturer, Computers and Operations Research, Vol. 112, p. 1-10</t>
  </si>
  <si>
    <t>Opérations et logisistique - Automobiles</t>
  </si>
  <si>
    <t>(2019) COIQUAUD, Urwana, MARTIN, Isabelle. Accès à la justice des travailleurs de plateformes : réponses contrastées des tribunaux canadiens et américains, Industrial Relations -Quebec-, Vol. 74, no 3, p. 577-588</t>
  </si>
  <si>
    <t>Transformation numérique, droit des travailleurs</t>
  </si>
  <si>
    <t>(2019) COMERTON-FORDE, Carole, GRÉGOIRE, Vincent, ZHONG, Zhuo. Inverted fee structures, tick size, and market quality, Journal of Financial Economics, Vol. 134, no 1, p. 141-164</t>
  </si>
  <si>
    <t>(2019) CORDEAU, Jean-François, FURINI, Fabio, LJUBIÄ†, Ivana. Benders decomposition for very large scale partial set covering and maximal covering location problems, European Journal of Operational Research, Vol. 275, no 3, p. 882-896</t>
  </si>
  <si>
    <t>Opérations et logistique</t>
  </si>
  <si>
    <t>(2019) COSSETTE, Michel, AUGER, Claudine. L'analytique en ressources humaines : la mesure sans y perdre son âme, Gestion -Montreal-, Vol. 44, no 3, p. 90-93</t>
  </si>
  <si>
    <t>Ressources humaines, analytique</t>
  </si>
  <si>
    <t>(2019) COURTEMANCHE, François, LABONTÉ-LEMOYNE, Elise, LÉGER, Pierre-Majorique, FREDETTE, Marc, SÉNÉCAL, Sylvain, CAMERON, Ann-Frances, FAUBERT, Jocelyn, BELLAVANCE, François. Texting while walking: An expensive switch cost, Accident Analysis and Prevention, Vol. 127, p. 1-8</t>
  </si>
  <si>
    <t>Marketing, dangers textos et prévention</t>
  </si>
  <si>
    <t>(2019) COVIELLO, Decio, ICHINO, Andrea, PERSICO, Nicola. Measuring the Gains from Labor Specialization, Journal of Law and Economics, Vol. 62, no 3, p. 403-426</t>
  </si>
  <si>
    <t>Juridique</t>
  </si>
  <si>
    <t>(2019) CROUSHORE, Dean, VAN NORDEN, Simon. Fiscal Surprises at the FOMC, International Journal of Forecasting, Vol. 35, no 4, p. 1583-1595</t>
  </si>
  <si>
    <t>Prédictions</t>
  </si>
  <si>
    <t>(2019) DAHMOUNI, Ilyass, VARDAR, Baris, ZACCOUR, Georges. A fair and time-consistent sharing of the joint exploitation payoff of a fishery, , Vol. 32, no 3, p. 1-27</t>
  </si>
  <si>
    <t>Ressources naturelles, modèles</t>
  </si>
  <si>
    <t>DAHMOUNI, Ilyass</t>
  </si>
  <si>
    <t>Étudiant Doctorant</t>
  </si>
  <si>
    <t>Georges Zaccours</t>
  </si>
  <si>
    <t>(2019) DAOUST, Laurence, MALSCH, Bertrand. How ex-auditors remember their past: The transformation of audit experience into cultural memory, Accounting, Organizations and Society, Vol. 77, p. 1-20</t>
  </si>
  <si>
    <t>Comptabilité</t>
  </si>
  <si>
    <t>(2019) D'ASTOUS, Philippe. Responses to an anticipated increase in cash on hand: Evidence from term loan repayments, Journal of Banking and Finance, Vol. 108, p. 1-19</t>
  </si>
  <si>
    <t>Finance, prêts</t>
  </si>
  <si>
    <t>(2019) DAVID, Pierre-Marie, LE DÉVÉDEC, Nicolas. Preparedness for the next epidemic: health and political issues of an emerging paradigm, Critical Public Health, Vol. 29, no 3, p. 363-369</t>
  </si>
  <si>
    <t>Santé publique, enjeux politiques, épidémie</t>
  </si>
  <si>
    <t>LE DÉVÉDEC, Nicolas</t>
  </si>
  <si>
    <t>(2019) DE GIOVANNI, Pietro, ZACCOUR, Georges. Optimal quality improvements and pricing strategies with active and passive product returns, Omega, Vol. 88, p. 248-262</t>
  </si>
  <si>
    <t>Stratégie de prix</t>
  </si>
  <si>
    <t>(2019) DEBIA, Sébastien, PINEAU, Pierre-Olivier, SIDDIQUI, Afzal. Strategic use of storage: The impact of carbon policy, resource availability, and technology efficiency on a renewable-thermal power system, Energy Economics, Vol. 80, p. 100-122</t>
  </si>
  <si>
    <t>Ressources naturelles, Énergie, politiques environnementales</t>
  </si>
  <si>
    <t>DEBIA, Sébastien</t>
  </si>
  <si>
    <t>(2019) DELAGE, Erick, KUHN, Daniel, WIESEMANN, Wolfram. “Dice”-sion-Making Under Uncertainty: When Can a Random Decision Reduce Risk?, Management Science, Vol. 65, no 7, p. 3282-3301</t>
  </si>
  <si>
    <t>(2019) DERMARKAR, Simon, GENDRON, Yves. L'incursion du néolibéralisme dans les arènes de la normalisation en audit : une influence démesurée ?, Comptabilité-Contri´le-Audit, Vol. 25, no 2, p. 55-85</t>
  </si>
  <si>
    <t>(2019) DESROCHERS, Camille, LÉGER, Pierre-Majorique, FREDETTE, Marc, MIRHOSEINI, Seyedmohammadma, SÉNÉCAL, Sylvain. The arithmetic complexity of online grocery shopping: the moderating role of product pictures, Industrial Management and Data Systems, Vol. 119, no 6, p. 1206-1222</t>
  </si>
  <si>
    <t>Marketing, e-commerce</t>
  </si>
  <si>
    <t>(2019) DIONNE, Georges, MAALAOUI, Olfa, TRIKI, Thouraya. The governance of risk management: The importance of directors' independence and financial knowledge, Risk Management and Insurance Review, Vol. 22, no 3, p. 247-277</t>
  </si>
  <si>
    <t>Assurances</t>
  </si>
  <si>
    <t>(2019) DIONNE, Karl Emanuel, MAILHOT, Chantale, LANGLEY, Ann. Modeling the Evaluation Process in a Public Controversy, Organization Studies, Vol. 40, no 5, p. 651-679</t>
  </si>
  <si>
    <t>Modèles, processus d'évalutation</t>
  </si>
  <si>
    <t>(2019) DOHERTY, Mike, LANDRY, Sylvain. A Digitally Connected, Consumer-Driven Supply Chain. Lessons learned at Princess Auto Limited when it implemented â€œflowcasting.â€, , Vol. 23, no 3, p. 24-31</t>
  </si>
  <si>
    <t>Transformation numérique</t>
  </si>
  <si>
    <t>(2019) DOLOREUX, David, DE LA PUERTA, Jose Gaviria, PASTOR-LOPEZ, Iker, PORTO GOMEZ, Igone, SANZ, Borja, ZABALA-ITURRIAGAGOITIA, Jon Mikel. Territorial innovation models: to be or not to be, that's the question, Scientometrics, Vol. 120, no 3, p. 1163-1191</t>
  </si>
  <si>
    <t>Innovation, territoires</t>
  </si>
  <si>
    <t>David Doloreux</t>
  </si>
  <si>
    <t>(2019) DOLOREUX, David, KRAFT, Luisa. A Taxonomy of Eco-Innovation Types in SMEs: Exploring Different Firm Profiles in the Canadian Wine Industry, Sustainability, Vol. 11, no 20, p. 1-14</t>
  </si>
  <si>
    <t>Innovation, SMEs, développement durable</t>
  </si>
  <si>
    <t xml:space="preserve">(2019) DOLOREUX, David, LAVEAULT-FRIGON, Anthony. L'innovation dans les services à forte intensité de connaissances (SFIC), , </t>
  </si>
  <si>
    <t>Innovation</t>
  </si>
  <si>
    <t>(2019) DOLOREUX, David, SAVOIE DANSEREAU, Geneviève. L'émergence de la grappe industrielle de l'intelligence artificielle (IA) à Montréal, , Vol. 63, no 3, p. 440-452</t>
  </si>
  <si>
    <t>AI</t>
  </si>
  <si>
    <t>(2019) DOLOREUX, David, SHEARMUR, Richard, VAN ASSCHE, Ari. Combined innovation and export strategies of KIBS in different regional settings, Industry and Innovation, Vol. 26, no 6, p. 715-740</t>
  </si>
  <si>
    <t>(2019) DOLOREUX, David, TURKINA, Ekaterina, VAN ASSCHE, Ari. Innovation type and external knowledge search strategies in KIBS: evidence from Canada, Service Business, Vol. 13, no 3, p. 509-530</t>
  </si>
  <si>
    <t>(2019) DUPONT, François, LÉGER, Pierre-Majorique, BEGON, Mickael, LECOT, Francois, SÉNÉCAL, Sylvain, LABONTÉ-LEMOYNE, Elise, MATHIEU, Marie-Ève. Health and productivity at work: which active workstation for which benefits: a systematic review, , Vol. 76, no 5, p. 281-294</t>
  </si>
  <si>
    <t>(2019) EDWARDS, Gwyneth, CHIKHOUNI, Abdulrahman, MOLZ, Rick. Job satisfaction in the global MNE: does distance matter?, , Vol. 26, no 3, p. 337-362</t>
  </si>
  <si>
    <t>(2019) EMILIEN, Stéphanie Blandine, LÉVESQUE, Christian, MORISSETTE, Lucie, PEREZ-LAUZON, Sara. La contribution des institutions régionales à la gestion des talents : regards sur la grappe aérospatiale de Montréal, Industrial Relations -Quebec-, Vol. 74, no 3, p. 473-497</t>
  </si>
  <si>
    <t>(2019) FERNANDEZ ASTUDILLO, Miguel, VAILLANCOURT, Kathleen, PINEAU, Pierre-Olivier, BEN AMOR, Mourad. Human Health and Ecosystem Impacts of Deep Decarbonization of the Energy System, , Vol. 53, no 23, p. 14054-14062</t>
  </si>
  <si>
    <t>(2019) FERNANDEZ, Elena, LAPORTE, Gilbert, RODRIGUEZ PEREIRA, Jessica. Exact Solution of Several Families of Location-Arc Routing Problems, Transportation Science, Vol. 53, no 5, p. 1313-1333</t>
  </si>
  <si>
    <t>(2019) FISET, John, ROBINSON, Melanie, SAFFIE-ROBERTSON, Maria Carolina. Masking wrongs through brilliance: the moderating effect of vision on the relationship between abusive supervision and employee outcomes, European Journal of Work and Organizational Psychology, Vol. 28, no 6, p. 756-768</t>
  </si>
  <si>
    <t>(2019) FONTENELLE, Isleide Arruda, POZZEBON, Marlei. Jamming the jamming: Brazilian protests as an illustration of a new politics of consumption, , Vol. 25, no 5, p. 353-367</t>
  </si>
  <si>
    <t xml:space="preserve">(2019) FRALICH, Russell J. S., PAPADOPOULOS, Andrew. The impact of target CEO celebrity on M&amp;A premiums, Canadian Journal of Administrative Sciences / Revue Canadienne des Sciences de l'Administration, </t>
  </si>
  <si>
    <t>(2019) FRANÇOIS, Pascal, JIANG, Weiyu. Credit Value Adjustment with Market-implied Recovery, Journal of Financial Services Research, Vol. 56, no 2, p. 145-166</t>
  </si>
  <si>
    <t>(2019) FRANÇOIS, Pascal. The Determinants of Market-Implied Recovery Rates, Risks, Vol. 7, no 2, p. 1-15</t>
  </si>
  <si>
    <t>(2019) GALBRAITH, John W., VAN NORDEN, Simon. Asymmetry in unemployment rate forecast errors, International Journal of Forecasting, Vol. 35, no 4, p. 1613-1626</t>
  </si>
  <si>
    <t>(2019) GAMBETTI, Paolo, GAUTHIER, Geneviève, VRINS, Frédéric. Recovery rates: Uncertainty certainly matters, Journal of Banking and Finance, Vol. 106, p. 371-383</t>
  </si>
  <si>
    <t>(2019) GAO, Yongqiang, HAFSI, Taïeb. Does charitable giving substitute or complement firm differentiation strategy? Evidence from Chinese private SMEs, European Management Review, Vol. 16, no 3, p. 633-646</t>
  </si>
  <si>
    <t>(2019) GAO, Yongqiang, YANG, Haibin, HAFSI, Taïeb. Corporate giving and corporate financial performance: the S-curve relationship, Asia Pacific Journal of Management, Vol. 36, no 3, p. 687-713</t>
  </si>
  <si>
    <t>(2019) GAUTHIER, Bernard P., PUNYASAVATSUT, Chaiyuth. Inequalities in Presence of a School Funding Formula: The 15-year Free Education Program in Thailand, , Vol. 70, p. 1-17</t>
  </si>
  <si>
    <t xml:space="preserve">(2019) GEBHARDT, Gary, CARRILLAT, François, RIGGLE, Robert J., LOCANDER, William B.. A Market-Based Procedure for Assessing and Improving Content Validity, , </t>
  </si>
  <si>
    <t>(2019) GEBHARDT, Gary, FARRELLY, Francis J., CONDUIT, Jodie. Market Intelligence Dissemination Practices, Journal of Marketing, Vol. 83, no 3, p. 72-90</t>
  </si>
  <si>
    <t>(2019) GHIAMI, Yousef, DEMIR, Emrah, VAN WOENSEL, Tom, CHRISTIANSEN, Marielle, LAPORTE, Gilbert. A deteriorating inventory routing problem for an inland liquefied natural gas distribution network, Transportation Research Part B: Methodological, Vol. 126, p. 45-67</t>
  </si>
  <si>
    <t>(2019) GISH, J. Jeffrey, WAGNER, David T., GRÉGOIRE, Denis, BARNES, Christopher M.. Sleep and entrepreneurs' abilities to imagine and form initial beliefs about new venture ideas, Journal of Business Venturing, Vol. 34, no 6, p. 1-24</t>
  </si>
  <si>
    <t>(2019) GRÉGOIRE, Denis, CHERCHEM, Naïma. A structured literature review and suggestions for future effectuation research, Small Business Economics, Vol. 54, no 3, p. 621-639</t>
  </si>
  <si>
    <t>(2019) GRÉGOIRE, Yany, LEGOUX, Renaud, TRIPP, Thomas M., RADANIELINA HITA, Marie Louise, JOIREMAN, Jeffrey, ROTMAN, Jeffrey. What Do Online Complainers Want? An Examination of the Justice Motivations and the Moral Implications of Vigilante and Reparation Schemas, Journal of Business Ethics, Vol. 160, no 1, p. 167-188</t>
  </si>
  <si>
    <t>(2019) GUERRERO, Sylvie, COSSETTE, Michel, CAYRAT, Charles. Responsables RH : partenaires stratégiques de demain?, , Vol. 22, no 4, p. 22-25</t>
  </si>
  <si>
    <t>(2019) GUILLOT-SOULEZ, Chloé, ST-ONGE, Sylvie, SOULEZ, Sébastien. Linking employer labels in recruitment advertising, governance mode and organizational attractiveness, Recherche et Applications en Marketing (French Edition), Vol. 34, no 3, p. 5-26</t>
  </si>
  <si>
    <t>(2019) HARVEY, Jean-François, JOHNSON, Kevin, ROLOFF, Kate, EDMONDSON, Amy. From orientation to behavior: The interplay between learning orientation, open-mindedness, and psychological safety in team learning, Human Relations, Vol. 72, no 11, p. 1726-1751</t>
  </si>
  <si>
    <t>(2019) HARVEY, Jean-François, LEBLANC, Pierre-Marc, CRONIN, Matthew. Beyond Separate Emergence: A Systems View of Team Learning Climate, , Vol. 10, p. 1-12</t>
  </si>
  <si>
    <t>(2019) HENNEBERT, Marc-Antonin, CAYRAT, Charles, MORISSETTE, Lucie. Transformation des PME manufacturières. Entre promesses et réalités de l'industrie 4.0, Gestion -Montreal-, Vol. 44, no 3, p. 86-89</t>
  </si>
  <si>
    <t>(2019) HENNEBERT, Marc-Antonin, PEREZ-LAUZON, Sara. The practice of collective bargaining in the private sector in Quebec (Canada): the changing 'rules of the game', Industrial Relations Journal, Vol. 50, no 3, p. 240-255</t>
  </si>
  <si>
    <t>(2019) HEUMANN, Tibor. An ascending auction with multi-dimensional signals, Journal of Economic Theory, Vol. 184, p. 1-23</t>
  </si>
  <si>
    <t>(2019) HiœBNER BARCELOS, Renato, CORREA DANTAS, Danilo, SÉNÉCAL, Sylvain. The tone of voice of tourism brands on social media: Does it matter?, Tourism Management, Vol. 74, p. 173-189</t>
  </si>
  <si>
    <t>(2019) HOUDE, Sylvain, BERTHOLET, Jean-François, GAUDET, Marie-Claude. Votre équipe est-elle saturée de changement?, Gestion -Montreal-, Vol. 44, no 3, p. 110-111</t>
  </si>
  <si>
    <t>(2019) JAANA, Mirou, SHERRARD, Heather, PARÉ, Guy. A prospective evaluation of telemonitoring use by seniors with chronic heart failure: Adoption, self-care, and empowerment, Health Informatics Journal, Vol. 25, no 4, p. 1800-1814</t>
  </si>
  <si>
    <t>(2019) JEANJEAN, Thomas, MARMOUSEZ, Sophie. Que savons-nous sur les réseaux du conseil d'administration?, Comptabilité-Contri´le-Audit, Vol. 25, no 2, p. 123-167</t>
  </si>
  <si>
    <t>(2019) JOHNSON, Kevin, T. MARTINEAU, Joé. L'éthique et la haute direction: l'influence du contexte organisationnel, Gestion -Montreal-, Vol. 44, no 2, p. 102-105</t>
  </si>
  <si>
    <t>(2019) KARIMI ALAGHEHBAND, Forough, RIVARD, Suzanne. Information technology outsourcing and architecture dynamic capabilities as enablers of organizational agility, Journal of Information Technology, Vol. 34, no 2, p. 129-159</t>
  </si>
  <si>
    <t>(2019) KARIV, Dafna, CISNEROS MARTINEZ, Luis Felipe, IBANESCU, Mihai. The role of entrepreneurial education and support in business growth intentions: the case of Canadian entrepreneurs, Journal of Small Business and Entrepreneurship, Vol. 31, no 5, p. 433-460</t>
  </si>
  <si>
    <t>(2019) KESKIN, Merve, LAPORTE, Gilbert, CATAY, Bulent. Electric Vehicle Routing Problem with Time-Dependent Waiting Times at Recharging Stations, Computers and Operations Research, Vol. 107, p. 77-94</t>
  </si>
  <si>
    <t>(2019) KISIALIOU, Yauheni, GRIBKOVSKAIA, Irina, LAPORTE, Gilbert. Supply vessel routing and scheduling under uncertain demand, Transportation Research Part C: Emerging Technologies, Vol. 104, p. 305-316</t>
  </si>
  <si>
    <t>(2019) KOC, Cagri, JABALI, Ola, MENDOZA GIMENEZ, Jorge, LAPORTE, Gilbert. The electric vehicle routing problem with shared charging stations, International Transactions in Operational Research, Vol. 26, no 4, p. 1211-1243</t>
  </si>
  <si>
    <t>(2019) KOURITZIN, Michael A., RÉMILLARD, Bruno. On explicit local solutions of Iti´ diffusions, , Vol. 473, no 1, p. 534-566</t>
  </si>
  <si>
    <t xml:space="preserve">(2019) LABONTÉ-LEMOYNE, Elise, JUTRAS, Marc-Antoine, LÉGER, Pierre-Majorique, SÉNÉCAL, Sylvain, FREDETTE, Marc, BEGON, Mickael, MATHIEU, Marie-Ève. Does Reducing Sedentarity With Standing Desks Hinder Cognitive Performance?, , </t>
  </si>
  <si>
    <t>(2019) LACHAPELLE, Marc D., LE DÉVÉDEC, Nicolas. Les défis de la mise en oeuvre d'un projet alternatif : le cas du Bâtiment 7 à Pointe-Saint-Charles (A et B), Revue internationale de cas en gestion, Vol. 17, no 2, p. 1-21</t>
  </si>
  <si>
    <t>(2019) LANDRY, Suzanne, CHLALA, Nadi. Actions de planification fiscale : passifs ou capitaux propres?, Revue de l'Association de planification fiscale et financière, Vol. 39, no 3, p. 289-320</t>
  </si>
  <si>
    <t>(2019) LANGLEY, Ann, LINDBERG, Kajsa, MORK, Bjorn Erik, NICOLINI, Davide, RAVIOLA, Elena, WALTER, Lars. Boundary Work among Groups, Occupations, and Organizations: From Cartography to Process, Academy of Management Annals, Vol. 13, no 2, p. 704-736</t>
  </si>
  <si>
    <t>(2019) LE DÉVÉDEC, Nicolas. La grande adaptation. Le transhumanisme ou l'élusion du politique, , no 74, p. 83-97</t>
  </si>
  <si>
    <t>(2019) LE MAUX, Julien. La cybercriminalité : la fraude à l'ère numérique, Gestion -Montreal-, Vol. 44, no 3, p. 51-55</t>
  </si>
  <si>
    <t>(2019) LÊ NGUYÊN, Hoang, SOUMIS, François, ZACCOUR, Georges. The return function: A new computable perspective on Bayesianâ€“Nash equilibria, European Journal of Operational Research, Vol. 279, no 2, p. 471-485</t>
  </si>
  <si>
    <t>(2019) L'ECUYER-SAUVAGEAU, Chloé, KERMAGORET, Charlène, DUPRAS, Jéri´me, HE, Jie, LEROUX, Justin, SCHINCK, Marie-Pier, PODER, Thomas. Understanding the preferences of water users in a context of cyanobacterial blooms in Quebec, , Vol. 248, p. 1-12</t>
  </si>
  <si>
    <t>(2019) LEMARIÉ, Linda, BELLAVANCE, François, CHEBAT, Jean-Charles. Regulatory focus, time perspective, locus of control and sensation seeking as predictors of risky driving behaviors, Accident Analysis and Prevention, Vol. 127, p. 19-27</t>
  </si>
  <si>
    <t xml:space="preserve">(2019) LI, Pengfei, BATHELT, Harald. Headquartersâ€subsidiary knowledge strategies at the cluster level, Global Strategy Journal, </t>
  </si>
  <si>
    <t>(2019) LONDOi‘O GIRALDO, Laura, BETSCHINGER, Marie-Ann, FRALICH, Russell J. S.. Swisscom's Entry into the On-Demand Home Service Economy: Partner or Acquire? Rent-a-Geek from Mila (A and B), Revue internationale de cas en gestion, Vol. 17, no 3, p. 1-14</t>
  </si>
  <si>
    <t>(2019) LUKYANENKO, Roman, PARSONS, Jeffrey, WIERSMA, Yolanda F., MADDAH, Mahed. Expecting the Unexpected: Effects of Data Collection Design Choices on the Quality of Crowdsourced User-Generated Content, MIS Quarterly, Vol. 43, no 2, p. 623-647</t>
  </si>
  <si>
    <t>(2019) LUSIANI, Maria, LANGLEY, Ann. The social construction of strategic coherence: Practices of enabling leadership, Long Range Planning, Vol. 52, no 5, p. 1-23</t>
  </si>
  <si>
    <t>(2019) LUSSIER, Bruno, HALL, Zachary. Cooperation in Client Relationships, , Vol. 12, no 2, p. 22-24</t>
  </si>
  <si>
    <t>(2019) MACRINA, Giusy, LAPORTE, Gilbert, GUERRIERO, Francesca, DI PUGLIA PUGLIESE, Luigi. An energy-efficient green-vehicle routing problem with mixed vehicle fleet, partial battery recharging and time windows, European Journal of Operational Research, Vol. 276, no 3, p. 971-982</t>
  </si>
  <si>
    <t>(2019) MARCHAND, Jean-Sébastien, BRUNET, Maude. L'émergence des initiatives post-NMP : l'évaluation d'impact intégrée comme un outil hybride d'aide à la prise de décision, , Vol. 85, no 2, p. 331-347</t>
  </si>
  <si>
    <t>(2019) MARCHAND, Jean-Sébastien, BRUNET, Maude. The emergence of post-NPM initiatives: Integrated Impact Assessment as a hybrid decision-making tool, International Review of Administrative Sciences, Vol. 85, no 2, p. 319-336</t>
  </si>
  <si>
    <t>(2019) MIGLIANICO, Marine, BERTHOLET, Jean-François, GAUDET, Marie-Claude. Votre équipe joue-t-elle vraiment pour gagner ?, Gestion -Montreal-, Vol. 44, no 2, p. 110-111</t>
  </si>
  <si>
    <t>(2019) MILLER, Danny, PASTORIZA RIVAS, David, PLANTE, Jean-François. Conditioning competitive risk: Competitor`s rank proximity and relative ability, Journal of Economic Psychology, Vol. 73, p. 161-175</t>
  </si>
  <si>
    <t>(2019) MILLER, Danny, PASTORIZA RIVAS, David, PLANTE, Jean-François. Conditioning competitive risk: Competitors' rank proximity and relative ability, Journal of Economic Psychology, Vol. 73, p. 161-175</t>
  </si>
  <si>
    <t>(2019) MOEINI AGHKARIZ, Mohammad, RIVARD, Suzanne. Responding--or Not--to Information Technology Project Risks: An Integrative Model, MIS Quarterly, Vol. 43, no 2, p. 475-500</t>
  </si>
  <si>
    <t>(2019) MONTREUIL, Marjorie, T. MARTINEAU, Joé, RACINE, Éric. Exploring Ethical Issues Related to Patient Engagement in Healthcare: Patient, Clinician and Researcher's Perspectives, , Vol. 16, no 2, p. 237-248</t>
  </si>
  <si>
    <t>(2019) MORALES, Jérémy, LAMBERT, Caroline. The Limits of the Business Partner: Controllers' Dirty Work, , Vol. 63, no 5, p. 8-13</t>
  </si>
  <si>
    <t>(2019) MORISSETTE, Lucie, HENNEBERT, Marc-Antonin, CAYRAT, Charles. Transition 4.0 : quels ri´les pour les gestionnaires RH?, , Vol. 22, no 4, p. 45-47</t>
  </si>
  <si>
    <t>(2019) NASRI, Bouchra, RÉMILLARD, Bruno. Copula-based dynamic models for multivariate time series, Journal of Multivariate Analysis, Vol. 172, p. 107-121</t>
  </si>
  <si>
    <t>(2019) NEVES-MOREIRA, Fabio, ALMADA-LOBO, Bernardo, CORDEAU, Jean-François, GUIMARAES, Lui­s, JANS, Raf. Solving a large multi-product production-routing problem with delivery time windows, Omega, Vol. 86, p. 154-172</t>
  </si>
  <si>
    <t>(2019) NUGUS, Peter, DENIS, Jean-Louis, CHÊNEVERT, Denis. Governance and coordination in health care: organic processes and structural capacity, Journal of Health Organization and Management, Vol. 33, no 7/8, p. 757-763</t>
  </si>
  <si>
    <t>(2019) ORTIZ-ASTORQUIZA, Camilo, CONTRERAS AGUILAR, Ivan Alonso, LAPORTE, Gilbert. An Exact Algorithm for Multilevel Uncapacitated Facility Location, Transportation Science, Vol. 53, no 4, p. 1085-1106</t>
  </si>
  <si>
    <t>(2019) OUAZAD, Amine, RANCIÈRE, Romain. City Equilibrium with Borrowing Constraints: Structural Estimation and General Equilibrium Effects, International Economic Review, Vol. 60, no 2, p. 721-749</t>
  </si>
  <si>
    <t>(2019) PAILLÉ, Pascal, MEJIA MORELOS, Jorge Humberto. Organisational support is not always enough to encourage employee environmental performance. The moderating role of exchange ideology, Journal of Cleaner Production, Vol. 220, p. 1061-1070</t>
  </si>
  <si>
    <t>(2019) PAZOKI, Mostafa, ZACCOUR, Georges. Extended producer responsibility: Regulation design and responsibility sharing policies for a supply chain, Journal of Cleaner Production, Vol. 236, p. 1-16</t>
  </si>
  <si>
    <t>(2019) PELLETIER, Samuel, JABALI, Ola, LAPORTE, Gilbert. The electric vehicle routing problem with energy consumption uncertainty, Transportation Research Part B: Methodological, Vol. 126, p. 225-255</t>
  </si>
  <si>
    <t>(2019) PELLETIER, Samuel, JABALI, Ola, MENDOZA GIMENEZ, Jorge, LAPORTE, Gilbert. The electric bus fleet transition problem, Transportation Research Part C: Emerging Technologies, Vol. 109, p. 174-193</t>
  </si>
  <si>
    <t>(2019) PEREIRA ROQUE COELHO, Elizandra, PAIVA, Marcia H. M., SEGATTO, Marcelo E.V., CAPOROSSI, Gilles. A New Approach for Contingency Analysis Based on Centrality Measures, , Vol. 13, no 2, p. 1915-1923</t>
  </si>
  <si>
    <t>(2019) REDDY, Puduru Viswanadha, ZACCOUR, Georges. Open-loop and feedback Nash equilibria in constrained linearâ€“quadratic dynamic games played over event trees, Automatica, Vol. 107, p. 162-174</t>
  </si>
  <si>
    <t>(2019) REEVES, Mathew J., FRITZ, Michele C., WOODWARD, Amanda T., HUGHES, Anne K., COURSARIS, Constantinos K., SWIERENGA, Sarah J., NASIRI, Mojdeh, FREDDOLINO, Paul P.. Michigan Stroke Transitions Trial : A Clinical Trial to Improve Stroke Transitions, , Vol. 12, no 7, p. 1-12</t>
  </si>
  <si>
    <t>(2019) RODRIGUEZ PEREIRA, Jessica, FERNANDEZ, Elena, LAPORTE, Gilbert, BENAVENT, Enrique, MARTINEZ-SYKORA, Antonio. The Steiner Traveling Salesman Problem and its extensions, European Journal of Operational Research, Vol. 278, no 2, p. 615-628</t>
  </si>
  <si>
    <t>(2019) ROHMER, S.U.K., CLAASSEN, G.D.H., LAPORTE, Gilbert. A two-echelon inventory routing problem for perishable products, Computers and Operations Research, Vol. 107, p. 156-172</t>
  </si>
  <si>
    <t>(2019) RONDEAU, Alain, BRUNET, Maude, KOSTIUK, Émilie. Adopter la gouvernance clinique : un mécanisme d'organisation et de fonctionnement des équipes de soins, Gestion -Montreal-, Vol. 44, no 4, p. 68-71</t>
  </si>
  <si>
    <t>(2019) S. NASON, Robert, CARNEY, Michael, LE BRETON-MILLER, Isabelle, MILLER, Danny. Who cares about socioemotional wealth? SEW and rentier perspectives on the one percent wealthiest business households, Journal of Family Business Strategy, Vol. 10, no 2, p. 144-158</t>
  </si>
  <si>
    <t>(2019) SALDANHA, Fabio Prado, AGUILAR DELGADO, Natalia, POZZEBON, Marlei. 'TECNOLOGIA SOCIAL' AND SOCIAL CHANGE: THE CASE OF AGÊNCIA DE REDES IN RIO DE JANEIRO : 
Tecnologia social e mudança social: o caso da Agência de Redes no Rio de Janeiro, GVcasos - Revista Brasileira de casos de ensino em administraçao, Vol. 9, no 2, p. 1-9</t>
  </si>
  <si>
    <t>(2019) SARDAIS, Cyrille, LORTIE, Josée, COBLENCE, Emmanuel. Inside the â€œPanacousticonâ€: How orchestra conductors play with discipline to produce art, International Journal of Arts Management, Vol. 22, no 1, p. 73-85</t>
  </si>
  <si>
    <t>(2019) SARDAIS, Cyrille, RAUFFLET, Emmanuel Benoit. Christiane Taubira, ou La quête absolue de justice, Revue internationale de cas en gestion, Vol. 17, no 4, p. 1-18</t>
  </si>
  <si>
    <t>(2019) SCHIEHLL, Eduardo, GERHARD, Melissa, MACAGNAN, Clea Beatriz. Institutional investors' response to improved corporate governance: Evidence from the Brazilian capital market, Contaduri­a y Administracion, Vol. 64, no 4, p. 1-22</t>
  </si>
  <si>
    <t>(2019) SIMARD, Clarence, RÉMILLARD, Bruno. Pricing European Options in a Discrete Time Model for the Limit Order Book, , Vol. 21, no 3, p. 985-1005</t>
  </si>
  <si>
    <t>(2019) SIMBA, Amon, THAI, Mai Thi Thanh. Advancing Entrepreneurial Leadership as a Practice in MSME Management and Development, Journal of Small Business Management, Vol. 57, no 2, p. 397-416</t>
  </si>
  <si>
    <t>(2019) STIPANCIC, Joshua, MIRANDA-MORENO, Luis, LABBE, Aurélie, SAUNIER, Nicolas. Measuring and visualizing spaceâ€“time congestion patterns in an urban road network using large-scale smartphone-collected GPS data, Transportation Letters, Vol. 11, no 7, p. 391-401</t>
  </si>
  <si>
    <t>(2019) TABOUBI, Sihem. Incentive mechanisms for price and advertising coordination in dynamic marketing channels, International Transactions in Operational Research, Vol. 26, no 6, p. 2281-2304</t>
  </si>
  <si>
    <t>(2019) TREMBLAY, Michel. How, Why, and When High-Involvement Work Systems Are Related to OCB: A Multilevel Examination of the Mediating Role of POS and of the Moderating Role of Organizational Structures, Group and Organization Management, Vol. 44, no 3, p. 611-651</t>
  </si>
  <si>
    <t>(2019) TURKINA, Ekaterina, ORESHKIN, Boris, KALI, Raja. Regional innovation clusters and firm innovation performance: an interactionist approach, Regional Studies, Vol. 53, no 8, p. 1193-1206</t>
  </si>
  <si>
    <t>(2019) TURKINA, Ekaterina, VAN ASSCHE, Ari. An Anatomy of Bengaluru's ICT Cluster: A Community Detection Approach, Management and Organization Review, Vol. 15, no 3, p. 533-561</t>
  </si>
  <si>
    <t>(2019) VARDAR, Baris, ZACCOUR, Georges. Strategic bilateral exchange of a bad, Operations Research Letters, Vol. 47, no 4, p. 235-240</t>
  </si>
  <si>
    <t>(2019) VÉZINA, Martine, BEN SELMA, Majdi, MALO, Marie-Claire. Exploring the social innovation process in a large market based social enterprise: A dynamic capabilities approach, Management Decision, Vol. 57, no 6, p. 1399-1414</t>
  </si>
  <si>
    <t>(2019) VIAL, Gregory, LÉGER, Pierre-Majorique, POURCHON, Romain. From Students to Alumni: Implementing CRM to Build Lifelong Relationships at HEC Montréal (A, B, and C), Revue internationale de cas en gestion, Vol. 17, no 4, p. 1-20</t>
  </si>
  <si>
    <t>(2019) VIAL, Gregory. Lessons in Persisting Object Data Using Object-Relational Mapping, IEEE Software, Vol. 36, no 6, p. 43-52</t>
  </si>
  <si>
    <t>(2019) VIAL, Gregory. Reflections on quality requirements for digital trace data in IS research, Decision Support Systems, Vol. 126, p. 1-5</t>
  </si>
  <si>
    <t>(2019) VIAL, Gregory. Understanding digital transformation: A review and a research agenda, Journal of Strategic Information Systems, Vol. 28, no 2, p. 118-144</t>
  </si>
  <si>
    <t>(2019) VIDAL, Jean-Pierre. Exemple canadien de l'influence de l'OCDE dans la lutte contre l'évasion fiscale internationale, Revue de l'Association de planification fiscale et financière, Vol. 39, no 4, p. 471-510</t>
  </si>
  <si>
    <t xml:space="preserve">(2019) WANG, Yihan, TURKINA, Ekaterina. Economic complexity, product space network and Quebec's global competitivene, Canadian Journal of Administrative Sciences / Revue Canadienne des Sciences de l'Administration, </t>
  </si>
  <si>
    <t>(2019) WOHLK, Sanne, LAPORTE, Gilbert. A districting-based heuristic for the coordinated capacitated arc routing problem, Computers and Operations Research, Vol. 111, p. 271-284</t>
  </si>
  <si>
    <t>(2019) YAN, Wenxi, SCHIEHLL, Eduardo, MULLER-KAHLE, Maureen I.. Human and relational capital behind the structural power of CEOs in Chinese listed firms, Asia Pacific Journal of Management, Vol. 36, no 3, p. 715-743</t>
  </si>
  <si>
    <t>(2019) ZHANG, Qiao, TANG, Wansheng, ZACCOUR, Georges, ZHANG, Jianxiong. Should a manufacturer give up pricing power in a vertical information-sharing channel?, European Journal of Operational Research, Vol. 276, no 3, p. 910-928</t>
  </si>
  <si>
    <t>(2019) ZHEN, Lu, LI, Miao, LAPORTE, Gilbert, WANG, Wencheng. A vehicle routing problem arising in unmanned aerial monitoring, Computers and Operations Research, Vol. 105, p. 1-11</t>
  </si>
  <si>
    <t>(2019) ZHU, Huasheng, LI, Pengfei. Dancing in shackles: interactive learning of industrial design firms in Beijing, Industry and Innovation, Vol. 26, no 5, p. 568-591</t>
  </si>
  <si>
    <t>(2020) AGOGUÉ, Marine, PARGUEL, Béatrice. Nudging individuals' creativity using social labeling, PLoS ONE, Vol. 15, no 2, p. 1-18</t>
  </si>
  <si>
    <t>(2020) AGOGUÉ, Marine, SARDAIS, Cyrille. Quand la fiction permet de penser de nouvelles pratiques managériales. Le management organique de la Garde de Nuit dans la série Game of Thrones, Revue Gérer et Comprendre, Annales des Mines, no 139, p. 58-67</t>
  </si>
  <si>
    <t>(2020) ARSLAN, Okan, JABALI, Ola, LAPORTE, Gilbert. A Flexible, Natural Formulation for the Network Design Problem with Vulnerability Constraints, INFORMS Journal on Computing, Vol. 32, no 1, p. 120-134</t>
  </si>
  <si>
    <t>(2020) BAREIL, Céline. Accompagner pour changer : le succès d'une transformation, Gestion -Montreal-, Vol. 44, no 4, p. 54-59</t>
  </si>
  <si>
    <t>(2020) BATHELT, Harald, LI, Pengfei. Processes of building cross-border knowledge pipelines, Research Policy, Vol. 49, no 3, p. 1-13</t>
  </si>
  <si>
    <t>(2020) BÉGIN, Jean-François, GAUTHIER, Geneviève. Price Bias and Common Practice in Option Pricing, Canadian Journal of Statistics, Vol. 48, no 1, p. 8-35</t>
  </si>
  <si>
    <t>(2020) BETTINAZZI, Emanuele Luca Maria, MILLER, Danny, AMORE, Mario Daniele, CORBETTA, Guido. Ownership similarity in mergers and acquisitions target selection, , Vol. 18, no 2, p. 330-361</t>
  </si>
  <si>
    <t>(2020) BOYER, Martin, COWINS, Elicia, REDDIC, Willie. Operational risk management and regulatory investment constraints on portfolio allocation: evidence from property and casualty insurers, Journal of Regulatory Economics, Vol. 57, no 1, p. 20-52</t>
  </si>
  <si>
    <t>(2020) BOYER, Martin, PETER, Richard. Insurance Fraud in a Rothschildâ€“Stiglitz World, Journal of Risk and Insurance, Vol. 87, no 1, p. 117-142</t>
  </si>
  <si>
    <t>(2020) CACCIATORE, Matteo, FIORI, Giuseppe, TRAUM, Nora. Hours and employment over the business cycle: A structural analysis, Review of Economic Dynamics, Vol. 35, p. 240-262</t>
  </si>
  <si>
    <t>(2020) CARON, Justin, FALLY, Thibault, MARKUSEN, James R.. Per Capita Income and the Demand for Skills, Journal of International Economics, Vol. 123, p. 1-18</t>
  </si>
  <si>
    <t>(2020) CHARPENTIER, Alexis, BERTHOLET, Jean-François, GAUDET, Marie-Claude. Sous-performance de votre équipe : êtes-vous trop tolérant?, Gestion -Montreal-, Vol. 44, no 4, p. 108-110</t>
  </si>
  <si>
    <t>(2020) CLOUTIER, Charlotte, LANGLEY, Ann. What Makes a Process Theoretical Contribution?, , Vol. 1, no 1, p. 1-32</t>
  </si>
  <si>
    <t>(2020) DAOUST, Laurence. Playing the Big Four recruitment game: The tension between illusio and reflexivity, Critical Perspectives On Accounting, Vol. 66, p. 1-24</t>
  </si>
  <si>
    <t>(2020) D'ASTOUS, Alain, CARRILLAT, François, PRZYBYSZ, Audrey. Legitimacy and sincerity as leveraging factors in social sponsorship: an experimental investigation, International Journal of Advertising, Vol. 39, no 4, p. 504-522</t>
  </si>
  <si>
    <t>(2020) DERMARKAR, Simon. Utilisation de nouvelles technologies dans le domaine des sciences comptables, Revue de l'Association de planification fiscale et financière, Vol. 40, no 1, p. 75-102</t>
  </si>
  <si>
    <t>(2020) DIONNE, Georges, ZHOU, Xiaozhou. The dynamics of ex-ante weighted spread: an empirical analysis, Quantitative Finance, Vol. 20, no 4, p. 593-617</t>
  </si>
  <si>
    <t>(2020) EZZAT, Hicham, AGOGUÉ, Marine, LE MASSON, Pascal, WEIL, Benoit, CASSOTTI, Mathieu. Specificity and Abstraction of Examples: Opposite Effects on Fixation for Creative Ideation, Journal of Creative Behavior, Vol. 54, no 1, p. 115-122</t>
  </si>
  <si>
    <t xml:space="preserve">(2020) FONSECA, Raquel, MICHAUD, Pierre-Carl, GALAMA, Titus, KAPTEYN, Arie. Accounting for the Rise of Health Spending and Longevity, , </t>
  </si>
  <si>
    <t>(2020) FONSECA, Raquel, MICHAUD, Pierre-Carl, ZHENG, Yuhui. The effect of education on health: evidence from national compulsory schooling reforms, , Vol. 11, no 1, p. 83-103</t>
  </si>
  <si>
    <t>(2020) FRANCOEUR, Claude, AUBÉ, Caroline, SPONEM, Samuel. Favoriser les synergies : la dynamique des conseils d'administration, Gestion -Montreal-, Vol. 44, no 4, p. 77-81</t>
  </si>
  <si>
    <t>(2020) GIBEAU, Emilie, LANGLEY, Ann, DENIS, Jean-Louis, VAN SCHENDEL, Nicolas. Bridging competing demands through co-leadership? Potential and limitations, Human Relations, Vol. 73, no 4, p. 464-489</t>
  </si>
  <si>
    <t>(2020) GRANGE, Camille, BARKI, Henri. The Nature and Role of User Beliefs Regarding a Website's Design Quality, Journal of Organizational and End User Computing, Vol. 32, no 1, p. 75-96</t>
  </si>
  <si>
    <t>(2020) GRÉGOIRE, Vincent. The Rise of Passive Investing and Index-linked Comovement, North American Journal of Economics and Finance, Vol. 51, p. 1-16</t>
  </si>
  <si>
    <t xml:space="preserve">(2020) HAJEBRAHIMI, Ali, KAMWA, Innocent, DELAGE, Erick, ABDELAZIZ, Morad. Adaptive Distributionally Robust Optimization for Electricity and Electrified Transportation Planning, , </t>
  </si>
  <si>
    <t>(2020) HENNEBERT, Marc-Antonin, FAULKNER, Marcel. Are strikes still a tool for union action? A qualitative investigation into the private sector in Quebec, Canada, Economic and Industrial Democracy, Vol. 41, no 1, p. 73-97</t>
  </si>
  <si>
    <t>(2020) HEUMANN, Tibor. Information design and sequential screening with ex post participation constraint, , Vol. 15, no 1, p. 319-359</t>
  </si>
  <si>
    <t>(2020) JIANG, Jinglu, CAMERON, Ann-Frances. IT-Enabled Self-Monitoring for Chronic Disease Self-Management: An Interdisciplinary Review, MIS Quarterly, Vol. 44, no 1, p. 451-508</t>
  </si>
  <si>
    <t>(2020) JOIREMAN, Jeffrey, MULDER, Mark, GRÉGOIRE, Yany, SPROTT, David, MUNAGANTI, Pavan. You Did What with My Donation?! Betrayal of Moral Mandates Increases Negative Responses to Redirected Donations to Donor-to-Recipient Charities, , Vol. 5, no 1, p. 83-94</t>
  </si>
  <si>
    <t>(2020) KARRAY, Salma, MARTIN-HERRAN, Guiomar, ZACCOUR, Georges. Pricing of demand-related products: Can ignoring cross-category effect be a smart choice?, International Journal of Production Economics, Vol. 223, p. 1-11</t>
  </si>
  <si>
    <t>(2020) KHAMITOV, Mansur, GRÉGOIRE, Yany, SURI, Anshu. A systematic review of brand transgression, service failure recovery and product-harm crisis: integration and guiding insights, Journal of the Academy of Marketing Science, Vol. 48, no 3, p. 519-542</t>
  </si>
  <si>
    <t>(2020) KORT, Peter M., TABOUBI, Sihem, ZACCOUR, Georges. Pricing decisions in marketing channels in the presence of optional contingent products, Central European Journal of Operations Research, Vol. 28, no 1, p. 167-192</t>
  </si>
  <si>
    <t xml:space="preserve">(2020) LACROIX, Guy, LALIBERTÉ-AUGER, François, MICHAUD, Pierre-Carl, PARENT, Daniel. The effect of college education on health and mortality: Evidence from Canada, , </t>
  </si>
  <si>
    <t>(2020) LE BRETON-MILLER, Isabelle, MILLER, Danny. Ideals-Based Accountability and Reputation in Select Family Firms, Journal of Business Ethics, Vol. 163, no 2, p. 183-196</t>
  </si>
  <si>
    <t>(2020) LE DÉVÉDEC, Nicolas. The Biopolitical Embodiment of Work in the Era of Human Enhancement, , Vol. 26, no 1, p. 55-81</t>
  </si>
  <si>
    <t>(2020) LE THEULE, Marie-Astrid, LAMBERT, Caroline, MORALES, Jérémy. Governing Death: Organizing End-of-life Situations, Organization Studies, Vol. 41, no 4, p. 523-542</t>
  </si>
  <si>
    <t>(2020) LOISON, Marie-Claire, BERRIER-LUCAS, Céline, PEZET, Anne. Corporate social responsibility before CSR: Practices at Aluminium du Cameroun (Alucam) from the 1950s to the 1980s, Business History, Vol. 62, no 2, p. 292-342</t>
  </si>
  <si>
    <t>(2020) MACRINA, Giusy, DI PUGLIA PUGLIESE, Luigi, GUERRIERO, Francesca, LAPORTE, Gilbert. Crowd-shipping with time windows and transshipment nodes, Computers and Operations Research, Vol. 113, p. 1-15</t>
  </si>
  <si>
    <t xml:space="preserve">(2020) MICHAUD, Pierre-Carl, VAN SOEST, Arthur H. O, BISSONNETTE, Luc. Understanding joint retirement, , </t>
  </si>
  <si>
    <t>(2020) MILLER, Danny, WIKLUND, Johan, YU, Wei. Mental Health in the Family Business: A Conceptual Model and a Research Agenda, Entrepreneurship Theory and Practice, Vol. 44, no 1, p. 55-80</t>
  </si>
  <si>
    <t>(2020) OPPONG-TAWIAH, Divinus, WEBSTER, Jane, STAPLES, Sandy D., CAMERON, Ann-Frances, ORTIZ DE GUINEA LOPEZ DE ARANA, Ana, HUNG, Tam Y.. Developing a gamified mobile application to encourage sustainable energy use in the office, Journal of Business Research, Vol. 106, p. 388-405</t>
  </si>
  <si>
    <t>(2020) PERRON-BRAULT, Alexis, DE GRANDPRÉ, François, LEGOUX, Renaud, CORREA DANTAS, Danilo. Popular music festivals: An examination of the relationship between festival programs and attendee motivations, Tourism Management Perspectives, Vol. 34, p. 1-11</t>
  </si>
  <si>
    <t>(2020) PHILP, Matthew, MANTONAKIS, Antonia. Guiding the consumer evaluation process and the probability of order-effects-in-choice, Journal of Business Research, Vol. 112, p. 13-22</t>
  </si>
  <si>
    <t>(2020) PHILP, Matthew, NEPOMUCENO, Marcelo Vinhal. When the frugal become wasteful: An examination into how impression management can initiate the endâ€stages of consumption for frugal consumers, Psychology and Marketing, Vol. 37, no 2, p. 326-339</t>
  </si>
  <si>
    <t>(2020) ROY, Marie-Hélène, LAROCQUE, Denis. Prediction intervals with random forests, Statistical Methods in Medical Research, Vol. 29, no 1, p. 205-229</t>
  </si>
  <si>
    <t>(2020) SAVOLI, Azadeh, BARKI, Henri, PARÉ, Guy. Examining How Chronically Ill Patients' Reactions to and Effective Use of Information Technology Can Influence How Well They Self-Manage Their Illness, MIS Quarterly, Vol. 44, no 1, p. 351-389</t>
  </si>
  <si>
    <t>(2020) SULTANA, Nasrin, TURKINA, Ekaterina. Foreign direct investment, technological advancement, and absorptive capacity: A network analysis, International Business Review, Vol. 29, no 2, p. 1-13</t>
  </si>
  <si>
    <t>(2020) T. MARTINEAU, Joé, BOIVIN, Antoine. Partnering with patients in healthcare research: a scoping review of ethical issues, challenges, and recommendations for practice, , Vol. 21, no 34, p. 1-20</t>
  </si>
  <si>
    <t>(2020) TAMS, Stefan, DULIPOVICI, Alina Maria, THATCHER, Jason, CRAIG, Kevin, SRITE, Mark. The Role of Basic Human Values in Knowledge Sharing: How Values Shape the Postadoptive Use of Electronic Knowledge Repositories, Journal of the Association for Information Systems, Vol. 21, no 1, p. 201-237</t>
  </si>
  <si>
    <t>(2020) VIDAL, Jean-Pierre. Imposition des géants du Web : défis au Canada, Revue de l'Association de planification fiscale et financière, Vol. 40, no 2, p. 215-250</t>
  </si>
  <si>
    <t>(2020) YSTRi–M, Anna, AGOGUÉ, Marine. Exploring practices in collaborative innovation: Unpacking dynamics, relations, and enactment in inâ€between spaces, Creativity and Innovation Management, Vol. 29, no 1, p. 141-145</t>
  </si>
  <si>
    <t>(2020) ZAMAN, Hosain, ZACCOUR, Georges. Vehicle scrappage incentives to accelerate the replacement decision of heterogeneous consumers, Omega, Vol. 91, p. 1-13</t>
  </si>
  <si>
    <t>(2020) ZHANG, Qiao, CHEN, Jing, ZACCOUR, Georges. Market targeting and information sharing with social influences in a luxury supply chain, Transportation Research Part E: Logistics and Transportation Review, Vol. 133, p. 1-21</t>
  </si>
  <si>
    <t>(2020) ZHUGE, Dan, WANG, Shuaian, ZHEN, Lu, LAPORTE, Gilbert. Schedule design for liner services under vessel speed reduction incentive programs, Naval Research Logistics, Vol. 67, no 1, p. 45-62</t>
  </si>
  <si>
    <t>(2021) OUAZAD, Amine, CHANG, Woo-Jin, MONAHAN, Steven, VASVARI, Florin. The Higher Moments of Future Earnings, , Vol. March, p. -</t>
  </si>
  <si>
    <t>Chapitre de livre</t>
  </si>
  <si>
    <t>(2019) BILLETTE DE VILLEMEUR, Étienne, LEROUX, Justin.  « Camels, Dummy, and the Importance of Context » dans Laslier, Jean-François, Hervé Moulin, M. Remzi Sanver, William S. Zwicker, The Future of Economic Design : The Continuing Development of a Field as Envisioned by Its Researchers, Springer, p. 181-187</t>
  </si>
  <si>
    <t>(2019) BLANCHE, Charlotte, COHENDET, Patrick.  « Remounting a Ballet in a Different Context: A Complementary Understanding of Routines Transfer Theories » dans Feldman, Martha S., Luciana D'Adderio, Katharina Dittrich, Paula Jarzabkowski, Routine Dynamics in Action: Replication and Transformation, Emerald Publishing, p. 11-30</t>
  </si>
  <si>
    <t>(2019) BRUNET, Maude, MARCHAND, Jean-Sébastien, BRETON, Mylaine.  « Performance and Measurement: An Interdisciplinary Study of Public Sector Projects » dans Phillips, Mark, The Practitioner's Handbook of Project Performance: Agile, Waterfall and Beyond, Routledge, p. 255-267</t>
  </si>
  <si>
    <t>(2019) KARA, Bahar Y., RANCOURT, Marie-Ève.  « Location problems in humanitarian supply chains » dans LAPORTE, Gilbert, NICKEL, Stefan, SALDANHA DA GAMA, Francisco, Location Science, Second Edition, Springer, p. 611-629</t>
  </si>
  <si>
    <t>(2019) LAMONTAGNE, Charles, SÉNÉCAL, Sylvain, FREDETTE, Marc, CHEN, Shang Lin, POURCHON, Romain, GAUMONT, Yohan, DE GRANDPRÉ, David, LÉGER, Pierre-Majorique.  « User Test: How Many Users Are Needed to Find the Psychophysiological Pain Points in a Journey Map? » dans Ahram, Tareq, Redha Taiar, Serge Colson, Arnaud Choplin, Human Interaction and Emerging Technologies : Proceedings of the 1st International Conference on Human Interaction and Emerging Technologies (IHIET 2019), August 22-24, 2019, Nice, France, Springer, p. 136-142</t>
  </si>
  <si>
    <t>(2019) LAPORTE, Gilbert, MESA, Juan A..  « The Design of Rapid Transit Networks » dans LAPORTE, Gilbert, NICKEL, Stefan, SALDANHA DA GAMA, Francisco, Location Science, Second Edition, Springer, p. 687-703</t>
  </si>
  <si>
    <t>(2019) LAPORTE, Gilbert, NICKEL, Stefan, SALDANHA DA GAMA, Francisco.  « Introduction to Location Science » dans LAPORTE, Gilbert, NICKEL, Stefan, SALDANHA DA GAMA, Francisco, Location Science, Second Edition, Springer, p. 1-21</t>
  </si>
  <si>
    <t>(2019) LEROUX, Justin.  « Réparer les fuites ou préparer la suite? Pour un financement plus équitable des services d'eau au Québec » dans JOANIS, Marcelin, SINCLAIR-DESGAGNÉ, Bernard, Le Québec économique 8 : le développement durable à l'ère des changements climatiques, Les Presses de l'Université Laval, p. 379-408</t>
  </si>
  <si>
    <t>(2019) PINEAU, Pierre-Olivier.  « Concilier environnement et économie : promesses tenues, mais pari perdu? » dans Birch, Lisa, François Pétry, Bilan du gouvernement libéral de Justin Trudeau : 353 promesses et un mandat de changement, Presses de l'Université Laval, p. 207-218</t>
  </si>
  <si>
    <t>(2019) PINEAU, Pierre-Olivier.  « Marchés du carbone dans le nord-est nord-américain : convergences et divergences » dans Bombenger, Pierre-Henri, Éric Mottet, Corinne Larrue, Les transitions énergétiques : discours consensuels, processus conflictuels, Presses de l'Université du Québec, p. 61-80</t>
  </si>
  <si>
    <t>(2019) PINEAU, Pierre-Olivier.  « Politiques climatiques et énergétiques québécoises : ambitions et improvisations » dans JOANIS, Marcelin, SINCLAIR-DESGAGNÉ, Bernard, Le Québec économique 8 : le développement durable à l'ère des changements climatiques, Les Presses de l'Université Laval, p. 283-312</t>
  </si>
  <si>
    <t>(2019) SAMANO, Mario.  « Politiques environnementales dans l'industrie de l'automobile et de l'électricité » dans JOANIS, Marcelin, SINCLAIR-DESGAGNÉ, Bernard, Le Québec économique 8 : le développement durable à l'ère des changements climatiques, Les Presses de l'Université Laval, p. 341-360</t>
  </si>
  <si>
    <t>(2019) SPONEM, Samuel, CHATELAIN PONROY, Stéphanie, PEZET, Anne.  « La construction des budgets et le système budgétaire » dans Berland, Nicolas, Yves De Rongé, Contri´le de gestionâ€¯: perspectives stratégiques et managériales, 4e édition, Pearson, p. 269-291</t>
  </si>
  <si>
    <t>(2019) SPONEM, Samuel, CHATELAIN PONROY, Stéphanie.  « Les comportements face au contri´le » dans Berland, Nicolas, Yves De Rongé, Contri´le de gestionâ€¯: perspectives stratégiques et managériales, 4e édition, Pearson, p. 73-94</t>
  </si>
  <si>
    <t>(2019) SWISHCHUK, Anatoliy V., RÉMILLARD, Bruno, ELLIOTT, Robert J., CHAVEZ CASILLAS, Jonathan A..  « Compound Hawkes Processes in Limit Order Books » dans Chevallier, Julien, Stéphane Goutte, David Guerreiro, Sophie Saglio, Bilel Sanhaji, Financial Mathematics, Volatility and Covariance Modelling, Routledge, p. 191-214</t>
  </si>
  <si>
    <t>(2019) VAN OSCH, Wietske, COURSARIS, Constantinos K., TE'ENI, Dov, GIAGLIS, George.  « Social Media and the Digital Enterprise » dans Lamas, David, Fernando Loizides, Lennart Nacke, Helen Petrie, Marco Winckler, Panayiotis Zaphiris, Human-Computer Interaction - INTERACT 2019, Springer, p. 701-705</t>
  </si>
  <si>
    <t>(2020) BILLETTE DE VILLEMEUR, Étienne, PINEAU, Pierre-Olivier.  « Frugals, Militants and the Oil Market » dans PINEAU, Pierre-Olivier, SIGUÉ, Simon-Pierre, TABOUBI, Sihem, Games in Management Science: Essays in Honor of Georges Zaccour, Springer, p. 269-281</t>
  </si>
  <si>
    <t>(2020) LANGLEY, Ann, OLIVER, David, ROULEAU, Linda.  « Strategy and Identities in Organizations » dans Brown, Andrew D., The Oxford Handbook of Identities in Organizations, Oxford University Press, p. 780-798</t>
  </si>
  <si>
    <t>(2020) LUSSIER, Bruno, HARTMANN, Nathaniel, WIELAND, Heiko.  « An Exploration of Sales Activities from a Service Ecosystems Perspective » dans , Handbook of Research on Sales, Edward Elgar Publishing, p. 1-29</t>
  </si>
  <si>
    <t>(2020) MARTIN-HERRAN, Guiomar, TABOUBI, Sihem.  « On the Modelling of Price Effects in the Diffusion of Optional Contingent Products » dans PINEAU, Pierre-Olivier, SIGUÉ, Simon-Pierre, TABOUBI, Sihem, Games in Management Science: Essays in Honor of Georges Zaccour, Springer, p. 15-39</t>
  </si>
  <si>
    <t>(2020) T. MARTINEAU, Joé, DECETY, Jean, RACINE, Éric.  « The Social Neuroscience of Empathy and Its Implication for Business Ethics » dans T. MARTINEAU, Joé, RACINE, Éric, Organizational Neuroethics: Reflections on the Contributions of Neuroscience to Management Theories and Business Practices, Springer, p. 167-189</t>
  </si>
  <si>
    <t>(2020) VAN ASSCHE, Ari, GANGNES, Byron S..  « Production Switching and Vulnerability to Protectionism » dans Van Tulder, Rob, Alain Verbeke, Barbara Jankowska, International Business in a VUCA World: The Changing Role of States and Firms, Emerald Publishing, p. 69-87</t>
  </si>
  <si>
    <t>Livre édité</t>
  </si>
  <si>
    <t xml:space="preserve">(2019) COUTU, Michel, FONTAINE, Laurence Léa, MARCEAU, Georges, COIQUAUD, Urwana. Droit des rapports collectifs du travail au Québec, 3e, Yvon Blais Thomson reuters, </t>
  </si>
  <si>
    <t>(2019) DAVIS, Fred D., RIEDL, René, VOM BROCKE, Jan, LÉGER, Pierre-Majorique, RANDOLPH, Adriane B.. Information Systems and Neuroscience : NeuroIS Retreat 2018, Springer, 283</t>
  </si>
  <si>
    <t>(2019) GIROUX, Hélène, POITRAS, Claire, POIRIER, Véronique. La gestion des opérations et de la logistique : méthodes et principes fondamentaux, 2e, Les Éditions JFD, 504</t>
  </si>
  <si>
    <t>(2019) JOANIS, Marcelin, SINCLAIR-DESGAGNÉ, Bernard. Le Québec économique 8 : le développement durable à l'ère des changements climatiques, Les Presses de l'Université Laval, 411</t>
  </si>
  <si>
    <t>(2019) JOHNSON, Kevin. La boi®te à outils de la Conduite du changement et de la transformation - 2e édition, 2, Dunod, 192</t>
  </si>
  <si>
    <t>(2019) LAPORTE, Gilbert, NICKEL, Stefan, SALDANHA DA GAMA, Francisco. Location Science, Second Edition, Springer, 767</t>
  </si>
  <si>
    <t>(2019) PARMENTIER, Marie-Agnès, ZEYNEP, Arsel. Research in Consumer Culture Theory, Vol. 2 : Proceedings of the Consumer Culture Theory Conference, Consumer Culture Theory Consortium, 54</t>
  </si>
  <si>
    <t>(2019) REAY, Trish, ZILBER, Tammar B., LANGLEY, Ann, TSOUKAS, Haridimos. Institutions and Organizations: A Process View, Oxford University Press, 256</t>
  </si>
  <si>
    <t>(2020) NUGUS, Peter, RODRIGUEZ, Charo, DENIS, Jean-Louis, CHÊNEVERT, Denis. Transitions and Boundaries in the Coordination and Reform of Health Services: Building Knowledge, Strategy and Leadership, Palgrave Macmillan, 376</t>
  </si>
  <si>
    <t>(2020) PINEAU, Pierre-Olivier, SIGUÉ, Simon-Pierre, TABOUBI, Sihem. Games in Management Science: Essays in Honor of Georges Zaccour, Springer, 396</t>
  </si>
  <si>
    <t>(2020) T. MARTINEAU, Joé, RACINE, Éric. Organizational Neuroethics: Reflections on the Contributions of Neuroscience to Management Theories and Business Practices, Springer, 257</t>
  </si>
  <si>
    <t>Innovation, régions</t>
  </si>
  <si>
    <t>Innovation, entreprises de service</t>
  </si>
  <si>
    <t>Santé au travail</t>
  </si>
  <si>
    <t>Sylvain Sénécal</t>
  </si>
  <si>
    <t>Productivité et santé physique au travail, espaces de travail (ergonomie)</t>
  </si>
  <si>
    <t>Pierre-Majorique Léger</t>
  </si>
  <si>
    <t>Mobilité</t>
  </si>
  <si>
    <t>Satisfaction et performance au travail, distance du HQ</t>
  </si>
  <si>
    <t>Recrutement de talents</t>
  </si>
  <si>
    <t>Santé, décarbonisation de l'énergie</t>
  </si>
  <si>
    <t>Routes, modélisation</t>
  </si>
  <si>
    <t>Relation abusive, performance des employés</t>
  </si>
  <si>
    <t>Sabotage culturel, Brésil, consommation</t>
  </si>
  <si>
    <t>Valeur de crédit</t>
  </si>
  <si>
    <t>Risque, taux de récupération</t>
  </si>
  <si>
    <t>Erreurs, prévision taux de chomage</t>
  </si>
  <si>
    <t xml:space="preserve">Taux de récupération, incertitude </t>
  </si>
  <si>
    <t>Taïeb Hafsi</t>
  </si>
  <si>
    <t>Stratégie d'entreprise, perfomance financière, philantropie</t>
  </si>
  <si>
    <t>Stratégie d'entreprise, philantropie</t>
  </si>
  <si>
    <t>Équité</t>
  </si>
  <si>
    <t>Inégalités accès à l'éducation, éducation gratuite effets</t>
  </si>
  <si>
    <t>Bernard P. Gauthier</t>
  </si>
  <si>
    <t>Marketing de contenu</t>
  </si>
  <si>
    <t>Intelligence de marché</t>
  </si>
  <si>
    <t>Logistique, transport, énergie propre</t>
  </si>
  <si>
    <t>Gilbert Laporte</t>
  </si>
  <si>
    <t>Entrepreneuriat</t>
  </si>
  <si>
    <t>Méthologie de recherche</t>
  </si>
  <si>
    <t>Plaintes de client, éthique, service à la clientèle</t>
  </si>
  <si>
    <t>Ressources humaines</t>
  </si>
  <si>
    <t>Ressources humaines, apprentissage</t>
  </si>
  <si>
    <t>Industries manufacturières, transition technologique</t>
  </si>
  <si>
    <t>Secteur privé au Québec, négociation</t>
  </si>
  <si>
    <t>Tourisme, médias sociaux</t>
  </si>
  <si>
    <t>Ressources humaines, effets du changement dans une équipe</t>
  </si>
  <si>
    <t>Santé, technologie</t>
  </si>
  <si>
    <t>Audit, conseil d'administration</t>
  </si>
  <si>
    <t>Haute direction</t>
  </si>
  <si>
    <t>Kevin J. Johnson</t>
  </si>
  <si>
    <t>Transport, modèle mathématique, nouvelles technologies</t>
  </si>
  <si>
    <t>Mathématiques</t>
  </si>
  <si>
    <t>Productivité des employés au travail, espaces de travail (ergonomie)</t>
  </si>
  <si>
    <t>Fiscalité</t>
  </si>
  <si>
    <t>Gestion de projet</t>
  </si>
  <si>
    <t>Transhumanisme, sociologie, sciences politiques</t>
  </si>
  <si>
    <t>Nicolas Le Dévédec</t>
  </si>
  <si>
    <t>Fraude, cybercriminalité</t>
  </si>
  <si>
    <t>Économie, return function</t>
  </si>
  <si>
    <t>Algues marines, effet nocif sur l'environnement et l'être humain</t>
  </si>
  <si>
    <t>Julien Leroux</t>
  </si>
  <si>
    <t>Analyse prévention des accidents</t>
  </si>
  <si>
    <t>Stratégie d'entreprise</t>
  </si>
  <si>
    <t>Leadership</t>
  </si>
  <si>
    <t>Consommateurs</t>
  </si>
  <si>
    <t>Outils de gestion, gouvernement</t>
  </si>
  <si>
    <t>Ressources humaines, gestion d'une équipe</t>
  </si>
  <si>
    <t>Éthique dans le milieu de la santé</t>
  </si>
  <si>
    <t>Ressources humaines, nouvelles technologies</t>
  </si>
  <si>
    <t>Modèles statistiques</t>
  </si>
  <si>
    <t>Logistique, production</t>
  </si>
  <si>
    <t>Logisitique et management milieu de la santé</t>
  </si>
  <si>
    <t>Infrastructures, logistique</t>
  </si>
  <si>
    <t>Économie, équilibre des prix</t>
  </si>
  <si>
    <t>Performance développement durable en entreprise</t>
  </si>
  <si>
    <t>Responsabilité sociale en entreprise</t>
  </si>
  <si>
    <t>Joé T. Martineau</t>
  </si>
  <si>
    <t>Véhicule électrique, énergie renouvelable, logistique</t>
  </si>
  <si>
    <t>Entrepreneuriat et innovation</t>
  </si>
  <si>
    <t>Jorge Humberto Meija Morelos</t>
  </si>
  <si>
    <t>Georges Zaccour</t>
  </si>
  <si>
    <t>Jahan Ara Peerally</t>
  </si>
  <si>
    <t>Système de santé, logistique</t>
  </si>
  <si>
    <t>Ventes/vendeurs, logistique de transport</t>
  </si>
  <si>
    <t>Logistique, transport de produits périssables</t>
  </si>
  <si>
    <t>Management, pouvoir</t>
  </si>
  <si>
    <t>Technologie, innovation sociale</t>
  </si>
  <si>
    <t>Arts, discipline</t>
  </si>
  <si>
    <t>Leadership charismatique</t>
  </si>
  <si>
    <t>Gouvernance, économie</t>
  </si>
  <si>
    <t>PME, leadership</t>
  </si>
  <si>
    <t>Modèle statistique, anorexie, DNA</t>
  </si>
  <si>
    <t>Transport, trafic routier</t>
  </si>
  <si>
    <t>Canaux marketing</t>
  </si>
  <si>
    <t>Innovation, petites régions (clusters)</t>
  </si>
  <si>
    <t>Innovation sociale</t>
  </si>
  <si>
    <t>Martinr Vézina</t>
  </si>
  <si>
    <t>Professeure agrégée</t>
  </si>
  <si>
    <t>Évasion fiscale, économie</t>
  </si>
  <si>
    <t>Économie, concurrence de marché</t>
  </si>
  <si>
    <t>Choix du CEO, équité des genres</t>
  </si>
  <si>
    <t>Transport, logistique</t>
  </si>
  <si>
    <t>Économie, information sur le marché</t>
  </si>
  <si>
    <t>Créativité, innovation</t>
  </si>
  <si>
    <t>Transformation, innovation</t>
  </si>
  <si>
    <t>Apprentissage</t>
  </si>
  <si>
    <t>Statistiques, finance</t>
  </si>
  <si>
    <t>Fraude, assurances</t>
  </si>
  <si>
    <t>Inégalités salariales, économie</t>
  </si>
  <si>
    <t>Ressources humaines, performance, gestion des équipes</t>
  </si>
  <si>
    <t>Audit, Big Four, recrutement comptable</t>
  </si>
  <si>
    <t>Philanthropie, marketing, transparence</t>
  </si>
  <si>
    <t>Alain D'astous</t>
  </si>
  <si>
    <t>Comptabilité, nouvelles technologies</t>
  </si>
  <si>
    <t>Comptabilité, taxes</t>
  </si>
  <si>
    <t>Innovation, créativité</t>
  </si>
  <si>
    <t>Comptabilité, santé</t>
  </si>
  <si>
    <t>Santé, éducation</t>
  </si>
  <si>
    <t>Gestion équipe de travail, management</t>
  </si>
  <si>
    <t>Management, leadership</t>
  </si>
  <si>
    <t>Commerce électronique, UX</t>
  </si>
  <si>
    <t>Finance, richesse, stocks</t>
  </si>
  <si>
    <t>Erick Delage</t>
  </si>
  <si>
    <t>Grève, union de travailleurs, ressources humaines</t>
  </si>
  <si>
    <t>Économie, prix et demande</t>
  </si>
  <si>
    <t>Yany Grégoire</t>
  </si>
  <si>
    <t>Marketing, gestion de crise, service à la clientèle</t>
  </si>
  <si>
    <t>Marketing, stratégie de prix</t>
  </si>
  <si>
    <t>Statistiques, démographie, santé et éducation</t>
  </si>
  <si>
    <t>Entreprise familiale, éthique, comptabilité, réputation</t>
  </si>
  <si>
    <t>Isabelle Le Breton-Miller</t>
  </si>
  <si>
    <t>Questionnement éthique entourant la mort et la décision de mettre fin à une vie, milieu de la santé</t>
  </si>
  <si>
    <t>Responsabilité sociale d'entreprise, affaires internationales</t>
  </si>
  <si>
    <t>Anne Pezet</t>
  </si>
  <si>
    <t>Caroline Lambert</t>
  </si>
  <si>
    <t>Transport, modèles mathématiques</t>
  </si>
  <si>
    <t>Santé mentale au travail, entreprise familiale</t>
  </si>
  <si>
    <t>Danny Miller</t>
  </si>
  <si>
    <t>Chercheur titulaire</t>
  </si>
  <si>
    <t>Centre de recherche sur les organisations, la stratégie et la gouvernance</t>
  </si>
  <si>
    <t>Énergie renouvelable en entreprise, gamification</t>
  </si>
  <si>
    <t>Ann-Frances Cameron</t>
  </si>
  <si>
    <t>ORTIZ DE GUINEA LOPEZ DE ARANA, Ana</t>
  </si>
  <si>
    <t>Professeure associée</t>
  </si>
  <si>
    <t>Arts et médias, Comportement du consommateur</t>
  </si>
  <si>
    <t>Comportement du consommateur</t>
  </si>
  <si>
    <t>Cycle de vie du produit, gaspillage, obsolescence</t>
  </si>
  <si>
    <t>Matthew Philip</t>
  </si>
  <si>
    <t>NEPOMUCENO, Marcelo Vinhal</t>
  </si>
  <si>
    <t>Professeur associé</t>
  </si>
  <si>
    <t>Capital social, investissement, PMEs, RSE</t>
  </si>
  <si>
    <t>Investissement, affaires internationales</t>
  </si>
  <si>
    <t>Milieu de la santé, éthique et recherche</t>
  </si>
  <si>
    <t>Santé, statistiques</t>
  </si>
  <si>
    <t>Statistiques, arbre de décision</t>
  </si>
  <si>
    <t>Fiscalité, commerce électronique</t>
  </si>
  <si>
    <t>Chaîne d'approvisionnement, industrie du luxe</t>
  </si>
  <si>
    <t>Logistique, transports</t>
  </si>
  <si>
    <t>Publications HEC Montréal 2019-2020</t>
  </si>
  <si>
    <t>Publications</t>
  </si>
  <si>
    <t>% des articles</t>
  </si>
  <si>
    <t>Total général</t>
  </si>
  <si>
    <t>Gestion de projets, secteur public</t>
  </si>
  <si>
    <t>Aide humanitaire, logistique, transports</t>
  </si>
  <si>
    <t>Parcours client</t>
  </si>
  <si>
    <t>Transport</t>
  </si>
  <si>
    <t>Énergie renouvelable, services d'eau au Québec</t>
  </si>
  <si>
    <t>Politique, économie</t>
  </si>
  <si>
    <t>Pierre-Olivier Pineau</t>
  </si>
  <si>
    <t>GES, énergie et conflits environnementaux</t>
  </si>
  <si>
    <t>Politique, énergie et environnement, conflits</t>
  </si>
  <si>
    <t>Industrie de l'automobile, politiques environnementales</t>
  </si>
  <si>
    <t>Mario Samano</t>
  </si>
  <si>
    <t>Management, stratégies</t>
  </si>
  <si>
    <t>Commerce électronique, médias sociaux</t>
  </si>
  <si>
    <t>Énergie, GES, conflits environnementaux</t>
  </si>
  <si>
    <t>Stratégie</t>
  </si>
  <si>
    <t>Éthique de recherche</t>
  </si>
  <si>
    <t>Économie, protectionisme</t>
  </si>
  <si>
    <t>Droits des travailleurs, ressources humaines</t>
  </si>
  <si>
    <t>Logistique</t>
  </si>
  <si>
    <t>Changement climatique, politiques</t>
  </si>
  <si>
    <t>CIRANO</t>
  </si>
  <si>
    <t>Bernard Sinclair-Desgagnés</t>
  </si>
  <si>
    <t>Gestion du changement</t>
  </si>
  <si>
    <t>Marie-Ève Rancourt</t>
  </si>
  <si>
    <t>Gestion des opérations et de la logistique</t>
  </si>
  <si>
    <t>Santiago Campero Molina</t>
  </si>
  <si>
    <t>Nombre d'articles</t>
  </si>
  <si>
    <t>Total de toutes les publications</t>
  </si>
  <si>
    <t>Justin Caron</t>
  </si>
  <si>
    <t>Topics</t>
  </si>
  <si>
    <t>Diversity</t>
  </si>
  <si>
    <t>sustainable economy</t>
  </si>
  <si>
    <t>Environment</t>
  </si>
  <si>
    <t>Equity</t>
  </si>
  <si>
    <t>Ethic</t>
  </si>
  <si>
    <t>Social impact</t>
  </si>
  <si>
    <t>Mobility</t>
  </si>
  <si>
    <t>Workplace wellbeing</t>
  </si>
  <si>
    <t>Total</t>
  </si>
  <si>
    <t xml:space="preserve">All SD publications </t>
  </si>
  <si>
    <t>SD as main topic</t>
  </si>
  <si>
    <t>SD related</t>
  </si>
  <si>
    <t>TOTAL publications</t>
  </si>
  <si>
    <t>SD as a main topic</t>
  </si>
  <si>
    <t>Proportion</t>
  </si>
  <si>
    <t>TOTAL SD Publications (%)</t>
  </si>
  <si>
    <t>Publication list 2019-20 (May 2019 to April 2020)</t>
  </si>
  <si>
    <t>Status</t>
  </si>
  <si>
    <t>Sustainable Developement?</t>
  </si>
  <si>
    <t>Topic</t>
  </si>
  <si>
    <t>Department</t>
  </si>
  <si>
    <t>HEC Researchers</t>
  </si>
  <si>
    <t>Title</t>
  </si>
  <si>
    <t>Reference</t>
  </si>
  <si>
    <t>Type</t>
  </si>
  <si>
    <t>SD subject</t>
  </si>
  <si>
    <t>No</t>
  </si>
  <si>
    <t>(2019) GUILLOT-SOULEZ, Chloé, ST-ONGE, Sylvie, SOULEZ, Sébastien. Exploration des liens entre la communication de labels employeurs dans les anNoces de recrutement, le mode de gouvernance et l'attractivité des organisations aux yeux des candidats, Recherche et Applications en Marketing (French Edition), Vol. 34, no 3, p. 6-32</t>
  </si>
  <si>
    <t>(2019) NASRI, Bouchra, RÉMILLARD, Bruno, BOUEZMARNI, Taoufik. Semi-parametric copula-based models under No-stationarity, Journal of Multivariate Analysis, Vol. 173, p. 347-365</t>
  </si>
  <si>
    <t>(2019) PEERALLY, Jahan Ara, DE FUENTES, Claudia, FIGUEIREDO, Paulo N.. Inclusive innovation and the role of technological capability-building: The social business Grameen DaNoe Foods Limited in Bangladesh, Long Range Planning, Vol. 52, no 6, p. 1-24</t>
  </si>
  <si>
    <t>(2019) SIMONATO, Jean-Guy. American option pricing under GARCH with No-normal innovations, Optimization and Engineering, Vol. 20, no 3, p. 853-880</t>
  </si>
  <si>
    <t>(2019) STEIGER, Howard, BOOIJ, Linda, KAHAN, Esther, MCGREGOR, Kevin, THALER, Lea, FLETCHER, Émilie, LABBE, Aurélie, JOOBER, Ridha, ISRAEL, Mimi, SZYF, Moshe, AGELLON, Luis B., GAUVIN, Lise, ST-HILAIRE, Annie, ROSSI, Erika. A longitudinal, epigenome-wide study of DNA methylation in anorexia nervosa: results in actively ill, partially weight-restored, long-term remitted and No-eating-disordered women, Journal of Psychiatry and Neuroscience, Vol. 44, no 3, p. 205-213</t>
  </si>
  <si>
    <t>(2020) DESLANDES, MaNo, FORTIN, Anne, LANDRY, Suzanne. Audit committee characteristics and tax aggressiveness, Managerial Auditing Journal, Vol. 35, no 2, p. 272-293</t>
  </si>
  <si>
    <t>(2020) SANCHEZ FAMOSO, Valeriano, MEJIA MORELOS, Jorge Humberto, CISNEROS MARTINEZ, Luis Felipe. New Insights into No-Listed Family SMEs in Spain: Board Social Capital, Board Effectiveness, and Sustainable Performance, Sustainability, Vol. 12, no 3, p. 1-18</t>
  </si>
  <si>
    <t>(2020) TABIB, Sami, LAROCQUE, Denis. No-parametric individual treatment effect estimation for survival data with random forests, Bioinformatics, Vol. 36, no 2, p. 629-636</t>
  </si>
  <si>
    <t>(2019) JOHNSON, Kevin.  « Le diagnostic organisationnel en milieux organisationnels publics » dans Mazouz, Bachir (professeur ENAP); GagNo, Stéphanie (professeure ENAP), La gestion du changement en contextes et milieux organisationnels publics, Les Presses de l'Université du Québec, p. 191-206</t>
  </si>
  <si>
    <t>(2019) SPONEM, Samuel, CHATELAIN PONROY, Stéphanie.  « Le contri´le de gestion dans le secteur No marchand » dans Berland, Nicolas, Yves De Rongé, Contri´le de gestionâ€¯: perspectives stratégiques et managériales, 4e édition, Pearson, p. 461-487</t>
  </si>
  <si>
    <t>SD Related</t>
  </si>
  <si>
    <t>Main topic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</si>
</sst>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sz val="9"/>
      <color theme="1"/>
      <name val="Calibri"/>
      <family val="2"/>
      <scheme val="minor"/>
    </font>
    <font>
      <b/>
      <sz val="11"/>
      <color rgb="FF0070C0"/>
      <name val="Calibri"/>
      <family val="2"/>
      <scheme val="minor"/>
    </font>
    <font>
      <b/>
      <sz val="9"/>
      <color rgb="FF0070C0"/>
      <name val="Calibri"/>
      <family val="2"/>
      <scheme val="minor"/>
    </font>
    <font>
      <b/>
      <sz val="10"/>
      <color theme="4"/>
      <name val="Calibri"/>
      <family val="2"/>
      <scheme val="minor"/>
    </font>
    <font>
      <sz val="8"/>
      <name val="Calibri"/>
      <family val="2"/>
      <scheme val="minor"/>
    </font>
    <font>
      <b/>
      <sz val="10"/>
      <color theme="0"/>
      <name val="Calibri"/>
      <family val="2"/>
      <scheme val="minor"/>
    </font>
    <font>
      <b/>
      <sz val="8"/>
      <color theme="4"/>
      <name val="Calibri"/>
      <family val="2"/>
      <scheme val="minor"/>
    </font>
    <font>
      <b/>
      <sz val="8"/>
      <color rgb="FF0070C0"/>
      <name val="Calibri"/>
      <family val="2"/>
      <scheme val="minor"/>
    </font>
    <font>
      <b/>
      <sz val="11"/>
      <color theme="4"/>
      <name val="Calibri"/>
      <family val="2"/>
      <scheme val="minor"/>
    </font>
    <font>
      <b/>
      <sz val="16"/>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theme="8" tint="0.79998168889431442"/>
      </patternFill>
    </fill>
    <fill>
      <patternFill patternType="solid">
        <fgColor rgb="FFA9D08E"/>
        <bgColor indexed="64"/>
      </patternFill>
    </fill>
    <fill>
      <patternFill patternType="solid">
        <fgColor theme="8"/>
        <bgColor theme="8"/>
      </patternFill>
    </fill>
    <fill>
      <patternFill patternType="solid">
        <fgColor theme="9" tint="0.39997558519241921"/>
        <bgColor theme="8" tint="0.79998168889431442"/>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79998168889431442"/>
        <bgColor theme="4" tint="0.79998168889431442"/>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8" tint="0.39997558519241921"/>
      </top>
      <bottom style="thin">
        <color theme="8" tint="0.39997558519241921"/>
      </bottom>
      <diagonal/>
    </border>
    <border>
      <left/>
      <right/>
      <top style="thin">
        <color theme="8"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theme="8" tint="0.39997558519241921"/>
      </top>
      <bottom/>
      <diagonal/>
    </border>
    <border>
      <left/>
      <right style="thin">
        <color indexed="64"/>
      </right>
      <top/>
      <bottom style="thin">
        <color theme="8" tint="0.39997558519241921"/>
      </bottom>
      <diagonal/>
    </border>
    <border>
      <left/>
      <right/>
      <top/>
      <bottom style="thin">
        <color theme="4" tint="0.39997558519241921"/>
      </bottom>
      <diagonal/>
    </border>
    <border>
      <left/>
      <right/>
      <top style="thin">
        <color theme="4" tint="0.39997558519241921"/>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99">
    <xf numFmtId="0" fontId="0" fillId="0" borderId="0" xfId="0"/>
    <xf numFmtId="0" fontId="18" fillId="0" borderId="0" xfId="0" applyFont="1" applyAlignment="1">
      <alignment horizontal="center" vertical="center" wrapText="1"/>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center" vertical="top"/>
    </xf>
    <xf numFmtId="0" fontId="19" fillId="0" borderId="0" xfId="0" applyFont="1" applyAlignment="1">
      <alignment horizontal="center" vertical="top" wrapText="1"/>
    </xf>
    <xf numFmtId="0" fontId="24" fillId="36" borderId="11" xfId="0" applyFont="1" applyFill="1" applyBorder="1" applyAlignment="1">
      <alignment horizontal="center" vertical="center" wrapText="1"/>
    </xf>
    <xf numFmtId="0" fontId="19" fillId="34" borderId="11" xfId="0" applyFont="1" applyFill="1" applyBorder="1" applyAlignment="1">
      <alignment vertical="top"/>
    </xf>
    <xf numFmtId="0" fontId="19" fillId="35" borderId="11" xfId="0" applyFont="1" applyFill="1" applyBorder="1" applyAlignment="1">
      <alignment vertical="top"/>
    </xf>
    <xf numFmtId="0" fontId="19" fillId="0" borderId="11" xfId="0" applyFont="1" applyBorder="1" applyAlignment="1">
      <alignment vertical="top"/>
    </xf>
    <xf numFmtId="0" fontId="19" fillId="34" borderId="10" xfId="0" applyFont="1" applyFill="1" applyBorder="1" applyAlignment="1">
      <alignment vertical="top"/>
    </xf>
    <xf numFmtId="0" fontId="19" fillId="34" borderId="0" xfId="0" applyFont="1" applyFill="1" applyBorder="1" applyAlignment="1">
      <alignment vertical="top"/>
    </xf>
    <xf numFmtId="0" fontId="19" fillId="34" borderId="12" xfId="0" applyFont="1" applyFill="1" applyBorder="1" applyAlignment="1">
      <alignment vertical="top"/>
    </xf>
    <xf numFmtId="0" fontId="19" fillId="34" borderId="12" xfId="0" applyFont="1" applyFill="1" applyBorder="1" applyAlignment="1">
      <alignment horizontal="center" vertical="top"/>
    </xf>
    <xf numFmtId="0" fontId="19" fillId="34" borderId="12" xfId="0" applyFont="1" applyFill="1" applyBorder="1" applyAlignment="1">
      <alignment vertical="top" wrapText="1"/>
    </xf>
    <xf numFmtId="0" fontId="19" fillId="35" borderId="12" xfId="0" applyFont="1" applyFill="1" applyBorder="1" applyAlignment="1">
      <alignment vertical="top"/>
    </xf>
    <xf numFmtId="0" fontId="19" fillId="35" borderId="12" xfId="0" applyFont="1" applyFill="1" applyBorder="1" applyAlignment="1">
      <alignment vertical="top" wrapText="1"/>
    </xf>
    <xf numFmtId="0" fontId="19" fillId="34" borderId="12" xfId="0" applyFont="1" applyFill="1" applyBorder="1" applyAlignment="1">
      <alignment horizontal="center" vertical="top" wrapText="1"/>
    </xf>
    <xf numFmtId="0" fontId="19" fillId="0" borderId="12" xfId="0" applyFont="1" applyBorder="1" applyAlignment="1">
      <alignment horizontal="center" vertical="top"/>
    </xf>
    <xf numFmtId="0" fontId="19" fillId="0" borderId="12" xfId="0" applyFont="1" applyBorder="1" applyAlignment="1">
      <alignment vertical="top" wrapText="1"/>
    </xf>
    <xf numFmtId="0" fontId="19" fillId="0" borderId="12" xfId="0" applyFont="1" applyBorder="1" applyAlignment="1">
      <alignment horizontal="center" vertical="top" wrapText="1"/>
    </xf>
    <xf numFmtId="0" fontId="19" fillId="0" borderId="12" xfId="0" applyFont="1" applyBorder="1" applyAlignment="1">
      <alignment vertical="top"/>
    </xf>
    <xf numFmtId="0" fontId="19" fillId="33" borderId="12" xfId="0" applyFont="1" applyFill="1" applyBorder="1" applyAlignment="1">
      <alignment horizontal="center" vertical="top" wrapText="1"/>
    </xf>
    <xf numFmtId="0" fontId="19" fillId="37" borderId="12" xfId="0" applyFont="1" applyFill="1" applyBorder="1" applyAlignment="1">
      <alignment vertical="top" wrapText="1"/>
    </xf>
    <xf numFmtId="0" fontId="19" fillId="37" borderId="12" xfId="0" applyFont="1" applyFill="1" applyBorder="1" applyAlignment="1">
      <alignment vertical="top"/>
    </xf>
    <xf numFmtId="0" fontId="19" fillId="38" borderId="11" xfId="0" applyFont="1" applyFill="1" applyBorder="1" applyAlignment="1">
      <alignment vertical="top"/>
    </xf>
    <xf numFmtId="0" fontId="19" fillId="38" borderId="12" xfId="0" applyFont="1" applyFill="1" applyBorder="1" applyAlignment="1">
      <alignment horizontal="center" vertical="top"/>
    </xf>
    <xf numFmtId="0" fontId="19" fillId="38" borderId="12" xfId="0" applyFont="1" applyFill="1" applyBorder="1" applyAlignment="1">
      <alignment vertical="top" wrapText="1"/>
    </xf>
    <xf numFmtId="0" fontId="19" fillId="38" borderId="12" xfId="0" applyFont="1" applyFill="1" applyBorder="1" applyAlignment="1">
      <alignment horizontal="center" vertical="top" wrapText="1"/>
    </xf>
    <xf numFmtId="0" fontId="19" fillId="38" borderId="12" xfId="0" applyFont="1" applyFill="1" applyBorder="1" applyAlignment="1">
      <alignment vertical="top"/>
    </xf>
    <xf numFmtId="0" fontId="19" fillId="0" borderId="0" xfId="0" applyFont="1" applyFill="1" applyAlignment="1">
      <alignment vertical="top"/>
    </xf>
    <xf numFmtId="0" fontId="19" fillId="37" borderId="11" xfId="0" applyFont="1" applyFill="1" applyBorder="1" applyAlignment="1">
      <alignment vertical="top"/>
    </xf>
    <xf numFmtId="0" fontId="19" fillId="37" borderId="12" xfId="0" applyFont="1" applyFill="1" applyBorder="1" applyAlignment="1">
      <alignment horizontal="center" vertical="top"/>
    </xf>
    <xf numFmtId="0" fontId="19" fillId="37" borderId="12" xfId="0" applyFont="1" applyFill="1" applyBorder="1" applyAlignment="1">
      <alignment horizontal="center" vertical="top" wrapText="1"/>
    </xf>
    <xf numFmtId="0" fontId="25" fillId="0" borderId="12" xfId="0" applyFont="1" applyBorder="1" applyAlignment="1">
      <alignment horizontal="right" wrapText="1"/>
    </xf>
    <xf numFmtId="0" fontId="27" fillId="0" borderId="12" xfId="0" applyFont="1" applyBorder="1" applyAlignment="1">
      <alignment horizontal="left" vertical="top" wrapText="1"/>
    </xf>
    <xf numFmtId="0" fontId="26" fillId="0" borderId="12" xfId="0" applyFont="1" applyBorder="1" applyAlignment="1">
      <alignment horizontal="right" wrapText="1"/>
    </xf>
    <xf numFmtId="9" fontId="20" fillId="38" borderId="12" xfId="42" applyFont="1" applyFill="1" applyBorder="1" applyAlignment="1">
      <alignment horizontal="center" vertical="center" wrapText="1"/>
    </xf>
    <xf numFmtId="9" fontId="20" fillId="38" borderId="12" xfId="42" applyFont="1" applyFill="1" applyBorder="1" applyAlignment="1">
      <alignment horizontal="center" vertical="top" wrapText="1"/>
    </xf>
    <xf numFmtId="0" fontId="27" fillId="0" borderId="12" xfId="0" applyFont="1" applyBorder="1" applyAlignment="1">
      <alignment horizontal="center" wrapText="1"/>
    </xf>
    <xf numFmtId="0" fontId="20" fillId="0" borderId="12" xfId="0" applyFont="1" applyBorder="1" applyAlignment="1">
      <alignment horizontal="center" wrapText="1"/>
    </xf>
    <xf numFmtId="9" fontId="28" fillId="38" borderId="0" xfId="0" applyNumberFormat="1" applyFont="1" applyFill="1" applyAlignment="1">
      <alignment horizontal="center" vertical="top" wrapText="1"/>
    </xf>
    <xf numFmtId="0" fontId="19" fillId="35" borderId="12" xfId="0" applyFont="1" applyFill="1" applyBorder="1" applyAlignment="1">
      <alignment horizontal="center" vertical="top" wrapText="1"/>
    </xf>
    <xf numFmtId="0" fontId="19" fillId="35" borderId="12" xfId="0" applyFont="1" applyFill="1" applyBorder="1" applyAlignment="1">
      <alignment horizontal="center" vertical="top"/>
    </xf>
    <xf numFmtId="0" fontId="19" fillId="37" borderId="12" xfId="0" applyFont="1" applyFill="1" applyBorder="1" applyAlignment="1">
      <alignment horizontal="left" vertical="top" wrapText="1"/>
    </xf>
    <xf numFmtId="0" fontId="0" fillId="0" borderId="12" xfId="0" applyBorder="1"/>
    <xf numFmtId="0" fontId="16" fillId="0" borderId="12" xfId="0" applyFont="1" applyBorder="1"/>
    <xf numFmtId="0" fontId="0" fillId="0" borderId="12" xfId="0" applyBorder="1" applyAlignment="1">
      <alignment horizontal="left" wrapText="1"/>
    </xf>
    <xf numFmtId="0" fontId="16" fillId="0" borderId="0" xfId="0" applyFont="1"/>
    <xf numFmtId="0" fontId="0" fillId="0" borderId="0" xfId="0" applyAlignment="1">
      <alignment horizontal="left"/>
    </xf>
    <xf numFmtId="0" fontId="0" fillId="0" borderId="0" xfId="0" applyFill="1" applyBorder="1" applyAlignment="1"/>
    <xf numFmtId="0" fontId="16" fillId="40" borderId="17" xfId="0" applyFont="1" applyFill="1" applyBorder="1" applyAlignment="1">
      <alignment horizontal="left"/>
    </xf>
    <xf numFmtId="0" fontId="16" fillId="40" borderId="18" xfId="0" applyNumberFormat="1" applyFont="1" applyFill="1" applyBorder="1" applyAlignment="1">
      <alignment horizontal="left"/>
    </xf>
    <xf numFmtId="0" fontId="16" fillId="0" borderId="19" xfId="0" applyFont="1" applyBorder="1" applyAlignment="1">
      <alignment horizontal="left" wrapText="1"/>
    </xf>
    <xf numFmtId="0" fontId="0" fillId="0" borderId="19" xfId="0" applyBorder="1" applyAlignment="1">
      <alignment horizontal="left"/>
    </xf>
    <xf numFmtId="9" fontId="0" fillId="0" borderId="19" xfId="0" applyNumberFormat="1" applyBorder="1" applyAlignment="1">
      <alignment horizontal="left"/>
    </xf>
    <xf numFmtId="0" fontId="16" fillId="0" borderId="20" xfId="0" applyFont="1" applyBorder="1" applyAlignment="1">
      <alignment horizontal="left" wrapText="1"/>
    </xf>
    <xf numFmtId="0" fontId="16" fillId="0" borderId="21" xfId="0" applyFont="1" applyBorder="1" applyAlignment="1">
      <alignment horizontal="left" wrapText="1"/>
    </xf>
    <xf numFmtId="0" fontId="16" fillId="0" borderId="22" xfId="0" applyFont="1" applyFill="1" applyBorder="1" applyAlignment="1">
      <alignment horizontal="left" wrapText="1"/>
    </xf>
    <xf numFmtId="0" fontId="0" fillId="0" borderId="23" xfId="0" applyBorder="1" applyAlignment="1">
      <alignment horizontal="left" wrapText="1"/>
    </xf>
    <xf numFmtId="0" fontId="16" fillId="0" borderId="24" xfId="0" applyFont="1" applyBorder="1" applyAlignment="1">
      <alignment horizontal="left"/>
    </xf>
    <xf numFmtId="9" fontId="0" fillId="39" borderId="25" xfId="0" applyNumberFormat="1" applyFill="1" applyBorder="1" applyAlignment="1">
      <alignment horizontal="left"/>
    </xf>
    <xf numFmtId="9" fontId="0" fillId="39" borderId="26" xfId="0" applyNumberFormat="1" applyFill="1" applyBorder="1" applyAlignment="1">
      <alignment horizontal="left"/>
    </xf>
    <xf numFmtId="9" fontId="16" fillId="38" borderId="27" xfId="0" applyNumberFormat="1" applyFont="1" applyFill="1" applyBorder="1" applyAlignment="1">
      <alignment horizontal="left"/>
    </xf>
    <xf numFmtId="0" fontId="19" fillId="37" borderId="13" xfId="0" applyFont="1" applyFill="1" applyBorder="1" applyAlignment="1">
      <alignment horizontal="left" vertical="top" wrapText="1"/>
    </xf>
    <xf numFmtId="0" fontId="19" fillId="37" borderId="14" xfId="0" applyFont="1" applyFill="1" applyBorder="1" applyAlignment="1">
      <alignment horizontal="left" vertical="top" wrapText="1"/>
    </xf>
    <xf numFmtId="0" fontId="19" fillId="37" borderId="13" xfId="0" applyFont="1" applyFill="1" applyBorder="1" applyAlignment="1">
      <alignment horizontal="center" vertical="top"/>
    </xf>
    <xf numFmtId="0" fontId="19" fillId="37" borderId="14" xfId="0" applyFont="1" applyFill="1" applyBorder="1" applyAlignment="1">
      <alignment horizontal="center" vertical="top"/>
    </xf>
    <xf numFmtId="0" fontId="19" fillId="37" borderId="13" xfId="0" applyFont="1" applyFill="1" applyBorder="1" applyAlignment="1">
      <alignment horizontal="center" vertical="top" wrapText="1"/>
    </xf>
    <xf numFmtId="0" fontId="19" fillId="37" borderId="14" xfId="0" applyFont="1" applyFill="1" applyBorder="1" applyAlignment="1">
      <alignment horizontal="center" vertical="top" wrapText="1"/>
    </xf>
    <xf numFmtId="0" fontId="19" fillId="38" borderId="13" xfId="0" applyFont="1" applyFill="1" applyBorder="1" applyAlignment="1">
      <alignment horizontal="left" vertical="top" wrapText="1"/>
    </xf>
    <xf numFmtId="0" fontId="19" fillId="38" borderId="14" xfId="0" applyFont="1" applyFill="1" applyBorder="1" applyAlignment="1">
      <alignment horizontal="left" vertical="top" wrapText="1"/>
    </xf>
    <xf numFmtId="0" fontId="19" fillId="38" borderId="13" xfId="0" applyFont="1" applyFill="1" applyBorder="1" applyAlignment="1">
      <alignment horizontal="center" vertical="top"/>
    </xf>
    <xf numFmtId="0" fontId="19" fillId="38" borderId="14" xfId="0" applyFont="1" applyFill="1" applyBorder="1" applyAlignment="1">
      <alignment horizontal="center" vertical="top"/>
    </xf>
    <xf numFmtId="0" fontId="19" fillId="38" borderId="15" xfId="0" applyFont="1" applyFill="1" applyBorder="1" applyAlignment="1">
      <alignment horizontal="left" vertical="top"/>
    </xf>
    <xf numFmtId="0" fontId="19" fillId="38" borderId="16" xfId="0" applyFont="1" applyFill="1" applyBorder="1" applyAlignment="1">
      <alignment horizontal="left" vertical="top"/>
    </xf>
    <xf numFmtId="0" fontId="19" fillId="37" borderId="15" xfId="0" applyFont="1" applyFill="1" applyBorder="1" applyAlignment="1">
      <alignment horizontal="left" vertical="top"/>
    </xf>
    <xf numFmtId="0" fontId="19" fillId="37" borderId="16" xfId="0" applyFont="1" applyFill="1" applyBorder="1" applyAlignment="1">
      <alignment horizontal="left" vertical="top"/>
    </xf>
    <xf numFmtId="0" fontId="19" fillId="38" borderId="13" xfId="0" applyFont="1" applyFill="1" applyBorder="1" applyAlignment="1">
      <alignment horizontal="center" vertical="top" wrapText="1"/>
    </xf>
    <xf numFmtId="0" fontId="19" fillId="38" borderId="14" xfId="0" applyFont="1" applyFill="1" applyBorder="1" applyAlignment="1">
      <alignment horizontal="center" vertical="top" wrapText="1"/>
    </xf>
    <xf numFmtId="0" fontId="19" fillId="37" borderId="15" xfId="0" applyFont="1" applyFill="1" applyBorder="1" applyAlignment="1">
      <alignment horizontal="center" vertical="top"/>
    </xf>
    <xf numFmtId="0" fontId="19" fillId="37" borderId="16" xfId="0" applyFont="1" applyFill="1" applyBorder="1" applyAlignment="1">
      <alignment horizontal="center" vertical="top"/>
    </xf>
    <xf numFmtId="0" fontId="22" fillId="0" borderId="0" xfId="0" applyFont="1" applyAlignment="1">
      <alignment horizontal="left" vertical="top" wrapText="1"/>
    </xf>
    <xf numFmtId="0" fontId="21" fillId="0" borderId="0" xfId="0" applyFont="1" applyAlignment="1">
      <alignment horizontal="center" vertical="top" wrapText="1"/>
    </xf>
    <xf numFmtId="0" fontId="20" fillId="0" borderId="0" xfId="0" applyFont="1" applyAlignment="1">
      <alignment horizontal="center" vertical="center" wrapText="1"/>
    </xf>
    <xf numFmtId="0" fontId="19" fillId="35" borderId="12" xfId="0" applyFont="1" applyFill="1" applyBorder="1" applyAlignment="1">
      <alignment horizontal="left" vertical="top" wrapText="1"/>
    </xf>
    <xf numFmtId="0" fontId="19" fillId="35" borderId="12" xfId="0" applyFont="1" applyFill="1" applyBorder="1" applyAlignment="1">
      <alignment horizontal="center" vertical="top"/>
    </xf>
    <xf numFmtId="0" fontId="19" fillId="35" borderId="13" xfId="0" applyFont="1" applyFill="1" applyBorder="1" applyAlignment="1">
      <alignment horizontal="center" vertical="top"/>
    </xf>
    <xf numFmtId="0" fontId="19" fillId="35" borderId="14" xfId="0" applyFont="1" applyFill="1" applyBorder="1" applyAlignment="1">
      <alignment horizontal="center" vertical="top"/>
    </xf>
    <xf numFmtId="0" fontId="19" fillId="35" borderId="12" xfId="0" applyFont="1" applyFill="1" applyBorder="1" applyAlignment="1">
      <alignment horizontal="center" vertical="top" wrapText="1"/>
    </xf>
    <xf numFmtId="0" fontId="19" fillId="35" borderId="13" xfId="0" applyFont="1" applyFill="1" applyBorder="1" applyAlignment="1">
      <alignment horizontal="left" vertical="top" wrapText="1"/>
    </xf>
    <xf numFmtId="0" fontId="19" fillId="35" borderId="14" xfId="0" applyFont="1" applyFill="1" applyBorder="1" applyAlignment="1">
      <alignment horizontal="left" vertical="top" wrapText="1"/>
    </xf>
    <xf numFmtId="0" fontId="19" fillId="35" borderId="15" xfId="0" applyFont="1" applyFill="1" applyBorder="1" applyAlignment="1">
      <alignment horizontal="center" vertical="top"/>
    </xf>
    <xf numFmtId="0" fontId="19" fillId="35" borderId="16" xfId="0" applyFont="1" applyFill="1" applyBorder="1" applyAlignment="1">
      <alignment horizontal="center" vertical="top"/>
    </xf>
    <xf numFmtId="0" fontId="19" fillId="35" borderId="13" xfId="0" applyFont="1" applyFill="1" applyBorder="1" applyAlignment="1">
      <alignment horizontal="center" vertical="top" wrapText="1"/>
    </xf>
    <xf numFmtId="0" fontId="19" fillId="35" borderId="14" xfId="0" applyFont="1" applyFill="1" applyBorder="1" applyAlignment="1">
      <alignment horizontal="center" vertical="top" wrapText="1"/>
    </xf>
    <xf numFmtId="0" fontId="19" fillId="37" borderId="0" xfId="0" applyFont="1" applyFill="1" applyBorder="1" applyAlignment="1">
      <alignment vertical="top" wrapText="1"/>
    </xf>
    <xf numFmtId="0" fontId="19" fillId="38" borderId="0" xfId="0" applyFont="1" applyFill="1" applyBorder="1" applyAlignment="1">
      <alignment horizontal="left" vertical="top" wrapText="1"/>
    </xf>
    <xf numFmtId="0" fontId="19" fillId="38" borderId="0" xfId="0" applyFont="1" applyFill="1" applyBorder="1" applyAlignment="1">
      <alignment vertical="top"/>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Pourcentage" xfId="42" builtinId="5"/>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opLeftCell="C1" workbookViewId="0">
      <selection activeCell="D11" sqref="D11"/>
    </sheetView>
  </sheetViews>
  <sheetFormatPr baseColWidth="10" defaultRowHeight="14.25" x14ac:dyDescent="0.45"/>
  <cols>
    <col min="1" max="1" width="18.33203125" customWidth="1"/>
    <col min="2" max="14" width="30.796875" customWidth="1"/>
  </cols>
  <sheetData>
    <row r="1" spans="1:14" x14ac:dyDescent="0.45">
      <c r="A1" s="48" t="s">
        <v>562</v>
      </c>
    </row>
    <row r="2" spans="1:14" ht="14.65" thickBot="1" x14ac:dyDescent="0.5"/>
    <row r="3" spans="1:14" x14ac:dyDescent="0.45">
      <c r="A3" s="45"/>
      <c r="B3" s="53" t="s">
        <v>593</v>
      </c>
      <c r="C3" s="56" t="s">
        <v>606</v>
      </c>
      <c r="D3" s="57" t="s">
        <v>607</v>
      </c>
      <c r="E3" s="58" t="s">
        <v>605</v>
      </c>
    </row>
    <row r="4" spans="1:14" x14ac:dyDescent="0.45">
      <c r="A4" s="46" t="s">
        <v>563</v>
      </c>
      <c r="B4" s="54">
        <f>'Publications_2019-2020'!F1</f>
        <v>295</v>
      </c>
      <c r="C4" s="59">
        <f>'Publications_2019-2020'!F2</f>
        <v>26</v>
      </c>
      <c r="D4" s="47">
        <f>'Publications_2019-2020'!F3</f>
        <v>39</v>
      </c>
      <c r="E4" s="60">
        <f>C4+D4</f>
        <v>65</v>
      </c>
    </row>
    <row r="5" spans="1:14" ht="14.65" thickBot="1" x14ac:dyDescent="0.5">
      <c r="A5" s="46" t="s">
        <v>564</v>
      </c>
      <c r="B5" s="55">
        <v>1</v>
      </c>
      <c r="C5" s="61">
        <f>'Publications_2019-2020'!G2</f>
        <v>8.8135593220338981E-2</v>
      </c>
      <c r="D5" s="62">
        <f>'Publications_2019-2020'!G3</f>
        <v>0.13220338983050847</v>
      </c>
      <c r="E5" s="63">
        <f>C5+D5</f>
        <v>0.22033898305084745</v>
      </c>
    </row>
    <row r="6" spans="1:14" x14ac:dyDescent="0.45">
      <c r="D6" s="50"/>
    </row>
    <row r="8" spans="1:14" x14ac:dyDescent="0.45">
      <c r="A8" s="45" t="s">
        <v>595</v>
      </c>
      <c r="B8" s="51" t="s">
        <v>596</v>
      </c>
      <c r="C8" s="51" t="s">
        <v>597</v>
      </c>
      <c r="D8" s="51" t="s">
        <v>598</v>
      </c>
      <c r="E8" s="51" t="s">
        <v>599</v>
      </c>
      <c r="F8" s="51" t="s">
        <v>600</v>
      </c>
      <c r="G8" s="51" t="s">
        <v>601</v>
      </c>
      <c r="H8" s="51" t="s">
        <v>602</v>
      </c>
      <c r="I8" s="51" t="s">
        <v>603</v>
      </c>
      <c r="J8" s="51" t="s">
        <v>604</v>
      </c>
      <c r="K8" s="49"/>
      <c r="L8" s="49"/>
      <c r="M8" s="49"/>
      <c r="N8" s="49"/>
    </row>
    <row r="9" spans="1:14" x14ac:dyDescent="0.45">
      <c r="A9" s="45" t="s">
        <v>592</v>
      </c>
      <c r="B9" s="52">
        <v>3</v>
      </c>
      <c r="C9" s="52">
        <v>9</v>
      </c>
      <c r="D9" s="52">
        <v>19</v>
      </c>
      <c r="E9" s="52">
        <v>3</v>
      </c>
      <c r="F9" s="52">
        <v>9</v>
      </c>
      <c r="G9" s="52">
        <v>13</v>
      </c>
      <c r="H9" s="52">
        <v>7</v>
      </c>
      <c r="I9" s="52">
        <v>2</v>
      </c>
      <c r="J9" s="52">
        <v>65</v>
      </c>
      <c r="K9" s="49"/>
      <c r="L9" s="49"/>
      <c r="M9" s="49"/>
      <c r="N9" s="49"/>
    </row>
    <row r="10" spans="1:14" x14ac:dyDescent="0.45">
      <c r="B10" s="49"/>
      <c r="C10" s="49"/>
      <c r="D10" s="49"/>
      <c r="E10" s="49"/>
      <c r="F10" s="49"/>
      <c r="G10" s="49"/>
      <c r="H10" s="49"/>
      <c r="I10" s="49"/>
      <c r="J10" s="49"/>
      <c r="K10" s="49"/>
      <c r="L10" s="49"/>
      <c r="M10" s="49"/>
      <c r="N10" s="49"/>
    </row>
    <row r="11" spans="1:14" x14ac:dyDescent="0.45">
      <c r="A11" s="45" t="s">
        <v>1</v>
      </c>
      <c r="B11" s="51" t="s">
        <v>66</v>
      </c>
      <c r="C11" s="51" t="s">
        <v>15</v>
      </c>
      <c r="D11" s="51" t="s">
        <v>19</v>
      </c>
      <c r="E11" s="51" t="s">
        <v>482</v>
      </c>
      <c r="F11" s="51" t="s">
        <v>590</v>
      </c>
      <c r="G11" s="51" t="s">
        <v>78</v>
      </c>
      <c r="H11" s="51" t="s">
        <v>10</v>
      </c>
      <c r="I11" s="51" t="s">
        <v>57</v>
      </c>
      <c r="J11" s="51" t="s">
        <v>92</v>
      </c>
      <c r="K11" s="51" t="s">
        <v>107</v>
      </c>
      <c r="L11" s="51" t="s">
        <v>46</v>
      </c>
      <c r="M11" s="51" t="s">
        <v>565</v>
      </c>
    </row>
    <row r="12" spans="1:14" x14ac:dyDescent="0.45">
      <c r="A12" s="45" t="s">
        <v>592</v>
      </c>
      <c r="B12" s="52">
        <v>6</v>
      </c>
      <c r="C12" s="52">
        <v>6</v>
      </c>
      <c r="D12" s="52">
        <v>0</v>
      </c>
      <c r="E12" s="52">
        <v>2</v>
      </c>
      <c r="F12" s="52">
        <v>1</v>
      </c>
      <c r="G12" s="52">
        <v>2</v>
      </c>
      <c r="H12" s="52">
        <v>17</v>
      </c>
      <c r="I12" s="52">
        <v>5</v>
      </c>
      <c r="J12" s="52">
        <v>3</v>
      </c>
      <c r="K12" s="52">
        <v>18</v>
      </c>
      <c r="L12" s="52">
        <v>3</v>
      </c>
      <c r="M12" s="52">
        <v>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7"/>
  <sheetViews>
    <sheetView tabSelected="1" zoomScale="85" zoomScaleNormal="85" workbookViewId="0">
      <pane ySplit="5" topLeftCell="A18" activePane="bottomLeft" state="frozen"/>
      <selection pane="bottomLeft" activeCell="F4" sqref="F4"/>
    </sheetView>
  </sheetViews>
  <sheetFormatPr baseColWidth="10" defaultColWidth="10.86328125" defaultRowHeight="11.65" x14ac:dyDescent="0.45"/>
  <cols>
    <col min="1" max="1" width="11.59765625" style="2" bestFit="1" customWidth="1"/>
    <col min="2" max="2" width="81.796875" style="2" customWidth="1"/>
    <col min="3" max="3" width="15.73046875" style="3" customWidth="1"/>
    <col min="4" max="4" width="14.46484375" style="4" customWidth="1"/>
    <col min="5" max="5" width="14.46484375" style="5" customWidth="1"/>
    <col min="6" max="6" width="14.46484375" style="4" customWidth="1"/>
    <col min="7" max="7" width="14.46484375" style="5" customWidth="1"/>
    <col min="8" max="8" width="14.53125" style="3" customWidth="1"/>
    <col min="9" max="9" width="17.6640625" style="3" customWidth="1"/>
    <col min="10" max="10" width="17.6640625" style="2" customWidth="1"/>
    <col min="11" max="16384" width="10.86328125" style="2"/>
  </cols>
  <sheetData>
    <row r="1" spans="1:9" ht="28.5" x14ac:dyDescent="0.45">
      <c r="A1" s="82" t="s">
        <v>0</v>
      </c>
      <c r="B1" s="82"/>
      <c r="C1" s="82"/>
      <c r="D1" s="82"/>
      <c r="E1" s="34" t="s">
        <v>608</v>
      </c>
      <c r="F1" s="39">
        <f>COUNTA(B6:B306)</f>
        <v>295</v>
      </c>
      <c r="G1" s="35" t="s">
        <v>610</v>
      </c>
      <c r="H1" s="35" t="s">
        <v>611</v>
      </c>
    </row>
    <row r="2" spans="1:9" ht="21" x14ac:dyDescent="0.45">
      <c r="A2" s="84" t="s">
        <v>612</v>
      </c>
      <c r="B2" s="84"/>
      <c r="C2" s="84"/>
      <c r="D2" s="84"/>
      <c r="E2" s="36" t="s">
        <v>609</v>
      </c>
      <c r="F2" s="40">
        <f>COUNTIF(D6:D303,"Main topic")</f>
        <v>26</v>
      </c>
      <c r="G2" s="37">
        <f>(F2/F1)</f>
        <v>8.8135593220338981E-2</v>
      </c>
      <c r="H2" s="41">
        <f>G2+G3</f>
        <v>0.22033898305084745</v>
      </c>
    </row>
    <row r="3" spans="1:9" ht="14.25" x14ac:dyDescent="0.45">
      <c r="A3" s="83"/>
      <c r="B3" s="83"/>
      <c r="C3" s="83"/>
      <c r="D3" s="83"/>
      <c r="E3" s="36" t="s">
        <v>607</v>
      </c>
      <c r="F3" s="40">
        <f>COUNTIF(D7:D304,"SD Related")</f>
        <v>39</v>
      </c>
      <c r="G3" s="38">
        <f>F3/F1</f>
        <v>0.13220338983050847</v>
      </c>
    </row>
    <row r="4" spans="1:9" x14ac:dyDescent="0.45">
      <c r="B4" s="3"/>
      <c r="C4" s="4"/>
      <c r="D4" s="5"/>
      <c r="E4" s="4"/>
      <c r="F4" s="5"/>
      <c r="G4" s="3"/>
      <c r="I4" s="2"/>
    </row>
    <row r="5" spans="1:9" s="1" customFormat="1" ht="26.25" x14ac:dyDescent="0.45">
      <c r="A5" s="6" t="s">
        <v>620</v>
      </c>
      <c r="B5" s="6" t="s">
        <v>619</v>
      </c>
      <c r="C5" s="6" t="s">
        <v>613</v>
      </c>
      <c r="D5" s="6" t="s">
        <v>614</v>
      </c>
      <c r="E5" s="6" t="s">
        <v>621</v>
      </c>
      <c r="F5" s="6" t="s">
        <v>615</v>
      </c>
      <c r="G5" s="6" t="s">
        <v>616</v>
      </c>
      <c r="H5" s="6" t="s">
        <v>617</v>
      </c>
      <c r="I5" s="6" t="s">
        <v>618</v>
      </c>
    </row>
    <row r="6" spans="1:9" ht="23.25" x14ac:dyDescent="0.45">
      <c r="A6" s="7" t="s">
        <v>3</v>
      </c>
      <c r="B6" s="14" t="s">
        <v>4</v>
      </c>
      <c r="C6" s="13" t="s">
        <v>5</v>
      </c>
      <c r="D6" s="17" t="s">
        <v>622</v>
      </c>
      <c r="E6" s="13"/>
      <c r="F6" s="17" t="s">
        <v>6</v>
      </c>
      <c r="G6" s="14"/>
      <c r="H6" s="14"/>
      <c r="I6" s="12"/>
    </row>
    <row r="7" spans="1:9" s="30" customFormat="1" ht="34.9" x14ac:dyDescent="0.45">
      <c r="A7" s="8" t="s">
        <v>3</v>
      </c>
      <c r="B7" s="16" t="s">
        <v>7</v>
      </c>
      <c r="C7" s="43" t="s">
        <v>5</v>
      </c>
      <c r="D7" s="42" t="s">
        <v>634</v>
      </c>
      <c r="E7" s="43" t="s">
        <v>8</v>
      </c>
      <c r="F7" s="42" t="s">
        <v>9</v>
      </c>
      <c r="G7" s="16" t="s">
        <v>10</v>
      </c>
      <c r="H7" s="16" t="s">
        <v>11</v>
      </c>
      <c r="I7" s="16" t="s">
        <v>12</v>
      </c>
    </row>
    <row r="8" spans="1:9" s="30" customFormat="1" ht="23.25" x14ac:dyDescent="0.45">
      <c r="A8" s="7" t="s">
        <v>3</v>
      </c>
      <c r="B8" s="14" t="s">
        <v>13</v>
      </c>
      <c r="C8" s="13" t="s">
        <v>5</v>
      </c>
      <c r="D8" s="17" t="s">
        <v>622</v>
      </c>
      <c r="E8" s="13"/>
      <c r="F8" s="17" t="s">
        <v>14</v>
      </c>
      <c r="G8" s="14" t="s">
        <v>15</v>
      </c>
      <c r="H8" s="14" t="s">
        <v>16</v>
      </c>
      <c r="I8" s="12" t="s">
        <v>17</v>
      </c>
    </row>
    <row r="9" spans="1:9" s="30" customFormat="1" ht="23.25" x14ac:dyDescent="0.45">
      <c r="A9" s="9" t="s">
        <v>3</v>
      </c>
      <c r="B9" s="19" t="s">
        <v>18</v>
      </c>
      <c r="C9" s="18" t="s">
        <v>5</v>
      </c>
      <c r="D9" s="20" t="s">
        <v>622</v>
      </c>
      <c r="E9" s="18"/>
      <c r="F9" s="20" t="s">
        <v>19</v>
      </c>
      <c r="G9" s="19"/>
      <c r="H9" s="19"/>
      <c r="I9" s="21"/>
    </row>
    <row r="10" spans="1:9" s="30" customFormat="1" ht="23.25" x14ac:dyDescent="0.45">
      <c r="A10" s="7" t="s">
        <v>3</v>
      </c>
      <c r="B10" s="14" t="s">
        <v>20</v>
      </c>
      <c r="C10" s="13" t="s">
        <v>5</v>
      </c>
      <c r="D10" s="17" t="s">
        <v>622</v>
      </c>
      <c r="E10" s="13"/>
      <c r="F10" s="17" t="s">
        <v>21</v>
      </c>
      <c r="G10" s="14"/>
      <c r="H10" s="14"/>
      <c r="I10" s="12"/>
    </row>
    <row r="11" spans="1:9" s="30" customFormat="1" ht="23.25" x14ac:dyDescent="0.45">
      <c r="A11" s="9" t="s">
        <v>3</v>
      </c>
      <c r="B11" s="19" t="s">
        <v>22</v>
      </c>
      <c r="C11" s="18" t="s">
        <v>23</v>
      </c>
      <c r="D11" s="20" t="s">
        <v>622</v>
      </c>
      <c r="E11" s="18"/>
      <c r="F11" s="20" t="s">
        <v>19</v>
      </c>
      <c r="G11" s="19"/>
      <c r="H11" s="19"/>
      <c r="I11" s="21"/>
    </row>
    <row r="12" spans="1:9" s="30" customFormat="1" ht="23.25" x14ac:dyDescent="0.45">
      <c r="A12" s="7" t="s">
        <v>3</v>
      </c>
      <c r="B12" s="14" t="s">
        <v>24</v>
      </c>
      <c r="C12" s="13" t="s">
        <v>25</v>
      </c>
      <c r="D12" s="17" t="s">
        <v>622</v>
      </c>
      <c r="E12" s="13"/>
      <c r="F12" s="17" t="s">
        <v>26</v>
      </c>
      <c r="G12" s="14"/>
      <c r="H12" s="14"/>
      <c r="I12" s="12"/>
    </row>
    <row r="13" spans="1:9" s="30" customFormat="1" ht="23.25" x14ac:dyDescent="0.45">
      <c r="A13" s="9" t="s">
        <v>3</v>
      </c>
      <c r="B13" s="19" t="s">
        <v>27</v>
      </c>
      <c r="C13" s="18" t="s">
        <v>25</v>
      </c>
      <c r="D13" s="20" t="s">
        <v>622</v>
      </c>
      <c r="E13" s="18"/>
      <c r="F13" s="20" t="s">
        <v>28</v>
      </c>
      <c r="G13" s="19"/>
      <c r="H13" s="19"/>
      <c r="I13" s="21"/>
    </row>
    <row r="14" spans="1:9" s="30" customFormat="1" ht="23.25" x14ac:dyDescent="0.45">
      <c r="A14" s="7" t="s">
        <v>3</v>
      </c>
      <c r="B14" s="14" t="s">
        <v>29</v>
      </c>
      <c r="C14" s="13" t="s">
        <v>25</v>
      </c>
      <c r="D14" s="17" t="s">
        <v>622</v>
      </c>
      <c r="E14" s="13"/>
      <c r="F14" s="17" t="s">
        <v>19</v>
      </c>
      <c r="G14" s="14"/>
      <c r="H14" s="14"/>
      <c r="I14" s="12"/>
    </row>
    <row r="15" spans="1:9" s="30" customFormat="1" ht="34.9" x14ac:dyDescent="0.45">
      <c r="A15" s="9" t="s">
        <v>3</v>
      </c>
      <c r="B15" s="19" t="s">
        <v>30</v>
      </c>
      <c r="C15" s="18" t="s">
        <v>5</v>
      </c>
      <c r="D15" s="20" t="s">
        <v>622</v>
      </c>
      <c r="E15" s="18"/>
      <c r="F15" s="22" t="s">
        <v>31</v>
      </c>
      <c r="G15" s="19" t="s">
        <v>10</v>
      </c>
      <c r="H15" s="19"/>
      <c r="I15" s="21"/>
    </row>
    <row r="16" spans="1:9" s="30" customFormat="1" ht="23.25" x14ac:dyDescent="0.45">
      <c r="A16" s="7" t="s">
        <v>3</v>
      </c>
      <c r="B16" s="14" t="s">
        <v>32</v>
      </c>
      <c r="C16" s="13" t="s">
        <v>5</v>
      </c>
      <c r="D16" s="17" t="s">
        <v>622</v>
      </c>
      <c r="E16" s="13"/>
      <c r="F16" s="17" t="s">
        <v>33</v>
      </c>
      <c r="G16" s="14"/>
      <c r="H16" s="14"/>
      <c r="I16" s="12"/>
    </row>
    <row r="17" spans="1:9" s="30" customFormat="1" ht="23.25" x14ac:dyDescent="0.45">
      <c r="A17" s="9" t="s">
        <v>3</v>
      </c>
      <c r="B17" s="19" t="s">
        <v>34</v>
      </c>
      <c r="C17" s="18" t="s">
        <v>25</v>
      </c>
      <c r="D17" s="20" t="s">
        <v>622</v>
      </c>
      <c r="E17" s="18"/>
      <c r="F17" s="20" t="s">
        <v>35</v>
      </c>
      <c r="G17" s="19"/>
      <c r="H17" s="19"/>
      <c r="I17" s="21"/>
    </row>
    <row r="18" spans="1:9" s="30" customFormat="1" ht="34.9" x14ac:dyDescent="0.45">
      <c r="A18" s="7" t="s">
        <v>3</v>
      </c>
      <c r="B18" s="14" t="s">
        <v>36</v>
      </c>
      <c r="C18" s="13" t="s">
        <v>5</v>
      </c>
      <c r="D18" s="17" t="s">
        <v>622</v>
      </c>
      <c r="E18" s="13"/>
      <c r="F18" s="17" t="s">
        <v>37</v>
      </c>
      <c r="G18" s="14"/>
      <c r="H18" s="14"/>
      <c r="I18" s="12"/>
    </row>
    <row r="19" spans="1:9" s="30" customFormat="1" ht="23.25" x14ac:dyDescent="0.45">
      <c r="A19" s="9" t="s">
        <v>3</v>
      </c>
      <c r="B19" s="19" t="s">
        <v>38</v>
      </c>
      <c r="C19" s="18" t="s">
        <v>5</v>
      </c>
      <c r="D19" s="20" t="s">
        <v>622</v>
      </c>
      <c r="E19" s="18"/>
      <c r="F19" s="20" t="s">
        <v>39</v>
      </c>
      <c r="G19" s="19"/>
      <c r="H19" s="19"/>
      <c r="I19" s="21"/>
    </row>
    <row r="20" spans="1:9" s="30" customFormat="1" ht="23.25" x14ac:dyDescent="0.45">
      <c r="A20" s="7" t="s">
        <v>3</v>
      </c>
      <c r="B20" s="14" t="s">
        <v>40</v>
      </c>
      <c r="C20" s="13" t="s">
        <v>5</v>
      </c>
      <c r="D20" s="17" t="s">
        <v>622</v>
      </c>
      <c r="E20" s="13"/>
      <c r="F20" s="17" t="s">
        <v>33</v>
      </c>
      <c r="G20" s="14"/>
      <c r="H20" s="14"/>
      <c r="I20" s="12"/>
    </row>
    <row r="21" spans="1:9" s="30" customFormat="1" ht="34.9" x14ac:dyDescent="0.45">
      <c r="A21" s="9" t="s">
        <v>3</v>
      </c>
      <c r="B21" s="19" t="s">
        <v>41</v>
      </c>
      <c r="C21" s="18" t="s">
        <v>5</v>
      </c>
      <c r="D21" s="20" t="s">
        <v>622</v>
      </c>
      <c r="E21" s="18"/>
      <c r="F21" s="20" t="s">
        <v>42</v>
      </c>
      <c r="G21" s="19"/>
      <c r="H21" s="19"/>
      <c r="I21" s="21"/>
    </row>
    <row r="22" spans="1:9" s="30" customFormat="1" ht="46.5" x14ac:dyDescent="0.45">
      <c r="A22" s="8" t="s">
        <v>3</v>
      </c>
      <c r="B22" s="16" t="s">
        <v>43</v>
      </c>
      <c r="C22" s="43" t="s">
        <v>25</v>
      </c>
      <c r="D22" s="42" t="s">
        <v>633</v>
      </c>
      <c r="E22" s="43" t="s">
        <v>44</v>
      </c>
      <c r="F22" s="42" t="s">
        <v>45</v>
      </c>
      <c r="G22" s="16" t="s">
        <v>46</v>
      </c>
      <c r="H22" s="16" t="s">
        <v>47</v>
      </c>
      <c r="I22" s="15" t="s">
        <v>17</v>
      </c>
    </row>
    <row r="23" spans="1:9" s="30" customFormat="1" ht="34.9" x14ac:dyDescent="0.45">
      <c r="A23" s="9" t="s">
        <v>3</v>
      </c>
      <c r="B23" s="19" t="s">
        <v>48</v>
      </c>
      <c r="C23" s="18" t="s">
        <v>25</v>
      </c>
      <c r="D23" s="20" t="s">
        <v>622</v>
      </c>
      <c r="E23" s="18"/>
      <c r="F23" s="20" t="s">
        <v>49</v>
      </c>
      <c r="G23" s="19"/>
      <c r="H23" s="19"/>
      <c r="I23" s="21"/>
    </row>
    <row r="24" spans="1:9" s="30" customFormat="1" ht="46.5" x14ac:dyDescent="0.45">
      <c r="A24" s="8" t="s">
        <v>3</v>
      </c>
      <c r="B24" s="16" t="s">
        <v>50</v>
      </c>
      <c r="C24" s="43" t="s">
        <v>5</v>
      </c>
      <c r="D24" s="42" t="s">
        <v>633</v>
      </c>
      <c r="E24" s="43" t="s">
        <v>44</v>
      </c>
      <c r="F24" s="42" t="s">
        <v>51</v>
      </c>
      <c r="G24" s="16" t="s">
        <v>46</v>
      </c>
      <c r="H24" s="16" t="s">
        <v>47</v>
      </c>
      <c r="I24" s="15" t="s">
        <v>17</v>
      </c>
    </row>
    <row r="25" spans="1:9" s="30" customFormat="1" ht="23.25" x14ac:dyDescent="0.45">
      <c r="A25" s="9" t="s">
        <v>3</v>
      </c>
      <c r="B25" s="19" t="s">
        <v>52</v>
      </c>
      <c r="C25" s="18" t="s">
        <v>23</v>
      </c>
      <c r="D25" s="20" t="s">
        <v>622</v>
      </c>
      <c r="E25" s="18"/>
      <c r="F25" s="20" t="s">
        <v>53</v>
      </c>
      <c r="G25" s="19"/>
      <c r="H25" s="19"/>
      <c r="I25" s="21"/>
    </row>
    <row r="26" spans="1:9" s="30" customFormat="1" ht="23.25" x14ac:dyDescent="0.45">
      <c r="A26" s="8" t="s">
        <v>3</v>
      </c>
      <c r="B26" s="16" t="s">
        <v>54</v>
      </c>
      <c r="C26" s="43" t="s">
        <v>5</v>
      </c>
      <c r="D26" s="42" t="s">
        <v>633</v>
      </c>
      <c r="E26" s="43" t="s">
        <v>55</v>
      </c>
      <c r="F26" s="42" t="s">
        <v>56</v>
      </c>
      <c r="G26" s="16" t="s">
        <v>57</v>
      </c>
      <c r="H26" s="16" t="s">
        <v>58</v>
      </c>
      <c r="I26" s="15" t="s">
        <v>17</v>
      </c>
    </row>
    <row r="27" spans="1:9" ht="23.25" x14ac:dyDescent="0.45">
      <c r="A27" s="9" t="s">
        <v>3</v>
      </c>
      <c r="B27" s="19" t="s">
        <v>59</v>
      </c>
      <c r="C27" s="18" t="s">
        <v>5</v>
      </c>
      <c r="D27" s="20" t="s">
        <v>622</v>
      </c>
      <c r="E27" s="18"/>
      <c r="F27" s="20" t="s">
        <v>60</v>
      </c>
      <c r="G27" s="19"/>
      <c r="H27" s="19"/>
      <c r="I27" s="21"/>
    </row>
    <row r="28" spans="1:9" ht="34.9" x14ac:dyDescent="0.45">
      <c r="A28" s="7" t="s">
        <v>3</v>
      </c>
      <c r="B28" s="14" t="s">
        <v>61</v>
      </c>
      <c r="C28" s="13" t="s">
        <v>5</v>
      </c>
      <c r="D28" s="17" t="s">
        <v>622</v>
      </c>
      <c r="E28" s="13"/>
      <c r="F28" s="17"/>
      <c r="G28" s="14"/>
      <c r="H28" s="14"/>
      <c r="I28" s="12"/>
    </row>
    <row r="29" spans="1:9" ht="34.9" x14ac:dyDescent="0.45">
      <c r="A29" s="9" t="s">
        <v>3</v>
      </c>
      <c r="B29" s="19" t="s">
        <v>62</v>
      </c>
      <c r="C29" s="18" t="s">
        <v>23</v>
      </c>
      <c r="D29" s="20" t="s">
        <v>622</v>
      </c>
      <c r="E29" s="18"/>
      <c r="F29" s="20" t="s">
        <v>63</v>
      </c>
      <c r="G29" s="19"/>
      <c r="H29" s="19"/>
      <c r="I29" s="21"/>
    </row>
    <row r="30" spans="1:9" s="30" customFormat="1" ht="23.25" x14ac:dyDescent="0.45">
      <c r="A30" s="8" t="s">
        <v>3</v>
      </c>
      <c r="B30" s="16" t="s">
        <v>64</v>
      </c>
      <c r="C30" s="43" t="s">
        <v>25</v>
      </c>
      <c r="D30" s="42" t="s">
        <v>634</v>
      </c>
      <c r="E30" s="43" t="s">
        <v>8</v>
      </c>
      <c r="F30" s="42" t="s">
        <v>65</v>
      </c>
      <c r="G30" s="16" t="s">
        <v>66</v>
      </c>
      <c r="H30" s="16" t="s">
        <v>67</v>
      </c>
      <c r="I30" s="15" t="s">
        <v>68</v>
      </c>
    </row>
    <row r="31" spans="1:9" ht="23.25" x14ac:dyDescent="0.45">
      <c r="A31" s="9" t="s">
        <v>3</v>
      </c>
      <c r="B31" s="19" t="s">
        <v>69</v>
      </c>
      <c r="C31" s="18" t="s">
        <v>5</v>
      </c>
      <c r="D31" s="20" t="s">
        <v>622</v>
      </c>
      <c r="E31" s="18"/>
      <c r="F31" s="20"/>
      <c r="G31" s="19"/>
      <c r="H31" s="19"/>
      <c r="I31" s="21"/>
    </row>
    <row r="32" spans="1:9" x14ac:dyDescent="0.45">
      <c r="A32" s="7" t="s">
        <v>3</v>
      </c>
      <c r="B32" s="14" t="s">
        <v>70</v>
      </c>
      <c r="C32" s="13" t="s">
        <v>5</v>
      </c>
      <c r="D32" s="17" t="s">
        <v>622</v>
      </c>
      <c r="E32" s="13"/>
      <c r="F32" s="17"/>
      <c r="G32" s="14"/>
      <c r="H32" s="14"/>
      <c r="I32" s="12"/>
    </row>
    <row r="33" spans="1:9" ht="23.25" x14ac:dyDescent="0.45">
      <c r="A33" s="9" t="s">
        <v>3</v>
      </c>
      <c r="B33" s="19" t="s">
        <v>71</v>
      </c>
      <c r="C33" s="18" t="s">
        <v>5</v>
      </c>
      <c r="D33" s="20" t="s">
        <v>622</v>
      </c>
      <c r="E33" s="18"/>
      <c r="F33" s="20" t="s">
        <v>72</v>
      </c>
      <c r="G33" s="19"/>
      <c r="H33" s="19"/>
      <c r="I33" s="21"/>
    </row>
    <row r="34" spans="1:9" ht="23.25" x14ac:dyDescent="0.45">
      <c r="A34" s="7" t="s">
        <v>3</v>
      </c>
      <c r="B34" s="14" t="s">
        <v>73</v>
      </c>
      <c r="C34" s="13" t="s">
        <v>5</v>
      </c>
      <c r="D34" s="17" t="s">
        <v>622</v>
      </c>
      <c r="E34" s="13"/>
      <c r="F34" s="17" t="s">
        <v>74</v>
      </c>
      <c r="G34" s="14"/>
      <c r="H34" s="14"/>
      <c r="I34" s="12"/>
    </row>
    <row r="35" spans="1:9" ht="11.65" customHeight="1" x14ac:dyDescent="0.45">
      <c r="A35" s="87" t="s">
        <v>3</v>
      </c>
      <c r="B35" s="85" t="s">
        <v>75</v>
      </c>
      <c r="C35" s="86" t="s">
        <v>5</v>
      </c>
      <c r="D35" s="89" t="s">
        <v>633</v>
      </c>
      <c r="E35" s="86" t="s">
        <v>76</v>
      </c>
      <c r="F35" s="89" t="s">
        <v>77</v>
      </c>
      <c r="G35" s="90" t="s">
        <v>78</v>
      </c>
      <c r="H35" s="23" t="s">
        <v>79</v>
      </c>
      <c r="I35" s="24" t="s">
        <v>80</v>
      </c>
    </row>
    <row r="36" spans="1:9" ht="23.25" x14ac:dyDescent="0.45">
      <c r="A36" s="88"/>
      <c r="B36" s="85"/>
      <c r="C36" s="86"/>
      <c r="D36" s="89"/>
      <c r="E36" s="86"/>
      <c r="F36" s="89"/>
      <c r="G36" s="91"/>
      <c r="H36" s="16" t="s">
        <v>81</v>
      </c>
      <c r="I36" s="15" t="s">
        <v>80</v>
      </c>
    </row>
    <row r="37" spans="1:9" ht="34.9" x14ac:dyDescent="0.45">
      <c r="A37" s="11" t="s">
        <v>3</v>
      </c>
      <c r="B37" s="14" t="s">
        <v>82</v>
      </c>
      <c r="C37" s="13" t="s">
        <v>83</v>
      </c>
      <c r="D37" s="17" t="s">
        <v>622</v>
      </c>
      <c r="E37" s="13"/>
      <c r="F37" s="17" t="s">
        <v>63</v>
      </c>
      <c r="G37" s="14"/>
      <c r="H37" s="14"/>
      <c r="I37" s="12"/>
    </row>
    <row r="38" spans="1:9" s="30" customFormat="1" ht="23.25" x14ac:dyDescent="0.45">
      <c r="A38" s="25" t="s">
        <v>3</v>
      </c>
      <c r="B38" s="27" t="s">
        <v>84</v>
      </c>
      <c r="C38" s="26" t="s">
        <v>5</v>
      </c>
      <c r="D38" s="28" t="s">
        <v>633</v>
      </c>
      <c r="E38" s="26" t="s">
        <v>76</v>
      </c>
      <c r="F38" s="28" t="s">
        <v>85</v>
      </c>
      <c r="G38" s="27" t="s">
        <v>10</v>
      </c>
      <c r="H38" s="98" t="s">
        <v>86</v>
      </c>
      <c r="I38" s="29" t="s">
        <v>87</v>
      </c>
    </row>
    <row r="39" spans="1:9" ht="23.25" x14ac:dyDescent="0.45">
      <c r="A39" s="7" t="s">
        <v>3</v>
      </c>
      <c r="B39" s="14" t="s">
        <v>88</v>
      </c>
      <c r="C39" s="13" t="s">
        <v>83</v>
      </c>
      <c r="D39" s="17" t="s">
        <v>622</v>
      </c>
      <c r="E39" s="13"/>
      <c r="F39" s="17" t="s">
        <v>19</v>
      </c>
      <c r="G39" s="14"/>
      <c r="H39" s="14"/>
      <c r="I39" s="12"/>
    </row>
    <row r="40" spans="1:9" ht="34.9" x14ac:dyDescent="0.45">
      <c r="A40" s="25" t="s">
        <v>3</v>
      </c>
      <c r="B40" s="27" t="s">
        <v>89</v>
      </c>
      <c r="C40" s="26" t="s">
        <v>83</v>
      </c>
      <c r="D40" s="28" t="s">
        <v>633</v>
      </c>
      <c r="E40" s="26" t="s">
        <v>90</v>
      </c>
      <c r="F40" s="28" t="s">
        <v>91</v>
      </c>
      <c r="G40" s="27" t="s">
        <v>92</v>
      </c>
      <c r="H40" s="98" t="s">
        <v>93</v>
      </c>
      <c r="I40" s="29" t="s">
        <v>80</v>
      </c>
    </row>
    <row r="41" spans="1:9" ht="34.9" x14ac:dyDescent="0.45">
      <c r="A41" s="8" t="s">
        <v>3</v>
      </c>
      <c r="B41" s="16" t="s">
        <v>94</v>
      </c>
      <c r="C41" s="43" t="s">
        <v>25</v>
      </c>
      <c r="D41" s="42" t="s">
        <v>633</v>
      </c>
      <c r="E41" s="43" t="s">
        <v>90</v>
      </c>
      <c r="F41" s="42" t="s">
        <v>95</v>
      </c>
      <c r="G41" s="16" t="s">
        <v>10</v>
      </c>
      <c r="H41" s="16" t="s">
        <v>96</v>
      </c>
      <c r="I41" s="15" t="s">
        <v>80</v>
      </c>
    </row>
    <row r="42" spans="1:9" ht="23.25" x14ac:dyDescent="0.45">
      <c r="A42" s="9" t="s">
        <v>3</v>
      </c>
      <c r="B42" s="19" t="s">
        <v>97</v>
      </c>
      <c r="C42" s="18" t="s">
        <v>83</v>
      </c>
      <c r="D42" s="20" t="s">
        <v>622</v>
      </c>
      <c r="E42" s="18"/>
      <c r="F42" s="20" t="s">
        <v>98</v>
      </c>
      <c r="G42" s="19"/>
      <c r="H42" s="19"/>
      <c r="I42" s="21"/>
    </row>
    <row r="43" spans="1:9" ht="34.9" x14ac:dyDescent="0.45">
      <c r="A43" s="7" t="s">
        <v>3</v>
      </c>
      <c r="B43" s="14" t="s">
        <v>99</v>
      </c>
      <c r="C43" s="13" t="s">
        <v>83</v>
      </c>
      <c r="D43" s="17" t="s">
        <v>622</v>
      </c>
      <c r="E43" s="13"/>
      <c r="F43" s="17" t="s">
        <v>100</v>
      </c>
      <c r="G43" s="14"/>
      <c r="H43" s="14"/>
      <c r="I43" s="12"/>
    </row>
    <row r="44" spans="1:9" ht="23.25" x14ac:dyDescent="0.45">
      <c r="A44" s="9" t="s">
        <v>3</v>
      </c>
      <c r="B44" s="19" t="s">
        <v>101</v>
      </c>
      <c r="C44" s="18" t="s">
        <v>23</v>
      </c>
      <c r="D44" s="20" t="s">
        <v>622</v>
      </c>
      <c r="E44" s="18"/>
      <c r="F44" s="20" t="s">
        <v>102</v>
      </c>
      <c r="G44" s="19"/>
      <c r="H44" s="19"/>
      <c r="I44" s="21"/>
    </row>
    <row r="45" spans="1:9" ht="46.5" x14ac:dyDescent="0.45">
      <c r="A45" s="8" t="s">
        <v>3</v>
      </c>
      <c r="B45" s="16" t="s">
        <v>103</v>
      </c>
      <c r="C45" s="43" t="s">
        <v>83</v>
      </c>
      <c r="D45" s="42" t="s">
        <v>634</v>
      </c>
      <c r="E45" s="43" t="s">
        <v>44</v>
      </c>
      <c r="F45" s="42" t="s">
        <v>104</v>
      </c>
      <c r="G45" s="16" t="s">
        <v>10</v>
      </c>
      <c r="H45" s="16" t="s">
        <v>86</v>
      </c>
      <c r="I45" s="15" t="s">
        <v>87</v>
      </c>
    </row>
    <row r="46" spans="1:9" ht="46.5" x14ac:dyDescent="0.45">
      <c r="A46" s="8" t="s">
        <v>3</v>
      </c>
      <c r="B46" s="16" t="s">
        <v>105</v>
      </c>
      <c r="C46" s="43" t="s">
        <v>83</v>
      </c>
      <c r="D46" s="42" t="s">
        <v>634</v>
      </c>
      <c r="E46" s="43" t="s">
        <v>44</v>
      </c>
      <c r="F46" s="42" t="s">
        <v>106</v>
      </c>
      <c r="G46" s="16" t="s">
        <v>107</v>
      </c>
      <c r="H46" s="16" t="s">
        <v>108</v>
      </c>
      <c r="I46" s="15" t="s">
        <v>80</v>
      </c>
    </row>
    <row r="47" spans="1:9" ht="23.25" x14ac:dyDescent="0.45">
      <c r="A47" s="7" t="s">
        <v>3</v>
      </c>
      <c r="B47" s="14" t="s">
        <v>109</v>
      </c>
      <c r="C47" s="13" t="s">
        <v>83</v>
      </c>
      <c r="D47" s="17" t="s">
        <v>622</v>
      </c>
      <c r="E47" s="13"/>
      <c r="F47" s="17" t="s">
        <v>110</v>
      </c>
      <c r="G47" s="14"/>
      <c r="H47" s="14"/>
      <c r="I47" s="12"/>
    </row>
    <row r="48" spans="1:9" ht="34.9" x14ac:dyDescent="0.45">
      <c r="A48" s="9" t="s">
        <v>3</v>
      </c>
      <c r="B48" s="19" t="s">
        <v>111</v>
      </c>
      <c r="C48" s="18" t="s">
        <v>83</v>
      </c>
      <c r="D48" s="20" t="s">
        <v>622</v>
      </c>
      <c r="E48" s="18"/>
      <c r="F48" s="20" t="s">
        <v>112</v>
      </c>
      <c r="G48" s="19"/>
      <c r="H48" s="19"/>
      <c r="I48" s="21"/>
    </row>
    <row r="49" spans="1:9" ht="23.25" x14ac:dyDescent="0.45">
      <c r="A49" s="7" t="s">
        <v>3</v>
      </c>
      <c r="B49" s="14" t="s">
        <v>113</v>
      </c>
      <c r="C49" s="13" t="s">
        <v>83</v>
      </c>
      <c r="D49" s="17" t="s">
        <v>622</v>
      </c>
      <c r="E49" s="13"/>
      <c r="F49" s="17" t="s">
        <v>114</v>
      </c>
      <c r="G49" s="14"/>
      <c r="H49" s="14"/>
      <c r="I49" s="12"/>
    </row>
    <row r="50" spans="1:9" ht="23.25" x14ac:dyDescent="0.45">
      <c r="A50" s="9" t="s">
        <v>3</v>
      </c>
      <c r="B50" s="19" t="s">
        <v>115</v>
      </c>
      <c r="C50" s="18" t="s">
        <v>83</v>
      </c>
      <c r="D50" s="20" t="s">
        <v>622</v>
      </c>
      <c r="E50" s="18"/>
      <c r="F50" s="20" t="s">
        <v>116</v>
      </c>
      <c r="G50" s="19"/>
      <c r="H50" s="19"/>
      <c r="I50" s="21"/>
    </row>
    <row r="51" spans="1:9" ht="23.25" x14ac:dyDescent="0.45">
      <c r="A51" s="8" t="s">
        <v>3</v>
      </c>
      <c r="B51" s="16" t="s">
        <v>117</v>
      </c>
      <c r="C51" s="43" t="s">
        <v>83</v>
      </c>
      <c r="D51" s="42" t="s">
        <v>634</v>
      </c>
      <c r="E51" s="43" t="s">
        <v>44</v>
      </c>
      <c r="F51" s="42" t="s">
        <v>118</v>
      </c>
      <c r="G51" s="16" t="s">
        <v>107</v>
      </c>
      <c r="H51" s="16" t="s">
        <v>119</v>
      </c>
      <c r="I51" s="15" t="s">
        <v>80</v>
      </c>
    </row>
    <row r="52" spans="1:9" ht="34.9" x14ac:dyDescent="0.45">
      <c r="A52" s="9" t="s">
        <v>3</v>
      </c>
      <c r="B52" s="19" t="s">
        <v>120</v>
      </c>
      <c r="C52" s="18" t="s">
        <v>83</v>
      </c>
      <c r="D52" s="20" t="s">
        <v>622</v>
      </c>
      <c r="E52" s="18"/>
      <c r="F52" s="20" t="s">
        <v>121</v>
      </c>
      <c r="G52" s="19"/>
      <c r="H52" s="19"/>
      <c r="I52" s="21"/>
    </row>
    <row r="53" spans="1:9" ht="23.25" x14ac:dyDescent="0.45">
      <c r="A53" s="7" t="s">
        <v>3</v>
      </c>
      <c r="B53" s="14" t="s">
        <v>122</v>
      </c>
      <c r="C53" s="13" t="s">
        <v>83</v>
      </c>
      <c r="D53" s="17" t="s">
        <v>622</v>
      </c>
      <c r="E53" s="13"/>
      <c r="F53" s="17" t="s">
        <v>121</v>
      </c>
      <c r="G53" s="14"/>
      <c r="H53" s="14"/>
      <c r="I53" s="12"/>
    </row>
    <row r="54" spans="1:9" ht="34.9" x14ac:dyDescent="0.45">
      <c r="A54" s="9" t="s">
        <v>3</v>
      </c>
      <c r="B54" s="19" t="s">
        <v>123</v>
      </c>
      <c r="C54" s="18" t="s">
        <v>83</v>
      </c>
      <c r="D54" s="20" t="s">
        <v>622</v>
      </c>
      <c r="E54" s="18"/>
      <c r="F54" s="20" t="s">
        <v>124</v>
      </c>
      <c r="G54" s="19"/>
      <c r="H54" s="19"/>
      <c r="I54" s="21"/>
    </row>
    <row r="55" spans="1:9" ht="34.9" x14ac:dyDescent="0.45">
      <c r="A55" s="8" t="s">
        <v>3</v>
      </c>
      <c r="B55" s="16" t="s">
        <v>125</v>
      </c>
      <c r="C55" s="43" t="s">
        <v>83</v>
      </c>
      <c r="D55" s="42" t="s">
        <v>633</v>
      </c>
      <c r="E55" s="43" t="s">
        <v>76</v>
      </c>
      <c r="F55" s="42" t="s">
        <v>126</v>
      </c>
      <c r="G55" s="16" t="s">
        <v>10</v>
      </c>
      <c r="H55" s="16" t="s">
        <v>127</v>
      </c>
      <c r="I55" s="15" t="s">
        <v>17</v>
      </c>
    </row>
    <row r="56" spans="1:9" ht="23.25" x14ac:dyDescent="0.45">
      <c r="A56" s="9" t="s">
        <v>3</v>
      </c>
      <c r="B56" s="19" t="s">
        <v>128</v>
      </c>
      <c r="C56" s="18" t="s">
        <v>83</v>
      </c>
      <c r="D56" s="20" t="s">
        <v>622</v>
      </c>
      <c r="E56" s="18"/>
      <c r="F56" s="20" t="s">
        <v>129</v>
      </c>
      <c r="G56" s="19"/>
      <c r="H56" s="19"/>
      <c r="I56" s="21"/>
    </row>
    <row r="57" spans="1:9" ht="34.9" x14ac:dyDescent="0.45">
      <c r="A57" s="8" t="s">
        <v>3</v>
      </c>
      <c r="B57" s="16" t="s">
        <v>130</v>
      </c>
      <c r="C57" s="43" t="s">
        <v>83</v>
      </c>
      <c r="D57" s="42" t="s">
        <v>634</v>
      </c>
      <c r="E57" s="43" t="s">
        <v>76</v>
      </c>
      <c r="F57" s="42" t="s">
        <v>131</v>
      </c>
      <c r="G57" s="16" t="s">
        <v>15</v>
      </c>
      <c r="H57" s="16" t="s">
        <v>132</v>
      </c>
      <c r="I57" s="15" t="s">
        <v>80</v>
      </c>
    </row>
    <row r="58" spans="1:9" ht="34.9" x14ac:dyDescent="0.45">
      <c r="A58" s="9" t="s">
        <v>3</v>
      </c>
      <c r="B58" s="19" t="s">
        <v>133</v>
      </c>
      <c r="C58" s="18" t="s">
        <v>83</v>
      </c>
      <c r="D58" s="20" t="s">
        <v>622</v>
      </c>
      <c r="E58" s="18"/>
      <c r="F58" s="20" t="s">
        <v>134</v>
      </c>
      <c r="G58" s="19"/>
      <c r="H58" s="19"/>
      <c r="I58" s="21"/>
    </row>
    <row r="59" spans="1:9" ht="23.25" x14ac:dyDescent="0.45">
      <c r="A59" s="7" t="s">
        <v>3</v>
      </c>
      <c r="B59" s="14" t="s">
        <v>135</v>
      </c>
      <c r="C59" s="13" t="s">
        <v>83</v>
      </c>
      <c r="D59" s="17" t="s">
        <v>622</v>
      </c>
      <c r="E59" s="13"/>
      <c r="F59" s="17" t="s">
        <v>136</v>
      </c>
      <c r="G59" s="14"/>
      <c r="H59" s="14"/>
      <c r="I59" s="12"/>
    </row>
    <row r="60" spans="1:9" ht="34.9" x14ac:dyDescent="0.45">
      <c r="A60" s="9" t="s">
        <v>3</v>
      </c>
      <c r="B60" s="19" t="s">
        <v>137</v>
      </c>
      <c r="C60" s="18" t="s">
        <v>83</v>
      </c>
      <c r="D60" s="20" t="s">
        <v>622</v>
      </c>
      <c r="E60" s="18"/>
      <c r="F60" s="20" t="s">
        <v>138</v>
      </c>
      <c r="G60" s="19"/>
      <c r="H60" s="19"/>
      <c r="I60" s="21"/>
    </row>
    <row r="61" spans="1:9" ht="23.25" x14ac:dyDescent="0.45">
      <c r="A61" s="7" t="s">
        <v>3</v>
      </c>
      <c r="B61" s="14" t="s">
        <v>139</v>
      </c>
      <c r="C61" s="13" t="s">
        <v>83</v>
      </c>
      <c r="D61" s="17" t="s">
        <v>622</v>
      </c>
      <c r="E61" s="13"/>
      <c r="F61" s="17" t="s">
        <v>136</v>
      </c>
      <c r="G61" s="14"/>
      <c r="H61" s="14"/>
      <c r="I61" s="12"/>
    </row>
    <row r="62" spans="1:9" ht="23.25" x14ac:dyDescent="0.45">
      <c r="A62" s="9" t="s">
        <v>3</v>
      </c>
      <c r="B62" s="19" t="s">
        <v>140</v>
      </c>
      <c r="C62" s="18" t="s">
        <v>83</v>
      </c>
      <c r="D62" s="20" t="s">
        <v>622</v>
      </c>
      <c r="E62" s="18"/>
      <c r="F62" s="20" t="s">
        <v>141</v>
      </c>
      <c r="G62" s="19"/>
      <c r="H62" s="19"/>
      <c r="I62" s="21"/>
    </row>
    <row r="63" spans="1:9" ht="23.25" x14ac:dyDescent="0.45">
      <c r="A63" s="7" t="s">
        <v>3</v>
      </c>
      <c r="B63" s="14" t="s">
        <v>142</v>
      </c>
      <c r="C63" s="13" t="s">
        <v>83</v>
      </c>
      <c r="D63" s="17" t="s">
        <v>622</v>
      </c>
      <c r="E63" s="13"/>
      <c r="F63" s="17" t="s">
        <v>143</v>
      </c>
      <c r="G63" s="14"/>
      <c r="H63" s="14"/>
      <c r="I63" s="12"/>
    </row>
    <row r="64" spans="1:9" ht="34.9" x14ac:dyDescent="0.45">
      <c r="A64" s="9" t="s">
        <v>3</v>
      </c>
      <c r="B64" s="19" t="s">
        <v>144</v>
      </c>
      <c r="C64" s="18" t="s">
        <v>83</v>
      </c>
      <c r="D64" s="20" t="s">
        <v>622</v>
      </c>
      <c r="E64" s="18"/>
      <c r="F64" s="20" t="s">
        <v>145</v>
      </c>
      <c r="G64" s="19"/>
      <c r="H64" s="19"/>
      <c r="I64" s="21"/>
    </row>
    <row r="65" spans="1:9" ht="23.25" x14ac:dyDescent="0.45">
      <c r="A65" s="7" t="s">
        <v>3</v>
      </c>
      <c r="B65" s="14" t="s">
        <v>146</v>
      </c>
      <c r="C65" s="13" t="s">
        <v>83</v>
      </c>
      <c r="D65" s="17" t="s">
        <v>622</v>
      </c>
      <c r="E65" s="13"/>
      <c r="F65" s="17" t="s">
        <v>147</v>
      </c>
      <c r="G65" s="14"/>
      <c r="H65" s="14"/>
      <c r="I65" s="12"/>
    </row>
    <row r="66" spans="1:9" ht="46.5" x14ac:dyDescent="0.45">
      <c r="A66" s="8" t="s">
        <v>3</v>
      </c>
      <c r="B66" s="16" t="s">
        <v>148</v>
      </c>
      <c r="C66" s="43" t="s">
        <v>83</v>
      </c>
      <c r="D66" s="42" t="s">
        <v>633</v>
      </c>
      <c r="E66" s="43" t="s">
        <v>55</v>
      </c>
      <c r="F66" s="42" t="s">
        <v>149</v>
      </c>
      <c r="G66" s="16" t="s">
        <v>10</v>
      </c>
      <c r="H66" s="16" t="s">
        <v>150</v>
      </c>
      <c r="I66" s="15" t="s">
        <v>151</v>
      </c>
    </row>
    <row r="67" spans="1:9" ht="34.9" x14ac:dyDescent="0.45">
      <c r="A67" s="8" t="s">
        <v>3</v>
      </c>
      <c r="B67" s="16" t="s">
        <v>152</v>
      </c>
      <c r="C67" s="43" t="s">
        <v>83</v>
      </c>
      <c r="D67" s="42" t="s">
        <v>634</v>
      </c>
      <c r="E67" s="43" t="s">
        <v>90</v>
      </c>
      <c r="F67" s="42" t="s">
        <v>153</v>
      </c>
      <c r="G67" s="16" t="s">
        <v>78</v>
      </c>
      <c r="H67" s="16" t="s">
        <v>591</v>
      </c>
      <c r="I67" s="15" t="s">
        <v>87</v>
      </c>
    </row>
    <row r="68" spans="1:9" ht="34.9" x14ac:dyDescent="0.45">
      <c r="A68" s="9" t="s">
        <v>3</v>
      </c>
      <c r="B68" s="19" t="s">
        <v>154</v>
      </c>
      <c r="C68" s="18" t="s">
        <v>83</v>
      </c>
      <c r="D68" s="20" t="s">
        <v>622</v>
      </c>
      <c r="E68" s="18"/>
      <c r="F68" s="20" t="s">
        <v>155</v>
      </c>
      <c r="G68" s="19"/>
      <c r="H68" s="19"/>
      <c r="I68" s="21"/>
    </row>
    <row r="69" spans="1:9" ht="23.25" x14ac:dyDescent="0.45">
      <c r="A69" s="7" t="s">
        <v>3</v>
      </c>
      <c r="B69" s="14" t="s">
        <v>156</v>
      </c>
      <c r="C69" s="13" t="s">
        <v>83</v>
      </c>
      <c r="D69" s="17" t="s">
        <v>622</v>
      </c>
      <c r="E69" s="13"/>
      <c r="F69" s="17" t="s">
        <v>155</v>
      </c>
      <c r="G69" s="14"/>
      <c r="H69" s="14"/>
      <c r="I69" s="12"/>
    </row>
    <row r="70" spans="1:9" ht="23.25" x14ac:dyDescent="0.45">
      <c r="A70" s="9" t="s">
        <v>3</v>
      </c>
      <c r="B70" s="19" t="s">
        <v>157</v>
      </c>
      <c r="C70" s="18" t="s">
        <v>83</v>
      </c>
      <c r="D70" s="20" t="s">
        <v>622</v>
      </c>
      <c r="E70" s="18"/>
      <c r="F70" s="20" t="s">
        <v>158</v>
      </c>
      <c r="G70" s="19"/>
      <c r="H70" s="19"/>
      <c r="I70" s="21"/>
    </row>
    <row r="71" spans="1:9" ht="23.25" x14ac:dyDescent="0.45">
      <c r="A71" s="7" t="s">
        <v>3</v>
      </c>
      <c r="B71" s="14" t="s">
        <v>159</v>
      </c>
      <c r="C71" s="13" t="s">
        <v>83</v>
      </c>
      <c r="D71" s="17" t="s">
        <v>160</v>
      </c>
      <c r="E71" s="13"/>
      <c r="F71" s="17" t="s">
        <v>161</v>
      </c>
      <c r="G71" s="14"/>
      <c r="H71" s="14"/>
      <c r="I71" s="12"/>
    </row>
    <row r="72" spans="1:9" ht="23.25" x14ac:dyDescent="0.45">
      <c r="A72" s="9" t="s">
        <v>3</v>
      </c>
      <c r="B72" s="19" t="s">
        <v>162</v>
      </c>
      <c r="C72" s="18" t="s">
        <v>83</v>
      </c>
      <c r="D72" s="20" t="s">
        <v>622</v>
      </c>
      <c r="E72" s="18"/>
      <c r="F72" s="20" t="s">
        <v>163</v>
      </c>
      <c r="G72" s="19"/>
      <c r="H72" s="19"/>
      <c r="I72" s="21"/>
    </row>
    <row r="73" spans="1:9" ht="58.15" x14ac:dyDescent="0.45">
      <c r="A73" s="31" t="s">
        <v>3</v>
      </c>
      <c r="B73" s="23" t="s">
        <v>164</v>
      </c>
      <c r="C73" s="32" t="s">
        <v>83</v>
      </c>
      <c r="D73" s="33" t="s">
        <v>633</v>
      </c>
      <c r="E73" s="32" t="s">
        <v>8</v>
      </c>
      <c r="F73" s="33" t="s">
        <v>165</v>
      </c>
      <c r="G73" s="23" t="s">
        <v>590</v>
      </c>
      <c r="H73" s="23" t="s">
        <v>589</v>
      </c>
      <c r="I73" s="24" t="s">
        <v>501</v>
      </c>
    </row>
    <row r="74" spans="1:9" ht="23.25" x14ac:dyDescent="0.45">
      <c r="A74" s="9" t="s">
        <v>3</v>
      </c>
      <c r="B74" s="19" t="s">
        <v>166</v>
      </c>
      <c r="C74" s="18" t="s">
        <v>83</v>
      </c>
      <c r="D74" s="20" t="s">
        <v>622</v>
      </c>
      <c r="E74" s="18"/>
      <c r="F74" s="20" t="s">
        <v>167</v>
      </c>
      <c r="G74" s="19"/>
      <c r="H74" s="19"/>
      <c r="I74" s="21"/>
    </row>
    <row r="75" spans="1:9" ht="34.9" x14ac:dyDescent="0.45">
      <c r="A75" s="7" t="s">
        <v>3</v>
      </c>
      <c r="B75" s="14" t="s">
        <v>168</v>
      </c>
      <c r="C75" s="13" t="s">
        <v>83</v>
      </c>
      <c r="D75" s="17" t="s">
        <v>622</v>
      </c>
      <c r="E75" s="13"/>
      <c r="F75" s="17" t="s">
        <v>169</v>
      </c>
      <c r="G75" s="14"/>
      <c r="H75" s="14"/>
      <c r="I75" s="12"/>
    </row>
    <row r="76" spans="1:9" ht="34.9" x14ac:dyDescent="0.45">
      <c r="A76" s="9" t="s">
        <v>3</v>
      </c>
      <c r="B76" s="19" t="s">
        <v>170</v>
      </c>
      <c r="C76" s="18" t="s">
        <v>83</v>
      </c>
      <c r="D76" s="20" t="s">
        <v>622</v>
      </c>
      <c r="E76" s="18"/>
      <c r="F76" s="20" t="s">
        <v>171</v>
      </c>
      <c r="G76" s="19"/>
      <c r="H76" s="19"/>
      <c r="I76" s="21"/>
    </row>
    <row r="77" spans="1:9" ht="23.25" x14ac:dyDescent="0.45">
      <c r="A77" s="7" t="s">
        <v>3</v>
      </c>
      <c r="B77" s="14" t="s">
        <v>172</v>
      </c>
      <c r="C77" s="13" t="s">
        <v>83</v>
      </c>
      <c r="D77" s="17" t="s">
        <v>622</v>
      </c>
      <c r="E77" s="13"/>
      <c r="F77" s="17" t="s">
        <v>53</v>
      </c>
      <c r="G77" s="14"/>
      <c r="H77" s="14"/>
      <c r="I77" s="12"/>
    </row>
    <row r="78" spans="1:9" ht="23.25" x14ac:dyDescent="0.45">
      <c r="A78" s="9" t="s">
        <v>3</v>
      </c>
      <c r="B78" s="19" t="s">
        <v>173</v>
      </c>
      <c r="C78" s="18" t="s">
        <v>83</v>
      </c>
      <c r="D78" s="20" t="s">
        <v>622</v>
      </c>
      <c r="E78" s="18"/>
      <c r="F78" s="20" t="s">
        <v>174</v>
      </c>
      <c r="G78" s="19"/>
      <c r="H78" s="19"/>
      <c r="I78" s="21"/>
    </row>
    <row r="79" spans="1:9" ht="34.9" x14ac:dyDescent="0.45">
      <c r="A79" s="7" t="s">
        <v>3</v>
      </c>
      <c r="B79" s="14" t="s">
        <v>175</v>
      </c>
      <c r="C79" s="13" t="s">
        <v>83</v>
      </c>
      <c r="D79" s="17" t="s">
        <v>622</v>
      </c>
      <c r="E79" s="13"/>
      <c r="F79" s="17" t="s">
        <v>176</v>
      </c>
      <c r="G79" s="14"/>
      <c r="H79" s="14"/>
      <c r="I79" s="12"/>
    </row>
    <row r="80" spans="1:9" ht="34.9" x14ac:dyDescent="0.45">
      <c r="A80" s="9" t="s">
        <v>3</v>
      </c>
      <c r="B80" s="19" t="s">
        <v>177</v>
      </c>
      <c r="C80" s="18" t="s">
        <v>83</v>
      </c>
      <c r="D80" s="20" t="s">
        <v>622</v>
      </c>
      <c r="E80" s="18"/>
      <c r="F80" s="20" t="s">
        <v>178</v>
      </c>
      <c r="G80" s="19"/>
      <c r="H80" s="19"/>
      <c r="I80" s="21"/>
    </row>
    <row r="81" spans="1:9" ht="23.25" x14ac:dyDescent="0.45">
      <c r="A81" s="7" t="s">
        <v>3</v>
      </c>
      <c r="B81" s="14" t="s">
        <v>179</v>
      </c>
      <c r="C81" s="13" t="s">
        <v>83</v>
      </c>
      <c r="D81" s="17" t="s">
        <v>622</v>
      </c>
      <c r="E81" s="13"/>
      <c r="F81" s="17" t="s">
        <v>180</v>
      </c>
      <c r="G81" s="14"/>
      <c r="H81" s="14"/>
      <c r="I81" s="12"/>
    </row>
    <row r="82" spans="1:9" ht="23.25" x14ac:dyDescent="0.45">
      <c r="A82" s="9" t="s">
        <v>3</v>
      </c>
      <c r="B82" s="19" t="s">
        <v>181</v>
      </c>
      <c r="C82" s="18" t="s">
        <v>83</v>
      </c>
      <c r="D82" s="20" t="s">
        <v>622</v>
      </c>
      <c r="E82" s="18"/>
      <c r="F82" s="20" t="s">
        <v>182</v>
      </c>
      <c r="G82" s="19"/>
      <c r="H82" s="19"/>
      <c r="I82" s="21"/>
    </row>
    <row r="83" spans="1:9" ht="11.65" customHeight="1" x14ac:dyDescent="0.45">
      <c r="A83" s="92" t="s">
        <v>3</v>
      </c>
      <c r="B83" s="90" t="s">
        <v>183</v>
      </c>
      <c r="C83" s="87" t="s">
        <v>83</v>
      </c>
      <c r="D83" s="94" t="s">
        <v>634</v>
      </c>
      <c r="E83" s="87" t="s">
        <v>44</v>
      </c>
      <c r="F83" s="94" t="s">
        <v>184</v>
      </c>
      <c r="G83" s="94" t="s">
        <v>107</v>
      </c>
      <c r="H83" s="16" t="s">
        <v>185</v>
      </c>
      <c r="I83" s="15" t="s">
        <v>186</v>
      </c>
    </row>
    <row r="84" spans="1:9" x14ac:dyDescent="0.45">
      <c r="A84" s="93"/>
      <c r="B84" s="91"/>
      <c r="C84" s="88"/>
      <c r="D84" s="95"/>
      <c r="E84" s="88"/>
      <c r="F84" s="95"/>
      <c r="G84" s="95"/>
      <c r="H84" s="16" t="s">
        <v>187</v>
      </c>
      <c r="I84" s="15" t="s">
        <v>80</v>
      </c>
    </row>
    <row r="85" spans="1:9" ht="23.25" x14ac:dyDescent="0.45">
      <c r="A85" s="9" t="s">
        <v>3</v>
      </c>
      <c r="B85" s="19" t="s">
        <v>188</v>
      </c>
      <c r="C85" s="18" t="s">
        <v>83</v>
      </c>
      <c r="D85" s="20" t="s">
        <v>622</v>
      </c>
      <c r="E85" s="18"/>
      <c r="F85" s="20" t="s">
        <v>189</v>
      </c>
      <c r="G85" s="19"/>
      <c r="H85" s="19"/>
      <c r="I85" s="21"/>
    </row>
    <row r="86" spans="1:9" ht="23.25" x14ac:dyDescent="0.45">
      <c r="A86" s="7" t="s">
        <v>3</v>
      </c>
      <c r="B86" s="14" t="s">
        <v>190</v>
      </c>
      <c r="C86" s="13" t="s">
        <v>83</v>
      </c>
      <c r="D86" s="17" t="s">
        <v>622</v>
      </c>
      <c r="E86" s="13"/>
      <c r="F86" s="17" t="s">
        <v>191</v>
      </c>
      <c r="G86" s="14"/>
      <c r="H86" s="14"/>
      <c r="I86" s="12"/>
    </row>
    <row r="87" spans="1:9" ht="34.9" x14ac:dyDescent="0.45">
      <c r="A87" s="8" t="s">
        <v>3</v>
      </c>
      <c r="B87" s="16" t="s">
        <v>192</v>
      </c>
      <c r="C87" s="43" t="s">
        <v>83</v>
      </c>
      <c r="D87" s="42" t="s">
        <v>633</v>
      </c>
      <c r="E87" s="43" t="s">
        <v>8</v>
      </c>
      <c r="F87" s="42" t="s">
        <v>193</v>
      </c>
      <c r="G87" s="16" t="s">
        <v>10</v>
      </c>
      <c r="H87" s="16" t="s">
        <v>194</v>
      </c>
      <c r="I87" s="15" t="s">
        <v>87</v>
      </c>
    </row>
    <row r="88" spans="1:9" ht="23.25" x14ac:dyDescent="0.45">
      <c r="A88" s="7" t="s">
        <v>3</v>
      </c>
      <c r="B88" s="14" t="s">
        <v>195</v>
      </c>
      <c r="C88" s="13" t="s">
        <v>83</v>
      </c>
      <c r="D88" s="17" t="s">
        <v>622</v>
      </c>
      <c r="E88" s="13"/>
      <c r="F88" s="17" t="s">
        <v>196</v>
      </c>
      <c r="G88" s="14"/>
      <c r="H88" s="14"/>
      <c r="I88" s="12"/>
    </row>
    <row r="89" spans="1:9" ht="11.65" customHeight="1" x14ac:dyDescent="0.45">
      <c r="A89" s="92" t="s">
        <v>3</v>
      </c>
      <c r="B89" s="94" t="s">
        <v>197</v>
      </c>
      <c r="C89" s="87" t="s">
        <v>83</v>
      </c>
      <c r="D89" s="94" t="s">
        <v>634</v>
      </c>
      <c r="E89" s="87" t="s">
        <v>44</v>
      </c>
      <c r="F89" s="94" t="s">
        <v>198</v>
      </c>
      <c r="G89" s="94" t="s">
        <v>107</v>
      </c>
      <c r="H89" s="16" t="s">
        <v>199</v>
      </c>
      <c r="I89" s="15" t="s">
        <v>186</v>
      </c>
    </row>
    <row r="90" spans="1:9" x14ac:dyDescent="0.45">
      <c r="A90" s="93"/>
      <c r="B90" s="95"/>
      <c r="C90" s="88"/>
      <c r="D90" s="95"/>
      <c r="E90" s="88"/>
      <c r="F90" s="95"/>
      <c r="G90" s="95"/>
      <c r="H90" s="16" t="s">
        <v>119</v>
      </c>
      <c r="I90" s="15" t="s">
        <v>80</v>
      </c>
    </row>
    <row r="91" spans="1:9" ht="23.25" x14ac:dyDescent="0.45">
      <c r="A91" s="7" t="s">
        <v>3</v>
      </c>
      <c r="B91" s="14" t="s">
        <v>200</v>
      </c>
      <c r="C91" s="13" t="s">
        <v>83</v>
      </c>
      <c r="D91" s="17" t="s">
        <v>622</v>
      </c>
      <c r="E91" s="13"/>
      <c r="F91" s="17" t="s">
        <v>158</v>
      </c>
      <c r="G91" s="14"/>
      <c r="H91" s="14"/>
      <c r="I91" s="12"/>
    </row>
    <row r="92" spans="1:9" ht="23.25" x14ac:dyDescent="0.45">
      <c r="A92" s="9" t="s">
        <v>3</v>
      </c>
      <c r="B92" s="19" t="s">
        <v>201</v>
      </c>
      <c r="C92" s="18" t="s">
        <v>83</v>
      </c>
      <c r="D92" s="20" t="s">
        <v>622</v>
      </c>
      <c r="E92" s="18"/>
      <c r="F92" s="20" t="s">
        <v>189</v>
      </c>
      <c r="G92" s="19"/>
      <c r="H92" s="19"/>
      <c r="I92" s="21"/>
    </row>
    <row r="93" spans="1:9" ht="34.9" x14ac:dyDescent="0.45">
      <c r="A93" s="7" t="s">
        <v>3</v>
      </c>
      <c r="B93" s="14" t="s">
        <v>202</v>
      </c>
      <c r="C93" s="13" t="s">
        <v>83</v>
      </c>
      <c r="D93" s="17" t="s">
        <v>622</v>
      </c>
      <c r="E93" s="13"/>
      <c r="F93" s="17" t="s">
        <v>203</v>
      </c>
      <c r="G93" s="14"/>
      <c r="H93" s="14"/>
      <c r="I93" s="12"/>
    </row>
    <row r="94" spans="1:9" ht="23.25" x14ac:dyDescent="0.45">
      <c r="A94" s="9" t="s">
        <v>3</v>
      </c>
      <c r="B94" s="19" t="s">
        <v>204</v>
      </c>
      <c r="C94" s="18" t="s">
        <v>83</v>
      </c>
      <c r="D94" s="20" t="s">
        <v>622</v>
      </c>
      <c r="E94" s="18"/>
      <c r="F94" s="20" t="s">
        <v>205</v>
      </c>
      <c r="G94" s="19"/>
      <c r="H94" s="19"/>
      <c r="I94" s="21"/>
    </row>
    <row r="95" spans="1:9" ht="23.25" x14ac:dyDescent="0.45">
      <c r="A95" s="7" t="s">
        <v>3</v>
      </c>
      <c r="B95" s="14" t="s">
        <v>206</v>
      </c>
      <c r="C95" s="13" t="s">
        <v>83</v>
      </c>
      <c r="D95" s="17" t="s">
        <v>622</v>
      </c>
      <c r="E95" s="13"/>
      <c r="F95" s="17" t="s">
        <v>207</v>
      </c>
      <c r="G95" s="14"/>
      <c r="H95" s="14"/>
      <c r="I95" s="12"/>
    </row>
    <row r="96" spans="1:9" ht="23.25" x14ac:dyDescent="0.45">
      <c r="A96" s="9" t="s">
        <v>3</v>
      </c>
      <c r="B96" s="19" t="s">
        <v>208</v>
      </c>
      <c r="C96" s="18" t="s">
        <v>83</v>
      </c>
      <c r="D96" s="20" t="s">
        <v>622</v>
      </c>
      <c r="E96" s="18"/>
      <c r="F96" s="20" t="s">
        <v>209</v>
      </c>
      <c r="G96" s="19"/>
      <c r="H96" s="19"/>
      <c r="I96" s="21"/>
    </row>
    <row r="97" spans="1:9" ht="34.9" x14ac:dyDescent="0.45">
      <c r="A97" s="8" t="s">
        <v>3</v>
      </c>
      <c r="B97" s="16" t="s">
        <v>210</v>
      </c>
      <c r="C97" s="43" t="s">
        <v>83</v>
      </c>
      <c r="D97" s="42" t="s">
        <v>633</v>
      </c>
      <c r="E97" s="43" t="s">
        <v>76</v>
      </c>
      <c r="F97" s="42" t="s">
        <v>211</v>
      </c>
      <c r="G97" s="16" t="s">
        <v>66</v>
      </c>
      <c r="H97" s="16" t="s">
        <v>212</v>
      </c>
      <c r="I97" s="15" t="s">
        <v>80</v>
      </c>
    </row>
    <row r="98" spans="1:9" ht="34.9" x14ac:dyDescent="0.45">
      <c r="A98" s="8" t="s">
        <v>3</v>
      </c>
      <c r="B98" s="16" t="s">
        <v>213</v>
      </c>
      <c r="C98" s="43" t="s">
        <v>83</v>
      </c>
      <c r="D98" s="42" t="s">
        <v>634</v>
      </c>
      <c r="E98" s="43" t="s">
        <v>76</v>
      </c>
      <c r="F98" s="42" t="s">
        <v>214</v>
      </c>
      <c r="G98" s="16" t="s">
        <v>66</v>
      </c>
      <c r="H98" s="16" t="s">
        <v>212</v>
      </c>
      <c r="I98" s="15" t="s">
        <v>80</v>
      </c>
    </row>
    <row r="99" spans="1:9" ht="23.25" x14ac:dyDescent="0.45">
      <c r="A99" s="7" t="s">
        <v>3</v>
      </c>
      <c r="B99" s="14" t="s">
        <v>215</v>
      </c>
      <c r="C99" s="13" t="s">
        <v>5</v>
      </c>
      <c r="D99" s="17" t="s">
        <v>622</v>
      </c>
      <c r="E99" s="13"/>
      <c r="F99" s="17" t="s">
        <v>216</v>
      </c>
      <c r="G99" s="14"/>
      <c r="H99" s="14"/>
      <c r="I99" s="12"/>
    </row>
    <row r="100" spans="1:9" ht="23.25" x14ac:dyDescent="0.45">
      <c r="A100" s="9" t="s">
        <v>3</v>
      </c>
      <c r="B100" s="19" t="s">
        <v>217</v>
      </c>
      <c r="C100" s="18" t="s">
        <v>83</v>
      </c>
      <c r="D100" s="20" t="s">
        <v>622</v>
      </c>
      <c r="E100" s="18"/>
      <c r="F100" s="20" t="s">
        <v>218</v>
      </c>
      <c r="G100" s="19"/>
      <c r="H100" s="19"/>
      <c r="I100" s="21"/>
    </row>
    <row r="101" spans="1:9" ht="23.25" x14ac:dyDescent="0.45">
      <c r="A101" s="7" t="s">
        <v>3</v>
      </c>
      <c r="B101" s="14" t="s">
        <v>219</v>
      </c>
      <c r="C101" s="13" t="s">
        <v>83</v>
      </c>
      <c r="D101" s="17" t="s">
        <v>622</v>
      </c>
      <c r="E101" s="13"/>
      <c r="F101" s="17" t="s">
        <v>414</v>
      </c>
      <c r="G101" s="14"/>
      <c r="H101" s="14"/>
      <c r="I101" s="12"/>
    </row>
    <row r="102" spans="1:9" ht="34.9" x14ac:dyDescent="0.45">
      <c r="A102" s="9" t="s">
        <v>3</v>
      </c>
      <c r="B102" s="19" t="s">
        <v>220</v>
      </c>
      <c r="C102" s="18" t="s">
        <v>83</v>
      </c>
      <c r="D102" s="20" t="s">
        <v>622</v>
      </c>
      <c r="E102" s="18"/>
      <c r="F102" s="20" t="s">
        <v>415</v>
      </c>
      <c r="G102" s="19"/>
      <c r="H102" s="19"/>
      <c r="I102" s="21"/>
    </row>
    <row r="103" spans="1:9" ht="11.65" customHeight="1" x14ac:dyDescent="0.45">
      <c r="A103" s="80" t="s">
        <v>3</v>
      </c>
      <c r="B103" s="64" t="s">
        <v>221</v>
      </c>
      <c r="C103" s="66" t="s">
        <v>83</v>
      </c>
      <c r="D103" s="68" t="s">
        <v>633</v>
      </c>
      <c r="E103" s="66" t="s">
        <v>416</v>
      </c>
      <c r="F103" s="68" t="s">
        <v>418</v>
      </c>
      <c r="G103" s="23" t="s">
        <v>57</v>
      </c>
      <c r="H103" s="23" t="s">
        <v>417</v>
      </c>
      <c r="I103" s="24" t="s">
        <v>80</v>
      </c>
    </row>
    <row r="104" spans="1:9" ht="23.25" x14ac:dyDescent="0.45">
      <c r="A104" s="81"/>
      <c r="B104" s="65"/>
      <c r="C104" s="67"/>
      <c r="D104" s="69"/>
      <c r="E104" s="67"/>
      <c r="F104" s="69"/>
      <c r="G104" s="23" t="s">
        <v>46</v>
      </c>
      <c r="H104" s="23" t="s">
        <v>419</v>
      </c>
      <c r="I104" s="24" t="s">
        <v>80</v>
      </c>
    </row>
    <row r="105" spans="1:9" ht="46.5" x14ac:dyDescent="0.45">
      <c r="A105" s="9" t="s">
        <v>3</v>
      </c>
      <c r="B105" s="19" t="s">
        <v>222</v>
      </c>
      <c r="C105" s="18" t="s">
        <v>83</v>
      </c>
      <c r="D105" s="20" t="s">
        <v>622</v>
      </c>
      <c r="E105" s="18"/>
      <c r="F105" s="20" t="s">
        <v>421</v>
      </c>
      <c r="G105" s="19"/>
      <c r="H105" s="19"/>
      <c r="I105" s="21"/>
    </row>
    <row r="106" spans="1:9" ht="34.9" x14ac:dyDescent="0.45">
      <c r="A106" s="7" t="s">
        <v>3</v>
      </c>
      <c r="B106" s="14" t="s">
        <v>223</v>
      </c>
      <c r="C106" s="13" t="s">
        <v>83</v>
      </c>
      <c r="D106" s="17" t="s">
        <v>622</v>
      </c>
      <c r="E106" s="13"/>
      <c r="F106" s="17" t="s">
        <v>422</v>
      </c>
      <c r="G106" s="14"/>
      <c r="H106" s="14"/>
      <c r="I106" s="12"/>
    </row>
    <row r="107" spans="1:9" ht="34.9" x14ac:dyDescent="0.45">
      <c r="A107" s="25" t="s">
        <v>3</v>
      </c>
      <c r="B107" s="27" t="s">
        <v>224</v>
      </c>
      <c r="C107" s="26" t="s">
        <v>83</v>
      </c>
      <c r="D107" s="28" t="s">
        <v>634</v>
      </c>
      <c r="E107" s="26" t="s">
        <v>44</v>
      </c>
      <c r="F107" s="28" t="s">
        <v>423</v>
      </c>
      <c r="G107" s="27" t="s">
        <v>107</v>
      </c>
      <c r="H107" s="27" t="s">
        <v>119</v>
      </c>
      <c r="I107" s="29" t="s">
        <v>80</v>
      </c>
    </row>
    <row r="108" spans="1:9" ht="23.25" x14ac:dyDescent="0.45">
      <c r="A108" s="7" t="s">
        <v>3</v>
      </c>
      <c r="B108" s="14" t="s">
        <v>225</v>
      </c>
      <c r="C108" s="13" t="s">
        <v>83</v>
      </c>
      <c r="D108" s="17" t="s">
        <v>622</v>
      </c>
      <c r="E108" s="13"/>
      <c r="F108" s="17" t="s">
        <v>424</v>
      </c>
      <c r="G108" s="14"/>
      <c r="H108" s="14"/>
      <c r="I108" s="12"/>
    </row>
    <row r="109" spans="1:9" ht="34.9" x14ac:dyDescent="0.45">
      <c r="A109" s="9" t="s">
        <v>3</v>
      </c>
      <c r="B109" s="19" t="s">
        <v>226</v>
      </c>
      <c r="C109" s="18" t="s">
        <v>83</v>
      </c>
      <c r="D109" s="20" t="s">
        <v>622</v>
      </c>
      <c r="E109" s="18"/>
      <c r="F109" s="20" t="s">
        <v>425</v>
      </c>
      <c r="G109" s="19"/>
      <c r="H109" s="19"/>
      <c r="I109" s="21"/>
    </row>
    <row r="110" spans="1:9" ht="34.9" x14ac:dyDescent="0.45">
      <c r="A110" s="31" t="s">
        <v>3</v>
      </c>
      <c r="B110" s="23" t="s">
        <v>227</v>
      </c>
      <c r="C110" s="32" t="s">
        <v>83</v>
      </c>
      <c r="D110" s="33" t="s">
        <v>633</v>
      </c>
      <c r="E110" s="32" t="s">
        <v>8</v>
      </c>
      <c r="F110" s="33" t="s">
        <v>426</v>
      </c>
      <c r="G110" s="23" t="s">
        <v>66</v>
      </c>
      <c r="H110" s="23" t="s">
        <v>67</v>
      </c>
      <c r="I110" s="24" t="s">
        <v>68</v>
      </c>
    </row>
    <row r="111" spans="1:9" ht="23.25" x14ac:dyDescent="0.45">
      <c r="A111" s="9" t="s">
        <v>3</v>
      </c>
      <c r="B111" s="19" t="s">
        <v>228</v>
      </c>
      <c r="C111" s="18" t="s">
        <v>5</v>
      </c>
      <c r="D111" s="20" t="s">
        <v>622</v>
      </c>
      <c r="E111" s="18"/>
      <c r="F111" s="20" t="s">
        <v>39</v>
      </c>
      <c r="G111" s="19"/>
      <c r="H111" s="19"/>
      <c r="I111" s="21"/>
    </row>
    <row r="112" spans="1:9" ht="23.25" x14ac:dyDescent="0.45">
      <c r="A112" s="7" t="s">
        <v>3</v>
      </c>
      <c r="B112" s="14" t="s">
        <v>229</v>
      </c>
      <c r="C112" s="13" t="s">
        <v>83</v>
      </c>
      <c r="D112" s="17" t="s">
        <v>622</v>
      </c>
      <c r="E112" s="13"/>
      <c r="F112" s="17" t="s">
        <v>427</v>
      </c>
      <c r="G112" s="14"/>
      <c r="H112" s="14"/>
      <c r="I112" s="12"/>
    </row>
    <row r="113" spans="1:9" ht="23.25" x14ac:dyDescent="0.45">
      <c r="A113" s="9" t="s">
        <v>3</v>
      </c>
      <c r="B113" s="19" t="s">
        <v>230</v>
      </c>
      <c r="C113" s="18" t="s">
        <v>83</v>
      </c>
      <c r="D113" s="20" t="s">
        <v>622</v>
      </c>
      <c r="E113" s="18"/>
      <c r="F113" s="20" t="s">
        <v>428</v>
      </c>
      <c r="G113" s="19"/>
      <c r="H113" s="19"/>
      <c r="I113" s="21"/>
    </row>
    <row r="114" spans="1:9" ht="23.25" x14ac:dyDescent="0.45">
      <c r="A114" s="7" t="s">
        <v>3</v>
      </c>
      <c r="B114" s="14" t="s">
        <v>231</v>
      </c>
      <c r="C114" s="13" t="s">
        <v>83</v>
      </c>
      <c r="D114" s="17" t="s">
        <v>622</v>
      </c>
      <c r="E114" s="13"/>
      <c r="F114" s="17" t="s">
        <v>429</v>
      </c>
      <c r="G114" s="14"/>
      <c r="H114" s="14"/>
      <c r="I114" s="12"/>
    </row>
    <row r="115" spans="1:9" ht="34.9" x14ac:dyDescent="0.45">
      <c r="A115" s="9" t="s">
        <v>3</v>
      </c>
      <c r="B115" s="19" t="s">
        <v>232</v>
      </c>
      <c r="C115" s="18" t="s">
        <v>83</v>
      </c>
      <c r="D115" s="20" t="s">
        <v>622</v>
      </c>
      <c r="E115" s="18"/>
      <c r="F115" s="20" t="s">
        <v>430</v>
      </c>
      <c r="G115" s="19"/>
      <c r="H115" s="19"/>
      <c r="I115" s="21"/>
    </row>
    <row r="116" spans="1:9" ht="34.9" x14ac:dyDescent="0.45">
      <c r="A116" s="31" t="s">
        <v>3</v>
      </c>
      <c r="B116" s="23" t="s">
        <v>233</v>
      </c>
      <c r="C116" s="32" t="s">
        <v>83</v>
      </c>
      <c r="D116" s="33" t="s">
        <v>633</v>
      </c>
      <c r="E116" s="32" t="s">
        <v>8</v>
      </c>
      <c r="F116" s="33" t="s">
        <v>433</v>
      </c>
      <c r="G116" s="23" t="s">
        <v>10</v>
      </c>
      <c r="H116" s="29" t="s">
        <v>431</v>
      </c>
      <c r="I116" s="24" t="s">
        <v>80</v>
      </c>
    </row>
    <row r="117" spans="1:9" ht="58.15" x14ac:dyDescent="0.45">
      <c r="A117" s="25" t="s">
        <v>3</v>
      </c>
      <c r="B117" s="27" t="s">
        <v>234</v>
      </c>
      <c r="C117" s="26" t="s">
        <v>83</v>
      </c>
      <c r="D117" s="28" t="s">
        <v>633</v>
      </c>
      <c r="E117" s="26" t="s">
        <v>8</v>
      </c>
      <c r="F117" s="28" t="s">
        <v>432</v>
      </c>
      <c r="G117" s="23" t="s">
        <v>10</v>
      </c>
      <c r="H117" s="98" t="s">
        <v>431</v>
      </c>
      <c r="I117" s="24" t="s">
        <v>80</v>
      </c>
    </row>
    <row r="118" spans="1:9" ht="46.5" x14ac:dyDescent="0.45">
      <c r="A118" s="31" t="s">
        <v>3</v>
      </c>
      <c r="B118" s="23" t="s">
        <v>235</v>
      </c>
      <c r="C118" s="32" t="s">
        <v>83</v>
      </c>
      <c r="D118" s="33" t="s">
        <v>633</v>
      </c>
      <c r="E118" s="32" t="s">
        <v>434</v>
      </c>
      <c r="F118" s="33" t="s">
        <v>435</v>
      </c>
      <c r="G118" s="23" t="s">
        <v>15</v>
      </c>
      <c r="H118" s="23" t="s">
        <v>436</v>
      </c>
      <c r="I118" s="24" t="s">
        <v>80</v>
      </c>
    </row>
    <row r="119" spans="1:9" ht="23.25" x14ac:dyDescent="0.45">
      <c r="A119" s="9" t="s">
        <v>3</v>
      </c>
      <c r="B119" s="19" t="s">
        <v>236</v>
      </c>
      <c r="C119" s="18" t="s">
        <v>23</v>
      </c>
      <c r="D119" s="20" t="s">
        <v>622</v>
      </c>
      <c r="E119" s="18"/>
      <c r="F119" s="20" t="s">
        <v>437</v>
      </c>
      <c r="G119" s="19"/>
      <c r="H119" s="19"/>
      <c r="I119" s="21"/>
    </row>
    <row r="120" spans="1:9" ht="23.25" x14ac:dyDescent="0.45">
      <c r="A120" s="7" t="s">
        <v>3</v>
      </c>
      <c r="B120" s="14" t="s">
        <v>237</v>
      </c>
      <c r="C120" s="13" t="s">
        <v>83</v>
      </c>
      <c r="D120" s="17" t="s">
        <v>622</v>
      </c>
      <c r="E120" s="13"/>
      <c r="F120" s="17" t="s">
        <v>438</v>
      </c>
      <c r="G120" s="14"/>
      <c r="H120" s="14"/>
      <c r="I120" s="12"/>
    </row>
    <row r="121" spans="1:9" ht="34.9" x14ac:dyDescent="0.45">
      <c r="A121" s="25" t="s">
        <v>3</v>
      </c>
      <c r="B121" s="27" t="s">
        <v>238</v>
      </c>
      <c r="C121" s="26" t="s">
        <v>83</v>
      </c>
      <c r="D121" s="28" t="s">
        <v>633</v>
      </c>
      <c r="E121" s="26" t="s">
        <v>44</v>
      </c>
      <c r="F121" s="28" t="s">
        <v>439</v>
      </c>
      <c r="G121" s="27" t="s">
        <v>107</v>
      </c>
      <c r="H121" s="27" t="s">
        <v>440</v>
      </c>
      <c r="I121" s="29" t="s">
        <v>80</v>
      </c>
    </row>
    <row r="122" spans="1:9" ht="23.25" x14ac:dyDescent="0.45">
      <c r="A122" s="7" t="s">
        <v>3</v>
      </c>
      <c r="B122" s="14" t="s">
        <v>239</v>
      </c>
      <c r="C122" s="13" t="s">
        <v>83</v>
      </c>
      <c r="D122" s="17" t="s">
        <v>622</v>
      </c>
      <c r="E122" s="13"/>
      <c r="F122" s="17" t="s">
        <v>441</v>
      </c>
      <c r="G122" s="14"/>
      <c r="H122" s="14"/>
      <c r="I122" s="12"/>
    </row>
    <row r="123" spans="1:9" ht="23.25" x14ac:dyDescent="0.45">
      <c r="A123" s="9" t="s">
        <v>3</v>
      </c>
      <c r="B123" s="19" t="s">
        <v>240</v>
      </c>
      <c r="C123" s="18" t="s">
        <v>83</v>
      </c>
      <c r="D123" s="20" t="s">
        <v>622</v>
      </c>
      <c r="E123" s="18"/>
      <c r="F123" s="20" t="s">
        <v>442</v>
      </c>
      <c r="G123" s="19"/>
      <c r="H123" s="19"/>
      <c r="I123" s="21"/>
    </row>
    <row r="124" spans="1:9" ht="34.9" x14ac:dyDescent="0.45">
      <c r="A124" s="7" t="s">
        <v>3</v>
      </c>
      <c r="B124" s="14" t="s">
        <v>241</v>
      </c>
      <c r="C124" s="13" t="s">
        <v>83</v>
      </c>
      <c r="D124" s="17" t="s">
        <v>622</v>
      </c>
      <c r="E124" s="13"/>
      <c r="F124" s="17" t="s">
        <v>443</v>
      </c>
      <c r="G124" s="14"/>
      <c r="H124" s="14"/>
      <c r="I124" s="12"/>
    </row>
    <row r="125" spans="1:9" ht="23.25" x14ac:dyDescent="0.45">
      <c r="A125" s="9" t="s">
        <v>3</v>
      </c>
      <c r="B125" s="19" t="s">
        <v>242</v>
      </c>
      <c r="C125" s="18" t="s">
        <v>83</v>
      </c>
      <c r="D125" s="20" t="s">
        <v>622</v>
      </c>
      <c r="E125" s="18"/>
      <c r="F125" s="20" t="s">
        <v>444</v>
      </c>
      <c r="G125" s="19"/>
      <c r="H125" s="19"/>
      <c r="I125" s="21"/>
    </row>
    <row r="126" spans="1:9" ht="34.9" x14ac:dyDescent="0.45">
      <c r="A126" s="7" t="s">
        <v>3</v>
      </c>
      <c r="B126" s="14" t="s">
        <v>623</v>
      </c>
      <c r="C126" s="13" t="s">
        <v>83</v>
      </c>
      <c r="D126" s="17" t="s">
        <v>622</v>
      </c>
      <c r="E126" s="13"/>
      <c r="F126" s="17" t="s">
        <v>422</v>
      </c>
      <c r="G126" s="14"/>
      <c r="H126" s="14"/>
      <c r="I126" s="12"/>
    </row>
    <row r="127" spans="1:9" ht="34.9" x14ac:dyDescent="0.45">
      <c r="A127" s="9" t="s">
        <v>3</v>
      </c>
      <c r="B127" s="19" t="s">
        <v>243</v>
      </c>
      <c r="C127" s="18" t="s">
        <v>83</v>
      </c>
      <c r="D127" s="20" t="s">
        <v>622</v>
      </c>
      <c r="E127" s="18"/>
      <c r="F127" s="20" t="s">
        <v>422</v>
      </c>
      <c r="G127" s="19"/>
      <c r="H127" s="19"/>
      <c r="I127" s="21"/>
    </row>
    <row r="128" spans="1:9" ht="34.9" x14ac:dyDescent="0.45">
      <c r="A128" s="7" t="s">
        <v>3</v>
      </c>
      <c r="B128" s="14" t="s">
        <v>244</v>
      </c>
      <c r="C128" s="13" t="s">
        <v>83</v>
      </c>
      <c r="D128" s="17" t="s">
        <v>622</v>
      </c>
      <c r="E128" s="13"/>
      <c r="F128" s="17" t="s">
        <v>445</v>
      </c>
      <c r="G128" s="14"/>
      <c r="H128" s="14"/>
      <c r="I128" s="12"/>
    </row>
    <row r="129" spans="1:9" ht="34.9" x14ac:dyDescent="0.45">
      <c r="A129" s="9" t="s">
        <v>3</v>
      </c>
      <c r="B129" s="19" t="s">
        <v>245</v>
      </c>
      <c r="C129" s="18" t="s">
        <v>83</v>
      </c>
      <c r="D129" s="20" t="s">
        <v>622</v>
      </c>
      <c r="E129" s="18"/>
      <c r="F129" s="20" t="s">
        <v>445</v>
      </c>
      <c r="G129" s="19"/>
      <c r="H129" s="19"/>
      <c r="I129" s="21"/>
    </row>
    <row r="130" spans="1:9" ht="46.5" x14ac:dyDescent="0.45">
      <c r="A130" s="7" t="s">
        <v>3</v>
      </c>
      <c r="B130" s="14" t="s">
        <v>246</v>
      </c>
      <c r="C130" s="13" t="s">
        <v>83</v>
      </c>
      <c r="D130" s="17" t="s">
        <v>622</v>
      </c>
      <c r="E130" s="13"/>
      <c r="F130" s="17" t="s">
        <v>446</v>
      </c>
      <c r="G130" s="14"/>
      <c r="H130" s="14"/>
      <c r="I130" s="12"/>
    </row>
    <row r="131" spans="1:9" ht="23.25" x14ac:dyDescent="0.45">
      <c r="A131" s="9" t="s">
        <v>3</v>
      </c>
      <c r="B131" s="19" t="s">
        <v>247</v>
      </c>
      <c r="C131" s="18" t="s">
        <v>83</v>
      </c>
      <c r="D131" s="20" t="s">
        <v>622</v>
      </c>
      <c r="E131" s="18"/>
      <c r="F131" s="20" t="s">
        <v>447</v>
      </c>
      <c r="G131" s="19"/>
      <c r="H131" s="19"/>
      <c r="I131" s="21"/>
    </row>
    <row r="132" spans="1:9" ht="23.25" x14ac:dyDescent="0.45">
      <c r="A132" s="7" t="s">
        <v>3</v>
      </c>
      <c r="B132" s="14" t="s">
        <v>248</v>
      </c>
      <c r="C132" s="13" t="s">
        <v>83</v>
      </c>
      <c r="D132" s="17" t="s">
        <v>622</v>
      </c>
      <c r="E132" s="13"/>
      <c r="F132" s="17" t="s">
        <v>53</v>
      </c>
      <c r="G132" s="14"/>
      <c r="H132" s="14"/>
      <c r="I132" s="12"/>
    </row>
    <row r="133" spans="1:9" ht="23.25" x14ac:dyDescent="0.45">
      <c r="A133" s="9" t="s">
        <v>3</v>
      </c>
      <c r="B133" s="19" t="s">
        <v>249</v>
      </c>
      <c r="C133" s="18" t="s">
        <v>83</v>
      </c>
      <c r="D133" s="20" t="s">
        <v>622</v>
      </c>
      <c r="E133" s="18"/>
      <c r="F133" s="20" t="s">
        <v>448</v>
      </c>
      <c r="G133" s="19"/>
      <c r="H133" s="19"/>
      <c r="I133" s="21"/>
    </row>
    <row r="134" spans="1:9" ht="46.5" x14ac:dyDescent="0.45">
      <c r="A134" s="7" t="s">
        <v>3</v>
      </c>
      <c r="B134" s="14" t="s">
        <v>250</v>
      </c>
      <c r="C134" s="13" t="s">
        <v>83</v>
      </c>
      <c r="D134" s="17" t="s">
        <v>622</v>
      </c>
      <c r="E134" s="13"/>
      <c r="F134" s="17" t="s">
        <v>449</v>
      </c>
      <c r="G134" s="14"/>
      <c r="H134" s="14"/>
      <c r="I134" s="12"/>
    </row>
    <row r="135" spans="1:9" ht="23.25" x14ac:dyDescent="0.45">
      <c r="A135" s="9" t="s">
        <v>3</v>
      </c>
      <c r="B135" s="19" t="s">
        <v>251</v>
      </c>
      <c r="C135" s="18" t="s">
        <v>83</v>
      </c>
      <c r="D135" s="20" t="s">
        <v>622</v>
      </c>
      <c r="E135" s="18"/>
      <c r="F135" s="20" t="s">
        <v>450</v>
      </c>
      <c r="G135" s="19"/>
      <c r="H135" s="19"/>
      <c r="I135" s="21"/>
    </row>
    <row r="136" spans="1:9" ht="23.25" x14ac:dyDescent="0.45">
      <c r="A136" s="7" t="s">
        <v>3</v>
      </c>
      <c r="B136" s="14" t="s">
        <v>252</v>
      </c>
      <c r="C136" s="13" t="s">
        <v>83</v>
      </c>
      <c r="D136" s="17" t="s">
        <v>622</v>
      </c>
      <c r="E136" s="13"/>
      <c r="F136" s="17" t="s">
        <v>451</v>
      </c>
      <c r="G136" s="14"/>
      <c r="H136" s="14"/>
      <c r="I136" s="12"/>
    </row>
    <row r="137" spans="1:9" ht="23.25" x14ac:dyDescent="0.45">
      <c r="A137" s="25" t="s">
        <v>3</v>
      </c>
      <c r="B137" s="27" t="s">
        <v>253</v>
      </c>
      <c r="C137" s="26" t="s">
        <v>83</v>
      </c>
      <c r="D137" s="28" t="s">
        <v>633</v>
      </c>
      <c r="E137" s="26" t="s">
        <v>55</v>
      </c>
      <c r="F137" s="28" t="s">
        <v>452</v>
      </c>
      <c r="G137" s="27" t="s">
        <v>10</v>
      </c>
      <c r="H137" s="27" t="s">
        <v>453</v>
      </c>
      <c r="I137" s="29" t="s">
        <v>17</v>
      </c>
    </row>
    <row r="138" spans="1:9" ht="23.25" x14ac:dyDescent="0.45">
      <c r="A138" s="7" t="s">
        <v>3</v>
      </c>
      <c r="B138" s="14" t="s">
        <v>254</v>
      </c>
      <c r="C138" s="13" t="s">
        <v>83</v>
      </c>
      <c r="D138" s="17" t="s">
        <v>622</v>
      </c>
      <c r="E138" s="13"/>
      <c r="F138" s="17" t="s">
        <v>10</v>
      </c>
      <c r="G138" s="14"/>
      <c r="H138" s="14"/>
      <c r="I138" s="12"/>
    </row>
    <row r="139" spans="1:9" ht="34.9" x14ac:dyDescent="0.45">
      <c r="A139" s="9" t="s">
        <v>3</v>
      </c>
      <c r="B139" s="19" t="s">
        <v>255</v>
      </c>
      <c r="C139" s="18" t="s">
        <v>83</v>
      </c>
      <c r="D139" s="20" t="s">
        <v>622</v>
      </c>
      <c r="E139" s="18"/>
      <c r="F139" s="20" t="s">
        <v>441</v>
      </c>
      <c r="G139" s="19"/>
      <c r="H139" s="19"/>
      <c r="I139" s="21"/>
    </row>
    <row r="140" spans="1:9" ht="46.5" x14ac:dyDescent="0.45">
      <c r="A140" s="31" t="s">
        <v>3</v>
      </c>
      <c r="B140" s="23" t="s">
        <v>256</v>
      </c>
      <c r="C140" s="32" t="s">
        <v>83</v>
      </c>
      <c r="D140" s="33" t="s">
        <v>633</v>
      </c>
      <c r="E140" s="32" t="s">
        <v>420</v>
      </c>
      <c r="F140" s="33" t="s">
        <v>481</v>
      </c>
      <c r="G140" s="23" t="s">
        <v>107</v>
      </c>
      <c r="H140" s="23" t="s">
        <v>440</v>
      </c>
      <c r="I140" s="24" t="s">
        <v>80</v>
      </c>
    </row>
    <row r="141" spans="1:9" ht="46.5" x14ac:dyDescent="0.45">
      <c r="A141" s="9" t="s">
        <v>3</v>
      </c>
      <c r="B141" s="19" t="s">
        <v>257</v>
      </c>
      <c r="C141" s="18" t="s">
        <v>83</v>
      </c>
      <c r="D141" s="20" t="s">
        <v>622</v>
      </c>
      <c r="E141" s="18"/>
      <c r="F141" s="20" t="s">
        <v>454</v>
      </c>
      <c r="G141" s="19"/>
      <c r="H141" s="19"/>
      <c r="I141" s="21"/>
    </row>
    <row r="142" spans="1:9" ht="46.5" x14ac:dyDescent="0.45">
      <c r="A142" s="31" t="s">
        <v>3</v>
      </c>
      <c r="B142" s="23" t="s">
        <v>258</v>
      </c>
      <c r="C142" s="32" t="s">
        <v>83</v>
      </c>
      <c r="D142" s="33" t="s">
        <v>633</v>
      </c>
      <c r="E142" s="32" t="s">
        <v>420</v>
      </c>
      <c r="F142" s="33" t="s">
        <v>481</v>
      </c>
      <c r="G142" s="23" t="s">
        <v>107</v>
      </c>
      <c r="H142" s="23" t="s">
        <v>440</v>
      </c>
      <c r="I142" s="24" t="s">
        <v>80</v>
      </c>
    </row>
    <row r="143" spans="1:9" x14ac:dyDescent="0.45">
      <c r="A143" s="9" t="s">
        <v>3</v>
      </c>
      <c r="B143" s="19" t="s">
        <v>259</v>
      </c>
      <c r="C143" s="18" t="s">
        <v>83</v>
      </c>
      <c r="D143" s="20" t="s">
        <v>622</v>
      </c>
      <c r="E143" s="18"/>
      <c r="F143" s="20" t="s">
        <v>455</v>
      </c>
      <c r="G143" s="19"/>
      <c r="H143" s="19"/>
      <c r="I143" s="21"/>
    </row>
    <row r="144" spans="1:9" ht="46.5" x14ac:dyDescent="0.45">
      <c r="A144" s="7" t="s">
        <v>3</v>
      </c>
      <c r="B144" s="14" t="s">
        <v>260</v>
      </c>
      <c r="C144" s="13" t="s">
        <v>5</v>
      </c>
      <c r="D144" s="17" t="s">
        <v>622</v>
      </c>
      <c r="E144" s="13"/>
      <c r="F144" s="17" t="s">
        <v>456</v>
      </c>
      <c r="G144" s="14"/>
      <c r="H144" s="14"/>
      <c r="I144" s="12"/>
    </row>
    <row r="145" spans="1:9" ht="23.25" x14ac:dyDescent="0.45">
      <c r="A145" s="9" t="s">
        <v>3</v>
      </c>
      <c r="B145" s="19" t="s">
        <v>261</v>
      </c>
      <c r="C145" s="18" t="s">
        <v>83</v>
      </c>
      <c r="D145" s="20" t="s">
        <v>622</v>
      </c>
      <c r="E145" s="18"/>
      <c r="F145" s="20" t="s">
        <v>458</v>
      </c>
      <c r="G145" s="19"/>
      <c r="H145" s="19"/>
      <c r="I145" s="21"/>
    </row>
    <row r="146" spans="1:9" ht="23.25" x14ac:dyDescent="0.45">
      <c r="A146" s="7" t="s">
        <v>3</v>
      </c>
      <c r="B146" s="14" t="s">
        <v>262</v>
      </c>
      <c r="C146" s="13" t="s">
        <v>83</v>
      </c>
      <c r="D146" s="17" t="s">
        <v>622</v>
      </c>
      <c r="E146" s="13"/>
      <c r="F146" s="17" t="s">
        <v>457</v>
      </c>
      <c r="G146" s="14"/>
      <c r="H146" s="14"/>
      <c r="I146" s="12"/>
    </row>
    <row r="147" spans="1:9" ht="34.9" x14ac:dyDescent="0.45">
      <c r="A147" s="9" t="s">
        <v>3</v>
      </c>
      <c r="B147" s="19" t="s">
        <v>263</v>
      </c>
      <c r="C147" s="18" t="s">
        <v>83</v>
      </c>
      <c r="D147" s="20" t="s">
        <v>622</v>
      </c>
      <c r="E147" s="18"/>
      <c r="F147" s="20"/>
      <c r="G147" s="19"/>
      <c r="H147" s="19"/>
      <c r="I147" s="21"/>
    </row>
    <row r="148" spans="1:9" ht="34.9" x14ac:dyDescent="0.45">
      <c r="A148" s="31" t="s">
        <v>3</v>
      </c>
      <c r="B148" s="23" t="s">
        <v>264</v>
      </c>
      <c r="C148" s="32" t="s">
        <v>83</v>
      </c>
      <c r="D148" s="33" t="s">
        <v>633</v>
      </c>
      <c r="E148" s="32" t="s">
        <v>55</v>
      </c>
      <c r="F148" s="33" t="s">
        <v>459</v>
      </c>
      <c r="G148" s="23" t="s">
        <v>10</v>
      </c>
      <c r="H148" s="23" t="s">
        <v>460</v>
      </c>
      <c r="I148" s="24" t="s">
        <v>87</v>
      </c>
    </row>
    <row r="149" spans="1:9" ht="23.25" x14ac:dyDescent="0.45">
      <c r="A149" s="9" t="s">
        <v>3</v>
      </c>
      <c r="B149" s="19" t="s">
        <v>265</v>
      </c>
      <c r="C149" s="18" t="s">
        <v>83</v>
      </c>
      <c r="D149" s="20" t="s">
        <v>622</v>
      </c>
      <c r="E149" s="18"/>
      <c r="F149" s="20" t="s">
        <v>461</v>
      </c>
      <c r="G149" s="19"/>
      <c r="H149" s="19"/>
      <c r="I149" s="21"/>
    </row>
    <row r="150" spans="1:9" ht="23.25" x14ac:dyDescent="0.45">
      <c r="A150" s="7" t="s">
        <v>3</v>
      </c>
      <c r="B150" s="14" t="s">
        <v>266</v>
      </c>
      <c r="C150" s="13" t="s">
        <v>83</v>
      </c>
      <c r="D150" s="17" t="s">
        <v>622</v>
      </c>
      <c r="E150" s="13"/>
      <c r="F150" s="17" t="s">
        <v>462</v>
      </c>
      <c r="G150" s="14"/>
      <c r="H150" s="14"/>
      <c r="I150" s="12"/>
    </row>
    <row r="151" spans="1:9" ht="46.5" x14ac:dyDescent="0.45">
      <c r="A151" s="25" t="s">
        <v>3</v>
      </c>
      <c r="B151" s="27" t="s">
        <v>267</v>
      </c>
      <c r="C151" s="26" t="s">
        <v>83</v>
      </c>
      <c r="D151" s="28" t="s">
        <v>634</v>
      </c>
      <c r="E151" s="26" t="s">
        <v>44</v>
      </c>
      <c r="F151" s="28" t="s">
        <v>463</v>
      </c>
      <c r="G151" s="27" t="s">
        <v>15</v>
      </c>
      <c r="H151" s="27" t="s">
        <v>464</v>
      </c>
      <c r="I151" s="29" t="s">
        <v>80</v>
      </c>
    </row>
    <row r="152" spans="1:9" ht="23.25" x14ac:dyDescent="0.45">
      <c r="A152" s="7" t="s">
        <v>3</v>
      </c>
      <c r="B152" s="14" t="s">
        <v>268</v>
      </c>
      <c r="C152" s="13" t="s">
        <v>83</v>
      </c>
      <c r="D152" s="17" t="s">
        <v>622</v>
      </c>
      <c r="E152" s="13"/>
      <c r="F152" s="17" t="s">
        <v>465</v>
      </c>
      <c r="G152" s="14"/>
      <c r="H152" s="14"/>
      <c r="I152" s="12"/>
    </row>
    <row r="153" spans="1:9" ht="23.25" x14ac:dyDescent="0.45">
      <c r="A153" s="9" t="s">
        <v>3</v>
      </c>
      <c r="B153" s="19" t="s">
        <v>269</v>
      </c>
      <c r="C153" s="18" t="s">
        <v>5</v>
      </c>
      <c r="D153" s="20" t="s">
        <v>622</v>
      </c>
      <c r="E153" s="18"/>
      <c r="F153" s="20" t="s">
        <v>466</v>
      </c>
      <c r="G153" s="19"/>
      <c r="H153" s="19"/>
      <c r="I153" s="21"/>
    </row>
    <row r="154" spans="1:9" ht="34.9" x14ac:dyDescent="0.45">
      <c r="A154" s="7" t="s">
        <v>3</v>
      </c>
      <c r="B154" s="14" t="s">
        <v>270</v>
      </c>
      <c r="C154" s="13" t="s">
        <v>83</v>
      </c>
      <c r="D154" s="17" t="s">
        <v>622</v>
      </c>
      <c r="E154" s="13"/>
      <c r="F154" s="17"/>
      <c r="G154" s="14"/>
      <c r="H154" s="14"/>
      <c r="I154" s="12"/>
    </row>
    <row r="155" spans="1:9" ht="34.9" x14ac:dyDescent="0.45">
      <c r="A155" s="9" t="s">
        <v>3</v>
      </c>
      <c r="B155" s="19" t="s">
        <v>271</v>
      </c>
      <c r="C155" s="18" t="s">
        <v>83</v>
      </c>
      <c r="D155" s="20" t="s">
        <v>622</v>
      </c>
      <c r="E155" s="18"/>
      <c r="F155" s="20"/>
      <c r="G155" s="19"/>
      <c r="H155" s="19"/>
      <c r="I155" s="21"/>
    </row>
    <row r="156" spans="1:9" ht="23.25" x14ac:dyDescent="0.45">
      <c r="A156" s="7" t="s">
        <v>3</v>
      </c>
      <c r="B156" s="14" t="s">
        <v>272</v>
      </c>
      <c r="C156" s="13" t="s">
        <v>83</v>
      </c>
      <c r="D156" s="17" t="s">
        <v>622</v>
      </c>
      <c r="E156" s="13"/>
      <c r="F156" s="17" t="s">
        <v>467</v>
      </c>
      <c r="G156" s="14"/>
      <c r="H156" s="14"/>
      <c r="I156" s="12"/>
    </row>
    <row r="157" spans="1:9" x14ac:dyDescent="0.45">
      <c r="A157" s="9" t="s">
        <v>3</v>
      </c>
      <c r="B157" s="19" t="s">
        <v>273</v>
      </c>
      <c r="C157" s="18" t="s">
        <v>83</v>
      </c>
      <c r="D157" s="20" t="s">
        <v>622</v>
      </c>
      <c r="E157" s="18"/>
      <c r="F157" s="20" t="s">
        <v>468</v>
      </c>
      <c r="G157" s="19"/>
      <c r="H157" s="19"/>
      <c r="I157" s="21"/>
    </row>
    <row r="158" spans="1:9" ht="46.5" x14ac:dyDescent="0.45">
      <c r="A158" s="31" t="s">
        <v>3</v>
      </c>
      <c r="B158" s="23" t="s">
        <v>274</v>
      </c>
      <c r="C158" s="32" t="s">
        <v>83</v>
      </c>
      <c r="D158" s="33" t="s">
        <v>633</v>
      </c>
      <c r="E158" s="32" t="s">
        <v>420</v>
      </c>
      <c r="F158" s="33" t="s">
        <v>481</v>
      </c>
      <c r="G158" s="23" t="s">
        <v>107</v>
      </c>
      <c r="H158" s="23" t="s">
        <v>440</v>
      </c>
      <c r="I158" s="24" t="s">
        <v>80</v>
      </c>
    </row>
    <row r="159" spans="1:9" ht="23.25" x14ac:dyDescent="0.45">
      <c r="A159" s="9" t="s">
        <v>3</v>
      </c>
      <c r="B159" s="19" t="s">
        <v>275</v>
      </c>
      <c r="C159" s="18" t="s">
        <v>83</v>
      </c>
      <c r="D159" s="20" t="s">
        <v>622</v>
      </c>
      <c r="E159" s="18"/>
      <c r="F159" s="20" t="s">
        <v>469</v>
      </c>
      <c r="G159" s="19"/>
      <c r="H159" s="19"/>
      <c r="I159" s="21"/>
    </row>
    <row r="160" spans="1:9" ht="23.25" x14ac:dyDescent="0.45">
      <c r="A160" s="7" t="s">
        <v>3</v>
      </c>
      <c r="B160" s="14" t="s">
        <v>276</v>
      </c>
      <c r="C160" s="13" t="s">
        <v>83</v>
      </c>
      <c r="D160" s="17" t="s">
        <v>622</v>
      </c>
      <c r="E160" s="13"/>
      <c r="F160" s="17" t="s">
        <v>469</v>
      </c>
      <c r="G160" s="14"/>
      <c r="H160" s="14"/>
      <c r="I160" s="12"/>
    </row>
    <row r="161" spans="1:9" ht="34.9" x14ac:dyDescent="0.45">
      <c r="A161" s="9" t="s">
        <v>3</v>
      </c>
      <c r="B161" s="19" t="s">
        <v>277</v>
      </c>
      <c r="C161" s="18" t="s">
        <v>83</v>
      </c>
      <c r="D161" s="20" t="s">
        <v>622</v>
      </c>
      <c r="E161" s="18"/>
      <c r="F161" s="20" t="s">
        <v>470</v>
      </c>
      <c r="G161" s="19"/>
      <c r="H161" s="19"/>
      <c r="I161" s="21"/>
    </row>
    <row r="162" spans="1:9" ht="23.25" x14ac:dyDescent="0.45">
      <c r="A162" s="7" t="s">
        <v>3</v>
      </c>
      <c r="B162" s="14" t="s">
        <v>278</v>
      </c>
      <c r="C162" s="13" t="s">
        <v>83</v>
      </c>
      <c r="D162" s="17" t="s">
        <v>622</v>
      </c>
      <c r="E162" s="13"/>
      <c r="F162" s="17" t="s">
        <v>136</v>
      </c>
      <c r="G162" s="14"/>
      <c r="H162" s="14"/>
      <c r="I162" s="12"/>
    </row>
    <row r="163" spans="1:9" ht="23.25" x14ac:dyDescent="0.45">
      <c r="A163" s="9" t="s">
        <v>3</v>
      </c>
      <c r="B163" s="19" t="s">
        <v>279</v>
      </c>
      <c r="C163" s="18" t="s">
        <v>83</v>
      </c>
      <c r="D163" s="20" t="s">
        <v>622</v>
      </c>
      <c r="E163" s="18"/>
      <c r="F163" s="20" t="s">
        <v>136</v>
      </c>
      <c r="G163" s="19"/>
      <c r="H163" s="19"/>
      <c r="I163" s="21"/>
    </row>
    <row r="164" spans="1:9" ht="23.25" x14ac:dyDescent="0.45">
      <c r="A164" s="7" t="s">
        <v>3</v>
      </c>
      <c r="B164" s="14" t="s">
        <v>280</v>
      </c>
      <c r="C164" s="13" t="s">
        <v>83</v>
      </c>
      <c r="D164" s="17" t="s">
        <v>622</v>
      </c>
      <c r="E164" s="13"/>
      <c r="F164" s="17" t="s">
        <v>46</v>
      </c>
      <c r="G164" s="14"/>
      <c r="H164" s="14"/>
      <c r="I164" s="12"/>
    </row>
    <row r="165" spans="1:9" ht="23.25" x14ac:dyDescent="0.45">
      <c r="A165" s="25" t="s">
        <v>3</v>
      </c>
      <c r="B165" s="27" t="s">
        <v>281</v>
      </c>
      <c r="C165" s="26" t="s">
        <v>83</v>
      </c>
      <c r="D165" s="28" t="s">
        <v>633</v>
      </c>
      <c r="E165" s="26" t="s">
        <v>55</v>
      </c>
      <c r="F165" s="28" t="s">
        <v>471</v>
      </c>
      <c r="G165" s="27" t="s">
        <v>10</v>
      </c>
      <c r="H165" s="27" t="s">
        <v>480</v>
      </c>
      <c r="I165" s="29" t="s">
        <v>547</v>
      </c>
    </row>
    <row r="166" spans="1:9" ht="23.25" x14ac:dyDescent="0.45">
      <c r="A166" s="7" t="s">
        <v>3</v>
      </c>
      <c r="B166" s="14" t="s">
        <v>282</v>
      </c>
      <c r="C166" s="13" t="s">
        <v>83</v>
      </c>
      <c r="D166" s="17" t="s">
        <v>622</v>
      </c>
      <c r="E166" s="13"/>
      <c r="F166" s="17" t="s">
        <v>10</v>
      </c>
      <c r="G166" s="14"/>
      <c r="H166" s="14"/>
      <c r="I166" s="12"/>
    </row>
    <row r="167" spans="1:9" ht="34.9" x14ac:dyDescent="0.45">
      <c r="A167" s="9" t="s">
        <v>3</v>
      </c>
      <c r="B167" s="19" t="s">
        <v>283</v>
      </c>
      <c r="C167" s="18" t="s">
        <v>83</v>
      </c>
      <c r="D167" s="20" t="s">
        <v>622</v>
      </c>
      <c r="E167" s="18"/>
      <c r="F167" s="20" t="s">
        <v>472</v>
      </c>
      <c r="G167" s="19"/>
      <c r="H167" s="19"/>
      <c r="I167" s="21"/>
    </row>
    <row r="168" spans="1:9" ht="23.25" x14ac:dyDescent="0.45">
      <c r="A168" s="7" t="s">
        <v>3</v>
      </c>
      <c r="B168" s="14" t="s">
        <v>624</v>
      </c>
      <c r="C168" s="13" t="s">
        <v>83</v>
      </c>
      <c r="D168" s="17" t="s">
        <v>622</v>
      </c>
      <c r="E168" s="13"/>
      <c r="F168" s="17" t="s">
        <v>473</v>
      </c>
      <c r="G168" s="14"/>
      <c r="H168" s="14"/>
      <c r="I168" s="12"/>
    </row>
    <row r="169" spans="1:9" ht="23.25" x14ac:dyDescent="0.45">
      <c r="A169" s="9" t="s">
        <v>3</v>
      </c>
      <c r="B169" s="19" t="s">
        <v>284</v>
      </c>
      <c r="C169" s="18" t="s">
        <v>83</v>
      </c>
      <c r="D169" s="20" t="s">
        <v>622</v>
      </c>
      <c r="E169" s="18"/>
      <c r="F169" s="20" t="s">
        <v>473</v>
      </c>
      <c r="G169" s="19"/>
      <c r="H169" s="19"/>
      <c r="I169" s="21"/>
    </row>
    <row r="170" spans="1:9" ht="23.25" x14ac:dyDescent="0.45">
      <c r="A170" s="7" t="s">
        <v>3</v>
      </c>
      <c r="B170" s="14" t="s">
        <v>285</v>
      </c>
      <c r="C170" s="13" t="s">
        <v>83</v>
      </c>
      <c r="D170" s="17" t="s">
        <v>622</v>
      </c>
      <c r="E170" s="13"/>
      <c r="F170" s="17" t="s">
        <v>474</v>
      </c>
      <c r="G170" s="14"/>
      <c r="H170" s="14"/>
      <c r="I170" s="12"/>
    </row>
    <row r="171" spans="1:9" ht="34.9" x14ac:dyDescent="0.45">
      <c r="A171" s="9" t="s">
        <v>3</v>
      </c>
      <c r="B171" s="19" t="s">
        <v>286</v>
      </c>
      <c r="C171" s="18" t="s">
        <v>83</v>
      </c>
      <c r="D171" s="20" t="s">
        <v>622</v>
      </c>
      <c r="E171" s="18"/>
      <c r="F171" s="20" t="s">
        <v>475</v>
      </c>
      <c r="G171" s="19"/>
      <c r="H171" s="19"/>
      <c r="I171" s="21"/>
    </row>
    <row r="172" spans="1:9" ht="23.25" x14ac:dyDescent="0.45">
      <c r="A172" s="7" t="s">
        <v>3</v>
      </c>
      <c r="B172" s="14" t="s">
        <v>287</v>
      </c>
      <c r="C172" s="13" t="s">
        <v>83</v>
      </c>
      <c r="D172" s="17" t="s">
        <v>622</v>
      </c>
      <c r="E172" s="13"/>
      <c r="F172" s="17" t="s">
        <v>476</v>
      </c>
      <c r="G172" s="14"/>
      <c r="H172" s="14"/>
      <c r="I172" s="12"/>
    </row>
    <row r="173" spans="1:9" ht="23.25" x14ac:dyDescent="0.45">
      <c r="A173" s="9" t="s">
        <v>3</v>
      </c>
      <c r="B173" s="19" t="s">
        <v>288</v>
      </c>
      <c r="C173" s="18" t="s">
        <v>83</v>
      </c>
      <c r="D173" s="20" t="s">
        <v>622</v>
      </c>
      <c r="E173" s="18"/>
      <c r="F173" s="20" t="s">
        <v>477</v>
      </c>
      <c r="G173" s="19"/>
      <c r="H173" s="19"/>
      <c r="I173" s="21"/>
    </row>
    <row r="174" spans="1:9" ht="46.5" x14ac:dyDescent="0.45">
      <c r="A174" s="31" t="s">
        <v>3</v>
      </c>
      <c r="B174" s="23" t="s">
        <v>289</v>
      </c>
      <c r="C174" s="32" t="s">
        <v>83</v>
      </c>
      <c r="D174" s="33" t="s">
        <v>634</v>
      </c>
      <c r="E174" s="32" t="s">
        <v>44</v>
      </c>
      <c r="F174" s="33" t="s">
        <v>478</v>
      </c>
      <c r="G174" s="23" t="s">
        <v>482</v>
      </c>
      <c r="H174" s="23" t="s">
        <v>483</v>
      </c>
      <c r="I174" s="24" t="s">
        <v>87</v>
      </c>
    </row>
    <row r="175" spans="1:9" ht="46.5" x14ac:dyDescent="0.45">
      <c r="A175" s="25" t="s">
        <v>3</v>
      </c>
      <c r="B175" s="27" t="s">
        <v>290</v>
      </c>
      <c r="C175" s="26" t="s">
        <v>83</v>
      </c>
      <c r="D175" s="28" t="s">
        <v>634</v>
      </c>
      <c r="E175" s="26" t="s">
        <v>44</v>
      </c>
      <c r="F175" s="28" t="s">
        <v>478</v>
      </c>
      <c r="G175" s="27" t="s">
        <v>107</v>
      </c>
      <c r="H175" s="27" t="s">
        <v>484</v>
      </c>
      <c r="I175" s="29" t="s">
        <v>80</v>
      </c>
    </row>
    <row r="176" spans="1:9" ht="34.9" x14ac:dyDescent="0.45">
      <c r="A176" s="31" t="s">
        <v>3</v>
      </c>
      <c r="B176" s="23" t="s">
        <v>625</v>
      </c>
      <c r="C176" s="32" t="s">
        <v>83</v>
      </c>
      <c r="D176" s="33" t="s">
        <v>634</v>
      </c>
      <c r="E176" s="32" t="s">
        <v>8</v>
      </c>
      <c r="F176" s="33" t="s">
        <v>479</v>
      </c>
      <c r="G176" s="23" t="s">
        <v>66</v>
      </c>
      <c r="H176" s="23" t="s">
        <v>485</v>
      </c>
      <c r="I176" s="24" t="s">
        <v>151</v>
      </c>
    </row>
    <row r="177" spans="1:9" ht="46.5" x14ac:dyDescent="0.45">
      <c r="A177" s="25" t="s">
        <v>3</v>
      </c>
      <c r="B177" s="27" t="s">
        <v>291</v>
      </c>
      <c r="C177" s="26" t="s">
        <v>83</v>
      </c>
      <c r="D177" s="28" t="s">
        <v>633</v>
      </c>
      <c r="E177" s="26" t="s">
        <v>420</v>
      </c>
      <c r="F177" s="28" t="s">
        <v>481</v>
      </c>
      <c r="G177" s="27" t="s">
        <v>107</v>
      </c>
      <c r="H177" s="27" t="s">
        <v>440</v>
      </c>
      <c r="I177" s="29" t="s">
        <v>80</v>
      </c>
    </row>
    <row r="178" spans="1:9" ht="46.5" x14ac:dyDescent="0.45">
      <c r="A178" s="31" t="s">
        <v>3</v>
      </c>
      <c r="B178" s="23" t="s">
        <v>292</v>
      </c>
      <c r="C178" s="32" t="s">
        <v>83</v>
      </c>
      <c r="D178" s="33" t="s">
        <v>633</v>
      </c>
      <c r="E178" s="32" t="s">
        <v>420</v>
      </c>
      <c r="F178" s="33" t="s">
        <v>481</v>
      </c>
      <c r="G178" s="23" t="s">
        <v>107</v>
      </c>
      <c r="H178" s="23" t="s">
        <v>440</v>
      </c>
      <c r="I178" s="24" t="s">
        <v>80</v>
      </c>
    </row>
    <row r="179" spans="1:9" ht="23.25" x14ac:dyDescent="0.45">
      <c r="A179" s="9" t="s">
        <v>3</v>
      </c>
      <c r="B179" s="19" t="s">
        <v>293</v>
      </c>
      <c r="C179" s="18" t="s">
        <v>83</v>
      </c>
      <c r="D179" s="20" t="s">
        <v>622</v>
      </c>
      <c r="E179" s="18"/>
      <c r="F179" s="20"/>
      <c r="G179" s="19"/>
      <c r="H179" s="19"/>
      <c r="I179" s="21"/>
    </row>
    <row r="180" spans="1:9" ht="23.25" x14ac:dyDescent="0.45">
      <c r="A180" s="7" t="s">
        <v>3</v>
      </c>
      <c r="B180" s="14" t="s">
        <v>294</v>
      </c>
      <c r="C180" s="13" t="s">
        <v>83</v>
      </c>
      <c r="D180" s="17" t="s">
        <v>622</v>
      </c>
      <c r="E180" s="13"/>
      <c r="F180" s="17" t="s">
        <v>53</v>
      </c>
      <c r="G180" s="14"/>
      <c r="H180" s="14"/>
      <c r="I180" s="12"/>
    </row>
    <row r="181" spans="1:9" ht="34.9" x14ac:dyDescent="0.45">
      <c r="A181" s="9" t="s">
        <v>3</v>
      </c>
      <c r="B181" s="19" t="s">
        <v>295</v>
      </c>
      <c r="C181" s="18" t="s">
        <v>83</v>
      </c>
      <c r="D181" s="20" t="s">
        <v>622</v>
      </c>
      <c r="E181" s="18"/>
      <c r="F181" s="20" t="s">
        <v>486</v>
      </c>
      <c r="G181" s="19"/>
      <c r="H181" s="19"/>
      <c r="I181" s="21"/>
    </row>
    <row r="182" spans="1:9" ht="34.9" x14ac:dyDescent="0.45">
      <c r="A182" s="7" t="s">
        <v>3</v>
      </c>
      <c r="B182" s="14" t="s">
        <v>296</v>
      </c>
      <c r="C182" s="13" t="s">
        <v>83</v>
      </c>
      <c r="D182" s="17" t="s">
        <v>622</v>
      </c>
      <c r="E182" s="13"/>
      <c r="F182" s="17" t="s">
        <v>487</v>
      </c>
      <c r="G182" s="14"/>
      <c r="H182" s="14"/>
      <c r="I182" s="12"/>
    </row>
    <row r="183" spans="1:9" ht="34.9" x14ac:dyDescent="0.45">
      <c r="A183" s="9" t="s">
        <v>3</v>
      </c>
      <c r="B183" s="19" t="s">
        <v>297</v>
      </c>
      <c r="C183" s="18" t="s">
        <v>83</v>
      </c>
      <c r="D183" s="20" t="s">
        <v>622</v>
      </c>
      <c r="E183" s="18"/>
      <c r="F183" s="20" t="s">
        <v>488</v>
      </c>
      <c r="G183" s="19"/>
      <c r="H183" s="19"/>
      <c r="I183" s="21"/>
    </row>
    <row r="184" spans="1:9" ht="23.25" x14ac:dyDescent="0.45">
      <c r="A184" s="7" t="s">
        <v>3</v>
      </c>
      <c r="B184" s="14" t="s">
        <v>298</v>
      </c>
      <c r="C184" s="13" t="s">
        <v>83</v>
      </c>
      <c r="D184" s="17" t="s">
        <v>622</v>
      </c>
      <c r="E184" s="13"/>
      <c r="F184" s="17" t="s">
        <v>486</v>
      </c>
      <c r="G184" s="14"/>
      <c r="H184" s="14"/>
      <c r="I184" s="12"/>
    </row>
    <row r="185" spans="1:9" ht="34.9" x14ac:dyDescent="0.45">
      <c r="A185" s="9" t="s">
        <v>3</v>
      </c>
      <c r="B185" s="19" t="s">
        <v>299</v>
      </c>
      <c r="C185" s="18" t="s">
        <v>83</v>
      </c>
      <c r="D185" s="20" t="s">
        <v>622</v>
      </c>
      <c r="E185" s="18"/>
      <c r="F185" s="20" t="s">
        <v>489</v>
      </c>
      <c r="G185" s="19"/>
      <c r="H185" s="19"/>
      <c r="I185" s="21"/>
    </row>
    <row r="186" spans="1:9" ht="46.5" x14ac:dyDescent="0.45">
      <c r="A186" s="31" t="s">
        <v>3</v>
      </c>
      <c r="B186" s="23" t="s">
        <v>300</v>
      </c>
      <c r="C186" s="32" t="s">
        <v>83</v>
      </c>
      <c r="D186" s="33" t="s">
        <v>634</v>
      </c>
      <c r="E186" s="32" t="s">
        <v>8</v>
      </c>
      <c r="F186" s="33" t="s">
        <v>490</v>
      </c>
      <c r="G186" s="23" t="s">
        <v>66</v>
      </c>
      <c r="H186" s="23" t="s">
        <v>67</v>
      </c>
      <c r="I186" s="24" t="s">
        <v>68</v>
      </c>
    </row>
    <row r="187" spans="1:9" ht="23.25" x14ac:dyDescent="0.45">
      <c r="A187" s="9" t="s">
        <v>3</v>
      </c>
      <c r="B187" s="19" t="s">
        <v>301</v>
      </c>
      <c r="C187" s="18" t="s">
        <v>83</v>
      </c>
      <c r="D187" s="20" t="s">
        <v>622</v>
      </c>
      <c r="E187" s="18"/>
      <c r="F187" s="20" t="s">
        <v>491</v>
      </c>
      <c r="G187" s="19"/>
      <c r="H187" s="19"/>
      <c r="I187" s="21"/>
    </row>
    <row r="188" spans="1:9" ht="23.25" x14ac:dyDescent="0.45">
      <c r="A188" s="7" t="s">
        <v>3</v>
      </c>
      <c r="B188" s="14" t="s">
        <v>302</v>
      </c>
      <c r="C188" s="13" t="s">
        <v>83</v>
      </c>
      <c r="D188" s="17" t="s">
        <v>622</v>
      </c>
      <c r="E188" s="13"/>
      <c r="F188" s="17" t="s">
        <v>492</v>
      </c>
      <c r="G188" s="14"/>
      <c r="H188" s="14"/>
      <c r="I188" s="12"/>
    </row>
    <row r="189" spans="1:9" ht="23.25" x14ac:dyDescent="0.45">
      <c r="A189" s="9" t="s">
        <v>3</v>
      </c>
      <c r="B189" s="19" t="s">
        <v>303</v>
      </c>
      <c r="C189" s="18" t="s">
        <v>83</v>
      </c>
      <c r="D189" s="20" t="s">
        <v>622</v>
      </c>
      <c r="E189" s="18"/>
      <c r="F189" s="20" t="s">
        <v>493</v>
      </c>
      <c r="G189" s="19"/>
      <c r="H189" s="19"/>
      <c r="I189" s="21"/>
    </row>
    <row r="190" spans="1:9" ht="23.25" x14ac:dyDescent="0.45">
      <c r="A190" s="7" t="s">
        <v>3</v>
      </c>
      <c r="B190" s="14" t="s">
        <v>304</v>
      </c>
      <c r="C190" s="13" t="s">
        <v>83</v>
      </c>
      <c r="D190" s="17" t="s">
        <v>622</v>
      </c>
      <c r="E190" s="13"/>
      <c r="F190" s="17" t="s">
        <v>19</v>
      </c>
      <c r="G190" s="14"/>
      <c r="H190" s="14"/>
      <c r="I190" s="12"/>
    </row>
    <row r="191" spans="1:9" ht="23.25" x14ac:dyDescent="0.45">
      <c r="A191" s="9" t="s">
        <v>3</v>
      </c>
      <c r="B191" s="19" t="s">
        <v>305</v>
      </c>
      <c r="C191" s="18" t="s">
        <v>83</v>
      </c>
      <c r="D191" s="20" t="s">
        <v>622</v>
      </c>
      <c r="E191" s="18"/>
      <c r="F191" s="20" t="s">
        <v>494</v>
      </c>
      <c r="G191" s="19"/>
      <c r="H191" s="19"/>
      <c r="I191" s="21"/>
    </row>
    <row r="192" spans="1:9" ht="23.25" x14ac:dyDescent="0.45">
      <c r="A192" s="7" t="s">
        <v>3</v>
      </c>
      <c r="B192" s="14" t="s">
        <v>626</v>
      </c>
      <c r="C192" s="13" t="s">
        <v>83</v>
      </c>
      <c r="D192" s="17" t="s">
        <v>622</v>
      </c>
      <c r="E192" s="13"/>
      <c r="F192" s="17" t="s">
        <v>19</v>
      </c>
      <c r="G192" s="14"/>
      <c r="H192" s="14"/>
      <c r="I192" s="12"/>
    </row>
    <row r="193" spans="1:9" ht="58.15" x14ac:dyDescent="0.45">
      <c r="A193" s="9" t="s">
        <v>3</v>
      </c>
      <c r="B193" s="19" t="s">
        <v>627</v>
      </c>
      <c r="C193" s="18" t="s">
        <v>83</v>
      </c>
      <c r="D193" s="20" t="s">
        <v>622</v>
      </c>
      <c r="E193" s="18"/>
      <c r="F193" s="20" t="s">
        <v>495</v>
      </c>
      <c r="G193" s="19"/>
      <c r="H193" s="19"/>
      <c r="I193" s="21"/>
    </row>
    <row r="194" spans="1:9" ht="34.9" x14ac:dyDescent="0.45">
      <c r="A194" s="7" t="s">
        <v>3</v>
      </c>
      <c r="B194" s="14" t="s">
        <v>306</v>
      </c>
      <c r="C194" s="13" t="s">
        <v>83</v>
      </c>
      <c r="D194" s="17" t="s">
        <v>622</v>
      </c>
      <c r="E194" s="13"/>
      <c r="F194" s="17" t="s">
        <v>496</v>
      </c>
      <c r="G194" s="14"/>
      <c r="H194" s="14"/>
      <c r="I194" s="12"/>
    </row>
    <row r="195" spans="1:9" ht="23.25" x14ac:dyDescent="0.45">
      <c r="A195" s="9" t="s">
        <v>3</v>
      </c>
      <c r="B195" s="19" t="s">
        <v>307</v>
      </c>
      <c r="C195" s="18" t="s">
        <v>83</v>
      </c>
      <c r="D195" s="20" t="s">
        <v>622</v>
      </c>
      <c r="E195" s="18"/>
      <c r="F195" s="20" t="s">
        <v>497</v>
      </c>
      <c r="G195" s="19"/>
      <c r="H195" s="19"/>
      <c r="I195" s="21"/>
    </row>
    <row r="196" spans="1:9" ht="34.9" x14ac:dyDescent="0.45">
      <c r="A196" s="7" t="s">
        <v>3</v>
      </c>
      <c r="B196" s="14" t="s">
        <v>308</v>
      </c>
      <c r="C196" s="13" t="s">
        <v>83</v>
      </c>
      <c r="D196" s="17" t="s">
        <v>622</v>
      </c>
      <c r="E196" s="13"/>
      <c r="F196" s="17" t="s">
        <v>10</v>
      </c>
      <c r="G196" s="14"/>
      <c r="H196" s="14"/>
      <c r="I196" s="12"/>
    </row>
    <row r="197" spans="1:9" ht="23.25" x14ac:dyDescent="0.45">
      <c r="A197" s="9" t="s">
        <v>3</v>
      </c>
      <c r="B197" s="19" t="s">
        <v>309</v>
      </c>
      <c r="C197" s="18" t="s">
        <v>83</v>
      </c>
      <c r="D197" s="20" t="s">
        <v>622</v>
      </c>
      <c r="E197" s="18"/>
      <c r="F197" s="20" t="s">
        <v>498</v>
      </c>
      <c r="G197" s="19"/>
      <c r="H197" s="19"/>
      <c r="I197" s="21"/>
    </row>
    <row r="198" spans="1:9" ht="23.25" x14ac:dyDescent="0.45">
      <c r="A198" s="7" t="s">
        <v>3</v>
      </c>
      <c r="B198" s="14" t="s">
        <v>310</v>
      </c>
      <c r="C198" s="13" t="s">
        <v>83</v>
      </c>
      <c r="D198" s="17" t="s">
        <v>622</v>
      </c>
      <c r="E198" s="13"/>
      <c r="F198" s="17" t="s">
        <v>10</v>
      </c>
      <c r="G198" s="14"/>
      <c r="H198" s="14"/>
      <c r="I198" s="12"/>
    </row>
    <row r="199" spans="1:9" ht="23.25" x14ac:dyDescent="0.45">
      <c r="A199" s="9" t="s">
        <v>3</v>
      </c>
      <c r="B199" s="19" t="s">
        <v>311</v>
      </c>
      <c r="C199" s="18" t="s">
        <v>83</v>
      </c>
      <c r="D199" s="20" t="s">
        <v>622</v>
      </c>
      <c r="E199" s="18"/>
      <c r="F199" s="20" t="s">
        <v>53</v>
      </c>
      <c r="G199" s="19"/>
      <c r="H199" s="19"/>
      <c r="I199" s="21"/>
    </row>
    <row r="200" spans="1:9" ht="23.25" x14ac:dyDescent="0.45">
      <c r="A200" s="31" t="s">
        <v>3</v>
      </c>
      <c r="B200" s="23" t="s">
        <v>312</v>
      </c>
      <c r="C200" s="32" t="s">
        <v>83</v>
      </c>
      <c r="D200" s="33" t="s">
        <v>634</v>
      </c>
      <c r="E200" s="32" t="s">
        <v>8</v>
      </c>
      <c r="F200" s="33" t="s">
        <v>499</v>
      </c>
      <c r="G200" s="23" t="s">
        <v>10</v>
      </c>
      <c r="H200" s="23" t="s">
        <v>500</v>
      </c>
      <c r="I200" s="24" t="s">
        <v>501</v>
      </c>
    </row>
    <row r="201" spans="1:9" ht="23.25" x14ac:dyDescent="0.45">
      <c r="A201" s="9" t="s">
        <v>3</v>
      </c>
      <c r="B201" s="19" t="s">
        <v>313</v>
      </c>
      <c r="C201" s="18" t="s">
        <v>83</v>
      </c>
      <c r="D201" s="20" t="s">
        <v>622</v>
      </c>
      <c r="E201" s="18"/>
      <c r="F201" s="20" t="s">
        <v>46</v>
      </c>
      <c r="G201" s="19"/>
      <c r="H201" s="19"/>
      <c r="I201" s="21"/>
    </row>
    <row r="202" spans="1:9" ht="23.25" x14ac:dyDescent="0.45">
      <c r="A202" s="7" t="s">
        <v>3</v>
      </c>
      <c r="B202" s="14" t="s">
        <v>314</v>
      </c>
      <c r="C202" s="13" t="s">
        <v>83</v>
      </c>
      <c r="D202" s="17" t="s">
        <v>622</v>
      </c>
      <c r="E202" s="13"/>
      <c r="F202" s="17" t="s">
        <v>46</v>
      </c>
      <c r="G202" s="14"/>
      <c r="H202" s="14"/>
      <c r="I202" s="12"/>
    </row>
    <row r="203" spans="1:9" ht="23.25" x14ac:dyDescent="0.45">
      <c r="A203" s="9" t="s">
        <v>3</v>
      </c>
      <c r="B203" s="19" t="s">
        <v>315</v>
      </c>
      <c r="C203" s="18" t="s">
        <v>83</v>
      </c>
      <c r="D203" s="20" t="s">
        <v>622</v>
      </c>
      <c r="E203" s="18"/>
      <c r="F203" s="20" t="s">
        <v>46</v>
      </c>
      <c r="G203" s="19"/>
      <c r="H203" s="19"/>
      <c r="I203" s="21"/>
    </row>
    <row r="204" spans="1:9" ht="23.25" x14ac:dyDescent="0.45">
      <c r="A204" s="7" t="s">
        <v>3</v>
      </c>
      <c r="B204" s="14" t="s">
        <v>316</v>
      </c>
      <c r="C204" s="13" t="s">
        <v>83</v>
      </c>
      <c r="D204" s="17" t="s">
        <v>622</v>
      </c>
      <c r="E204" s="13"/>
      <c r="F204" s="17" t="s">
        <v>46</v>
      </c>
      <c r="G204" s="14"/>
      <c r="H204" s="14"/>
      <c r="I204" s="12"/>
    </row>
    <row r="205" spans="1:9" ht="23.25" x14ac:dyDescent="0.45">
      <c r="A205" s="9" t="s">
        <v>3</v>
      </c>
      <c r="B205" s="19" t="s">
        <v>317</v>
      </c>
      <c r="C205" s="18" t="s">
        <v>83</v>
      </c>
      <c r="D205" s="20" t="s">
        <v>622</v>
      </c>
      <c r="E205" s="18"/>
      <c r="F205" s="20" t="s">
        <v>502</v>
      </c>
      <c r="G205" s="19"/>
      <c r="H205" s="19"/>
      <c r="I205" s="21"/>
    </row>
    <row r="206" spans="1:9" ht="34.9" x14ac:dyDescent="0.45">
      <c r="A206" s="7" t="s">
        <v>3</v>
      </c>
      <c r="B206" s="14" t="s">
        <v>318</v>
      </c>
      <c r="C206" s="13" t="s">
        <v>5</v>
      </c>
      <c r="D206" s="17" t="s">
        <v>622</v>
      </c>
      <c r="E206" s="13"/>
      <c r="F206" s="17" t="s">
        <v>503</v>
      </c>
      <c r="G206" s="14"/>
      <c r="H206" s="14"/>
      <c r="I206" s="12"/>
    </row>
    <row r="207" spans="1:9" ht="23.25" x14ac:dyDescent="0.45">
      <c r="A207" s="9" t="s">
        <v>3</v>
      </c>
      <c r="B207" s="19" t="s">
        <v>319</v>
      </c>
      <c r="C207" s="18" t="s">
        <v>83</v>
      </c>
      <c r="D207" s="20" t="s">
        <v>622</v>
      </c>
      <c r="E207" s="18"/>
      <c r="F207" s="20" t="s">
        <v>46</v>
      </c>
      <c r="G207" s="19"/>
      <c r="H207" s="19"/>
      <c r="I207" s="21"/>
    </row>
    <row r="208" spans="1:9" ht="23.25" x14ac:dyDescent="0.45">
      <c r="A208" s="31" t="s">
        <v>3</v>
      </c>
      <c r="B208" s="23" t="s">
        <v>320</v>
      </c>
      <c r="C208" s="32" t="s">
        <v>83</v>
      </c>
      <c r="D208" s="33" t="s">
        <v>633</v>
      </c>
      <c r="E208" s="32" t="s">
        <v>434</v>
      </c>
      <c r="F208" s="33" t="s">
        <v>504</v>
      </c>
      <c r="G208" s="23" t="s">
        <v>92</v>
      </c>
      <c r="H208" s="23" t="s">
        <v>93</v>
      </c>
      <c r="I208" s="24" t="s">
        <v>80</v>
      </c>
    </row>
    <row r="209" spans="1:9" ht="34.9" x14ac:dyDescent="0.45">
      <c r="A209" s="9" t="s">
        <v>3</v>
      </c>
      <c r="B209" s="19" t="s">
        <v>321</v>
      </c>
      <c r="C209" s="18" t="s">
        <v>83</v>
      </c>
      <c r="D209" s="20" t="s">
        <v>622</v>
      </c>
      <c r="E209" s="18"/>
      <c r="F209" s="20" t="s">
        <v>506</v>
      </c>
      <c r="G209" s="19"/>
      <c r="H209" s="19"/>
      <c r="I209" s="21"/>
    </row>
    <row r="210" spans="1:9" ht="23.25" x14ac:dyDescent="0.45">
      <c r="A210" s="7" t="s">
        <v>3</v>
      </c>
      <c r="B210" s="14" t="s">
        <v>322</v>
      </c>
      <c r="C210" s="13" t="s">
        <v>83</v>
      </c>
      <c r="D210" s="17" t="s">
        <v>622</v>
      </c>
      <c r="E210" s="13"/>
      <c r="F210" s="17" t="s">
        <v>505</v>
      </c>
      <c r="G210" s="14"/>
      <c r="H210" s="14"/>
      <c r="I210" s="12"/>
    </row>
    <row r="211" spans="1:9" ht="23.25" x14ac:dyDescent="0.45">
      <c r="A211" s="9" t="s">
        <v>3</v>
      </c>
      <c r="B211" s="19" t="s">
        <v>323</v>
      </c>
      <c r="C211" s="18" t="s">
        <v>83</v>
      </c>
      <c r="D211" s="20" t="s">
        <v>622</v>
      </c>
      <c r="E211" s="18"/>
      <c r="F211" s="20"/>
      <c r="G211" s="19"/>
      <c r="H211" s="19"/>
      <c r="I211" s="21"/>
    </row>
    <row r="212" spans="1:9" ht="23.25" x14ac:dyDescent="0.45">
      <c r="A212" s="7" t="s">
        <v>3</v>
      </c>
      <c r="B212" s="14" t="s">
        <v>324</v>
      </c>
      <c r="C212" s="13" t="s">
        <v>83</v>
      </c>
      <c r="D212" s="17" t="s">
        <v>622</v>
      </c>
      <c r="E212" s="13"/>
      <c r="F212" s="17" t="s">
        <v>507</v>
      </c>
      <c r="G212" s="14"/>
      <c r="H212" s="14"/>
      <c r="I212" s="12"/>
    </row>
    <row r="213" spans="1:9" ht="34.9" x14ac:dyDescent="0.45">
      <c r="A213" s="9" t="s">
        <v>3</v>
      </c>
      <c r="B213" s="19" t="s">
        <v>325</v>
      </c>
      <c r="C213" s="18" t="s">
        <v>83</v>
      </c>
      <c r="D213" s="20" t="s">
        <v>622</v>
      </c>
      <c r="E213" s="18"/>
      <c r="F213" s="20" t="s">
        <v>10</v>
      </c>
      <c r="G213" s="19"/>
      <c r="H213" s="19"/>
      <c r="I213" s="21"/>
    </row>
    <row r="214" spans="1:9" ht="23.25" x14ac:dyDescent="0.45">
      <c r="A214" s="7" t="s">
        <v>3</v>
      </c>
      <c r="B214" s="14" t="s">
        <v>326</v>
      </c>
      <c r="C214" s="13" t="s">
        <v>83</v>
      </c>
      <c r="D214" s="17" t="s">
        <v>622</v>
      </c>
      <c r="E214" s="13"/>
      <c r="F214" s="17"/>
      <c r="G214" s="14"/>
      <c r="H214" s="14"/>
      <c r="I214" s="12"/>
    </row>
    <row r="215" spans="1:9" ht="23.25" x14ac:dyDescent="0.45">
      <c r="A215" s="9" t="s">
        <v>3</v>
      </c>
      <c r="B215" s="19" t="s">
        <v>327</v>
      </c>
      <c r="C215" s="18" t="s">
        <v>83</v>
      </c>
      <c r="D215" s="20" t="s">
        <v>622</v>
      </c>
      <c r="E215" s="18"/>
      <c r="F215" s="20" t="s">
        <v>508</v>
      </c>
      <c r="G215" s="19"/>
      <c r="H215" s="19"/>
      <c r="I215" s="21"/>
    </row>
    <row r="216" spans="1:9" ht="23.25" x14ac:dyDescent="0.45">
      <c r="A216" s="7" t="s">
        <v>3</v>
      </c>
      <c r="B216" s="14" t="s">
        <v>328</v>
      </c>
      <c r="C216" s="13" t="s">
        <v>83</v>
      </c>
      <c r="D216" s="17" t="s">
        <v>622</v>
      </c>
      <c r="E216" s="13"/>
      <c r="F216" s="17" t="s">
        <v>509</v>
      </c>
      <c r="G216" s="14"/>
      <c r="H216" s="14"/>
      <c r="I216" s="12"/>
    </row>
    <row r="217" spans="1:9" ht="23.25" x14ac:dyDescent="0.45">
      <c r="A217" s="9" t="s">
        <v>3</v>
      </c>
      <c r="B217" s="19" t="s">
        <v>329</v>
      </c>
      <c r="C217" s="18" t="s">
        <v>83</v>
      </c>
      <c r="D217" s="20" t="s">
        <v>622</v>
      </c>
      <c r="E217" s="18"/>
      <c r="F217" s="20" t="s">
        <v>510</v>
      </c>
      <c r="G217" s="19"/>
      <c r="H217" s="19"/>
      <c r="I217" s="21"/>
    </row>
    <row r="218" spans="1:9" ht="23.25" x14ac:dyDescent="0.45">
      <c r="A218" s="7" t="s">
        <v>3</v>
      </c>
      <c r="B218" s="14" t="s">
        <v>330</v>
      </c>
      <c r="C218" s="13" t="s">
        <v>5</v>
      </c>
      <c r="D218" s="17" t="s">
        <v>622</v>
      </c>
      <c r="E218" s="13"/>
      <c r="F218" s="17" t="s">
        <v>19</v>
      </c>
      <c r="G218" s="14"/>
      <c r="H218" s="14"/>
      <c r="I218" s="12"/>
    </row>
    <row r="219" spans="1:9" ht="34.9" x14ac:dyDescent="0.45">
      <c r="A219" s="9" t="s">
        <v>3</v>
      </c>
      <c r="B219" s="19" t="s">
        <v>331</v>
      </c>
      <c r="C219" s="18" t="s">
        <v>83</v>
      </c>
      <c r="D219" s="20" t="s">
        <v>622</v>
      </c>
      <c r="E219" s="18"/>
      <c r="F219" s="20" t="s">
        <v>19</v>
      </c>
      <c r="G219" s="19"/>
      <c r="H219" s="19"/>
      <c r="I219" s="21"/>
    </row>
    <row r="220" spans="1:9" ht="23.25" x14ac:dyDescent="0.45">
      <c r="A220" s="7" t="s">
        <v>3</v>
      </c>
      <c r="B220" s="14" t="s">
        <v>332</v>
      </c>
      <c r="C220" s="13" t="s">
        <v>83</v>
      </c>
      <c r="D220" s="17" t="s">
        <v>622</v>
      </c>
      <c r="E220" s="13"/>
      <c r="F220" s="17" t="s">
        <v>511</v>
      </c>
      <c r="G220" s="14"/>
      <c r="H220" s="14"/>
      <c r="I220" s="12"/>
    </row>
    <row r="221" spans="1:9" ht="23.25" x14ac:dyDescent="0.45">
      <c r="A221" s="9" t="s">
        <v>3</v>
      </c>
      <c r="B221" s="19" t="s">
        <v>333</v>
      </c>
      <c r="C221" s="18" t="s">
        <v>83</v>
      </c>
      <c r="D221" s="20" t="s">
        <v>622</v>
      </c>
      <c r="E221" s="18"/>
      <c r="F221" s="20"/>
      <c r="G221" s="19"/>
      <c r="H221" s="19"/>
      <c r="I221" s="21"/>
    </row>
    <row r="222" spans="1:9" ht="23.25" x14ac:dyDescent="0.45">
      <c r="A222" s="31" t="s">
        <v>3</v>
      </c>
      <c r="B222" s="23" t="s">
        <v>334</v>
      </c>
      <c r="C222" s="32" t="s">
        <v>83</v>
      </c>
      <c r="D222" s="33" t="s">
        <v>633</v>
      </c>
      <c r="E222" s="32" t="s">
        <v>434</v>
      </c>
      <c r="F222" s="33" t="s">
        <v>512</v>
      </c>
      <c r="G222" s="23" t="s">
        <v>15</v>
      </c>
      <c r="H222" s="23" t="s">
        <v>594</v>
      </c>
      <c r="I222" s="24" t="s">
        <v>17</v>
      </c>
    </row>
    <row r="223" spans="1:9" ht="46.5" x14ac:dyDescent="0.45">
      <c r="A223" s="9" t="s">
        <v>3</v>
      </c>
      <c r="B223" s="19" t="s">
        <v>335</v>
      </c>
      <c r="C223" s="18" t="s">
        <v>83</v>
      </c>
      <c r="D223" s="20" t="s">
        <v>622</v>
      </c>
      <c r="E223" s="18"/>
      <c r="F223" s="20" t="s">
        <v>513</v>
      </c>
      <c r="G223" s="19"/>
      <c r="H223" s="19"/>
      <c r="I223" s="21"/>
    </row>
    <row r="224" spans="1:9" x14ac:dyDescent="0.45">
      <c r="A224" s="7" t="s">
        <v>3</v>
      </c>
      <c r="B224" s="14" t="s">
        <v>336</v>
      </c>
      <c r="C224" s="13" t="s">
        <v>83</v>
      </c>
      <c r="D224" s="17" t="s">
        <v>622</v>
      </c>
      <c r="E224" s="13"/>
      <c r="F224" s="17"/>
      <c r="G224" s="14"/>
      <c r="H224" s="14"/>
      <c r="I224" s="12"/>
    </row>
    <row r="225" spans="1:9" ht="34.9" x14ac:dyDescent="0.45">
      <c r="A225" s="9" t="s">
        <v>3</v>
      </c>
      <c r="B225" s="19" t="s">
        <v>337</v>
      </c>
      <c r="C225" s="18" t="s">
        <v>83</v>
      </c>
      <c r="D225" s="20" t="s">
        <v>622</v>
      </c>
      <c r="E225" s="18"/>
      <c r="F225" s="20" t="s">
        <v>514</v>
      </c>
      <c r="G225" s="19"/>
      <c r="H225" s="19"/>
      <c r="I225" s="21"/>
    </row>
    <row r="226" spans="1:9" ht="34.9" x14ac:dyDescent="0.45">
      <c r="A226" s="31" t="s">
        <v>3</v>
      </c>
      <c r="B226" s="23" t="s">
        <v>338</v>
      </c>
      <c r="C226" s="32" t="s">
        <v>83</v>
      </c>
      <c r="D226" s="33" t="s">
        <v>633</v>
      </c>
      <c r="E226" s="32" t="s">
        <v>8</v>
      </c>
      <c r="F226" s="33" t="s">
        <v>515</v>
      </c>
      <c r="G226" s="23" t="s">
        <v>57</v>
      </c>
      <c r="H226" s="23" t="s">
        <v>516</v>
      </c>
      <c r="I226" s="24" t="s">
        <v>80</v>
      </c>
    </row>
    <row r="227" spans="1:9" ht="34.9" x14ac:dyDescent="0.45">
      <c r="A227" s="9" t="s">
        <v>3</v>
      </c>
      <c r="B227" s="19" t="s">
        <v>339</v>
      </c>
      <c r="C227" s="18" t="s">
        <v>83</v>
      </c>
      <c r="D227" s="20" t="s">
        <v>622</v>
      </c>
      <c r="E227" s="18"/>
      <c r="F227" s="20" t="s">
        <v>517</v>
      </c>
      <c r="G227" s="19"/>
      <c r="H227" s="19"/>
      <c r="I227" s="21"/>
    </row>
    <row r="228" spans="1:9" ht="23.25" x14ac:dyDescent="0.45">
      <c r="A228" s="7" t="s">
        <v>3</v>
      </c>
      <c r="B228" s="14" t="s">
        <v>628</v>
      </c>
      <c r="C228" s="13" t="s">
        <v>83</v>
      </c>
      <c r="D228" s="17" t="s">
        <v>622</v>
      </c>
      <c r="E228" s="13"/>
      <c r="F228" s="17" t="s">
        <v>518</v>
      </c>
      <c r="G228" s="14"/>
      <c r="H228" s="14"/>
      <c r="I228" s="12"/>
    </row>
    <row r="229" spans="1:9" ht="23.25" x14ac:dyDescent="0.45">
      <c r="A229" s="9" t="s">
        <v>3</v>
      </c>
      <c r="B229" s="19" t="s">
        <v>340</v>
      </c>
      <c r="C229" s="18" t="s">
        <v>83</v>
      </c>
      <c r="D229" s="20" t="s">
        <v>622</v>
      </c>
      <c r="E229" s="18"/>
      <c r="F229" s="20" t="s">
        <v>19</v>
      </c>
      <c r="G229" s="19"/>
      <c r="H229" s="19"/>
      <c r="I229" s="21"/>
    </row>
    <row r="230" spans="1:9" ht="23.25" x14ac:dyDescent="0.45">
      <c r="A230" s="7" t="s">
        <v>3</v>
      </c>
      <c r="B230" s="14" t="s">
        <v>341</v>
      </c>
      <c r="C230" s="13" t="s">
        <v>83</v>
      </c>
      <c r="D230" s="17" t="s">
        <v>622</v>
      </c>
      <c r="E230" s="13"/>
      <c r="F230" s="17" t="s">
        <v>519</v>
      </c>
      <c r="G230" s="14"/>
      <c r="H230" s="14"/>
      <c r="I230" s="12"/>
    </row>
    <row r="231" spans="1:9" ht="23.25" x14ac:dyDescent="0.45">
      <c r="A231" s="9" t="s">
        <v>3</v>
      </c>
      <c r="B231" s="19" t="s">
        <v>342</v>
      </c>
      <c r="C231" s="18" t="s">
        <v>5</v>
      </c>
      <c r="D231" s="20" t="s">
        <v>622</v>
      </c>
      <c r="E231" s="18"/>
      <c r="F231" s="20" t="s">
        <v>520</v>
      </c>
      <c r="G231" s="19"/>
      <c r="H231" s="19"/>
      <c r="I231" s="21"/>
    </row>
    <row r="232" spans="1:9" ht="23.25" x14ac:dyDescent="0.45">
      <c r="A232" s="7" t="s">
        <v>3</v>
      </c>
      <c r="B232" s="14" t="s">
        <v>343</v>
      </c>
      <c r="C232" s="13" t="s">
        <v>83</v>
      </c>
      <c r="D232" s="17" t="s">
        <v>622</v>
      </c>
      <c r="E232" s="13"/>
      <c r="F232" s="17" t="s">
        <v>521</v>
      </c>
      <c r="G232" s="14"/>
      <c r="H232" s="14"/>
      <c r="I232" s="12"/>
    </row>
    <row r="233" spans="1:9" ht="23.25" x14ac:dyDescent="0.45">
      <c r="A233" s="9" t="s">
        <v>3</v>
      </c>
      <c r="B233" s="19" t="s">
        <v>344</v>
      </c>
      <c r="C233" s="18" t="s">
        <v>83</v>
      </c>
      <c r="D233" s="20" t="s">
        <v>622</v>
      </c>
      <c r="E233" s="18"/>
      <c r="F233" s="20" t="s">
        <v>522</v>
      </c>
      <c r="G233" s="19"/>
      <c r="H233" s="19"/>
      <c r="I233" s="21"/>
    </row>
    <row r="234" spans="1:9" ht="23.25" x14ac:dyDescent="0.45">
      <c r="A234" s="7" t="s">
        <v>3</v>
      </c>
      <c r="B234" s="14" t="s">
        <v>345</v>
      </c>
      <c r="C234" s="13" t="s">
        <v>83</v>
      </c>
      <c r="D234" s="17" t="s">
        <v>622</v>
      </c>
      <c r="E234" s="13"/>
      <c r="F234" s="17" t="s">
        <v>523</v>
      </c>
      <c r="G234" s="14"/>
      <c r="H234" s="14"/>
      <c r="I234" s="12"/>
    </row>
    <row r="235" spans="1:9" ht="23.25" x14ac:dyDescent="0.45">
      <c r="A235" s="9" t="s">
        <v>3</v>
      </c>
      <c r="B235" s="19" t="s">
        <v>346</v>
      </c>
      <c r="C235" s="18" t="s">
        <v>83</v>
      </c>
      <c r="D235" s="20" t="s">
        <v>622</v>
      </c>
      <c r="E235" s="18"/>
      <c r="F235" s="20" t="s">
        <v>524</v>
      </c>
      <c r="G235" s="19"/>
      <c r="H235" s="19"/>
      <c r="I235" s="21"/>
    </row>
    <row r="236" spans="1:9" ht="23.25" x14ac:dyDescent="0.45">
      <c r="A236" s="7" t="s">
        <v>3</v>
      </c>
      <c r="B236" s="14" t="s">
        <v>347</v>
      </c>
      <c r="C236" s="13" t="s">
        <v>83</v>
      </c>
      <c r="D236" s="17" t="s">
        <v>622</v>
      </c>
      <c r="E236" s="13"/>
      <c r="F236" s="17" t="s">
        <v>525</v>
      </c>
      <c r="G236" s="14"/>
      <c r="H236" s="14"/>
      <c r="I236" s="12"/>
    </row>
    <row r="237" spans="1:9" ht="46.5" x14ac:dyDescent="0.45">
      <c r="A237" s="25" t="s">
        <v>3</v>
      </c>
      <c r="B237" s="27" t="s">
        <v>348</v>
      </c>
      <c r="C237" s="26" t="s">
        <v>5</v>
      </c>
      <c r="D237" s="28" t="s">
        <v>633</v>
      </c>
      <c r="E237" s="26" t="s">
        <v>420</v>
      </c>
      <c r="F237" s="28" t="s">
        <v>481</v>
      </c>
      <c r="G237" s="27" t="s">
        <v>107</v>
      </c>
      <c r="H237" s="27" t="s">
        <v>526</v>
      </c>
      <c r="I237" s="29" t="s">
        <v>80</v>
      </c>
    </row>
    <row r="238" spans="1:9" ht="34.9" x14ac:dyDescent="0.45">
      <c r="A238" s="7" t="s">
        <v>3</v>
      </c>
      <c r="B238" s="14" t="s">
        <v>349</v>
      </c>
      <c r="C238" s="13" t="s">
        <v>83</v>
      </c>
      <c r="D238" s="17" t="s">
        <v>622</v>
      </c>
      <c r="E238" s="13"/>
      <c r="F238" s="17" t="s">
        <v>527</v>
      </c>
      <c r="G238" s="14"/>
      <c r="H238" s="14"/>
      <c r="I238" s="12"/>
    </row>
    <row r="239" spans="1:9" ht="23.25" x14ac:dyDescent="0.45">
      <c r="A239" s="9" t="s">
        <v>3</v>
      </c>
      <c r="B239" s="19" t="s">
        <v>350</v>
      </c>
      <c r="C239" s="18" t="s">
        <v>83</v>
      </c>
      <c r="D239" s="20" t="s">
        <v>622</v>
      </c>
      <c r="E239" s="18"/>
      <c r="F239" s="20"/>
      <c r="G239" s="19"/>
      <c r="H239" s="19"/>
      <c r="I239" s="21"/>
    </row>
    <row r="240" spans="1:9" ht="23.25" x14ac:dyDescent="0.45">
      <c r="A240" s="7" t="s">
        <v>3</v>
      </c>
      <c r="B240" s="14" t="s">
        <v>351</v>
      </c>
      <c r="C240" s="13" t="s">
        <v>83</v>
      </c>
      <c r="D240" s="17" t="s">
        <v>622</v>
      </c>
      <c r="E240" s="13"/>
      <c r="F240" s="17" t="s">
        <v>46</v>
      </c>
      <c r="G240" s="14"/>
      <c r="H240" s="14"/>
      <c r="I240" s="12"/>
    </row>
    <row r="241" spans="1:9" ht="34.9" x14ac:dyDescent="0.45">
      <c r="A241" s="25" t="s">
        <v>3</v>
      </c>
      <c r="B241" s="27" t="s">
        <v>352</v>
      </c>
      <c r="C241" s="26" t="s">
        <v>83</v>
      </c>
      <c r="D241" s="28" t="s">
        <v>634</v>
      </c>
      <c r="E241" s="26" t="s">
        <v>8</v>
      </c>
      <c r="F241" s="28" t="s">
        <v>515</v>
      </c>
      <c r="G241" s="27" t="s">
        <v>57</v>
      </c>
      <c r="H241" s="27" t="s">
        <v>529</v>
      </c>
      <c r="I241" s="29" t="s">
        <v>80</v>
      </c>
    </row>
    <row r="242" spans="1:9" ht="23.25" x14ac:dyDescent="0.45">
      <c r="A242" s="7" t="s">
        <v>3</v>
      </c>
      <c r="B242" s="14" t="s">
        <v>353</v>
      </c>
      <c r="C242" s="13" t="s">
        <v>83</v>
      </c>
      <c r="D242" s="17" t="s">
        <v>622</v>
      </c>
      <c r="E242" s="13"/>
      <c r="F242" s="17" t="s">
        <v>528</v>
      </c>
      <c r="G242" s="14"/>
      <c r="H242" s="14"/>
      <c r="I242" s="12"/>
    </row>
    <row r="243" spans="1:9" ht="34.9" x14ac:dyDescent="0.45">
      <c r="A243" s="9" t="s">
        <v>3</v>
      </c>
      <c r="B243" s="19" t="s">
        <v>354</v>
      </c>
      <c r="C243" s="18" t="s">
        <v>83</v>
      </c>
      <c r="D243" s="20" t="s">
        <v>622</v>
      </c>
      <c r="E243" s="18"/>
      <c r="F243" s="20" t="s">
        <v>530</v>
      </c>
      <c r="G243" s="19"/>
      <c r="H243" s="19"/>
      <c r="I243" s="21"/>
    </row>
    <row r="244" spans="1:9" ht="23.25" x14ac:dyDescent="0.45">
      <c r="A244" s="7" t="s">
        <v>3</v>
      </c>
      <c r="B244" s="14" t="s">
        <v>355</v>
      </c>
      <c r="C244" s="13" t="s">
        <v>83</v>
      </c>
      <c r="D244" s="17" t="s">
        <v>622</v>
      </c>
      <c r="E244" s="13"/>
      <c r="F244" s="17" t="s">
        <v>531</v>
      </c>
      <c r="G244" s="14"/>
      <c r="H244" s="14"/>
      <c r="I244" s="12"/>
    </row>
    <row r="245" spans="1:9" ht="34.9" x14ac:dyDescent="0.45">
      <c r="A245" s="9" t="s">
        <v>3</v>
      </c>
      <c r="B245" s="19" t="s">
        <v>356</v>
      </c>
      <c r="C245" s="18" t="s">
        <v>5</v>
      </c>
      <c r="D245" s="20" t="s">
        <v>622</v>
      </c>
      <c r="E245" s="18"/>
      <c r="F245" s="20" t="s">
        <v>532</v>
      </c>
      <c r="G245" s="19"/>
      <c r="H245" s="19"/>
      <c r="I245" s="21"/>
    </row>
    <row r="246" spans="1:9" ht="46.5" x14ac:dyDescent="0.45">
      <c r="A246" s="31" t="s">
        <v>3</v>
      </c>
      <c r="B246" s="23" t="s">
        <v>357</v>
      </c>
      <c r="C246" s="32" t="s">
        <v>83</v>
      </c>
      <c r="D246" s="33" t="s">
        <v>633</v>
      </c>
      <c r="E246" s="32" t="s">
        <v>55</v>
      </c>
      <c r="F246" s="33" t="s">
        <v>533</v>
      </c>
      <c r="G246" s="23" t="s">
        <v>10</v>
      </c>
      <c r="H246" s="23" t="s">
        <v>534</v>
      </c>
      <c r="I246" s="24" t="s">
        <v>68</v>
      </c>
    </row>
    <row r="247" spans="1:9" ht="23.25" x14ac:dyDescent="0.45">
      <c r="A247" s="9" t="s">
        <v>3</v>
      </c>
      <c r="B247" s="19" t="s">
        <v>358</v>
      </c>
      <c r="C247" s="18" t="s">
        <v>83</v>
      </c>
      <c r="D247" s="20" t="s">
        <v>622</v>
      </c>
      <c r="E247" s="18"/>
      <c r="F247" s="20"/>
      <c r="G247" s="19"/>
      <c r="H247" s="19"/>
      <c r="I247" s="21"/>
    </row>
    <row r="248" spans="1:9" ht="69.75" x14ac:dyDescent="0.45">
      <c r="A248" s="31" t="s">
        <v>3</v>
      </c>
      <c r="B248" s="23" t="s">
        <v>359</v>
      </c>
      <c r="C248" s="32" t="s">
        <v>83</v>
      </c>
      <c r="D248" s="33" t="s">
        <v>633</v>
      </c>
      <c r="E248" s="32" t="s">
        <v>55</v>
      </c>
      <c r="F248" s="33" t="s">
        <v>535</v>
      </c>
      <c r="G248" s="23" t="s">
        <v>92</v>
      </c>
      <c r="H248" s="23" t="s">
        <v>538</v>
      </c>
      <c r="I248" s="24" t="s">
        <v>68</v>
      </c>
    </row>
    <row r="249" spans="1:9" ht="46.5" x14ac:dyDescent="0.45">
      <c r="A249" s="25" t="s">
        <v>3</v>
      </c>
      <c r="B249" s="27" t="s">
        <v>360</v>
      </c>
      <c r="C249" s="26" t="s">
        <v>83</v>
      </c>
      <c r="D249" s="28" t="s">
        <v>634</v>
      </c>
      <c r="E249" s="26" t="s">
        <v>8</v>
      </c>
      <c r="F249" s="28" t="s">
        <v>536</v>
      </c>
      <c r="G249" s="27" t="s">
        <v>10</v>
      </c>
      <c r="H249" s="27" t="s">
        <v>537</v>
      </c>
      <c r="I249" s="29" t="s">
        <v>68</v>
      </c>
    </row>
    <row r="250" spans="1:9" ht="23.25" x14ac:dyDescent="0.45">
      <c r="A250" s="7" t="s">
        <v>3</v>
      </c>
      <c r="B250" s="14" t="s">
        <v>361</v>
      </c>
      <c r="C250" s="13" t="s">
        <v>83</v>
      </c>
      <c r="D250" s="17" t="s">
        <v>622</v>
      </c>
      <c r="E250" s="13"/>
      <c r="F250" s="17" t="s">
        <v>539</v>
      </c>
      <c r="G250" s="14"/>
      <c r="H250" s="14"/>
      <c r="I250" s="12"/>
    </row>
    <row r="251" spans="1:9" x14ac:dyDescent="0.45">
      <c r="A251" s="9" t="s">
        <v>3</v>
      </c>
      <c r="B251" s="19" t="s">
        <v>362</v>
      </c>
      <c r="C251" s="18" t="s">
        <v>23</v>
      </c>
      <c r="D251" s="20" t="s">
        <v>622</v>
      </c>
      <c r="E251" s="18"/>
      <c r="F251" s="20"/>
      <c r="G251" s="19"/>
      <c r="H251" s="19"/>
      <c r="I251" s="21"/>
    </row>
    <row r="252" spans="1:9" ht="46.5" x14ac:dyDescent="0.45">
      <c r="A252" s="31" t="s">
        <v>3</v>
      </c>
      <c r="B252" s="23" t="s">
        <v>363</v>
      </c>
      <c r="C252" s="32" t="s">
        <v>83</v>
      </c>
      <c r="D252" s="33" t="s">
        <v>633</v>
      </c>
      <c r="E252" s="32" t="s">
        <v>416</v>
      </c>
      <c r="F252" s="33" t="s">
        <v>540</v>
      </c>
      <c r="G252" s="97" t="s">
        <v>543</v>
      </c>
      <c r="H252" s="23" t="s">
        <v>541</v>
      </c>
      <c r="I252" s="24" t="s">
        <v>542</v>
      </c>
    </row>
    <row r="253" spans="1:9" ht="23.25" customHeight="1" x14ac:dyDescent="0.45">
      <c r="A253" s="74" t="s">
        <v>3</v>
      </c>
      <c r="B253" s="70" t="s">
        <v>364</v>
      </c>
      <c r="C253" s="72" t="s">
        <v>83</v>
      </c>
      <c r="D253" s="78" t="s">
        <v>633</v>
      </c>
      <c r="E253" s="72" t="s">
        <v>44</v>
      </c>
      <c r="F253" s="78" t="s">
        <v>544</v>
      </c>
      <c r="G253" s="70" t="s">
        <v>46</v>
      </c>
      <c r="H253" s="27" t="s">
        <v>545</v>
      </c>
      <c r="I253" s="29" t="s">
        <v>501</v>
      </c>
    </row>
    <row r="254" spans="1:9" ht="34.9" x14ac:dyDescent="0.45">
      <c r="A254" s="75"/>
      <c r="B254" s="71"/>
      <c r="C254" s="73"/>
      <c r="D254" s="79"/>
      <c r="E254" s="73"/>
      <c r="F254" s="79"/>
      <c r="G254" s="71"/>
      <c r="H254" s="27" t="s">
        <v>546</v>
      </c>
      <c r="I254" s="29" t="s">
        <v>547</v>
      </c>
    </row>
    <row r="255" spans="1:9" ht="34.9" x14ac:dyDescent="0.45">
      <c r="A255" s="7" t="s">
        <v>3</v>
      </c>
      <c r="B255" s="14" t="s">
        <v>365</v>
      </c>
      <c r="C255" s="13" t="s">
        <v>83</v>
      </c>
      <c r="D255" s="17" t="s">
        <v>622</v>
      </c>
      <c r="E255" s="13"/>
      <c r="F255" s="17" t="s">
        <v>548</v>
      </c>
      <c r="G255" s="14"/>
      <c r="H255" s="14"/>
      <c r="I255" s="12"/>
    </row>
    <row r="256" spans="1:9" ht="23.25" x14ac:dyDescent="0.45">
      <c r="A256" s="9" t="s">
        <v>3</v>
      </c>
      <c r="B256" s="19" t="s">
        <v>366</v>
      </c>
      <c r="C256" s="18" t="s">
        <v>83</v>
      </c>
      <c r="D256" s="20" t="s">
        <v>622</v>
      </c>
      <c r="E256" s="18"/>
      <c r="F256" s="20" t="s">
        <v>549</v>
      </c>
      <c r="G256" s="19"/>
      <c r="H256" s="19"/>
      <c r="I256" s="21"/>
    </row>
    <row r="257" spans="1:9" ht="11.65" customHeight="1" x14ac:dyDescent="0.45">
      <c r="A257" s="76" t="s">
        <v>3</v>
      </c>
      <c r="B257" s="64" t="s">
        <v>367</v>
      </c>
      <c r="C257" s="66" t="s">
        <v>83</v>
      </c>
      <c r="D257" s="68" t="s">
        <v>633</v>
      </c>
      <c r="E257" s="66" t="s">
        <v>44</v>
      </c>
      <c r="F257" s="68" t="s">
        <v>550</v>
      </c>
      <c r="G257" s="64" t="s">
        <v>57</v>
      </c>
      <c r="H257" s="23" t="s">
        <v>551</v>
      </c>
      <c r="I257" s="24" t="s">
        <v>80</v>
      </c>
    </row>
    <row r="258" spans="1:9" ht="23.25" x14ac:dyDescent="0.45">
      <c r="A258" s="77"/>
      <c r="B258" s="65"/>
      <c r="C258" s="67"/>
      <c r="D258" s="69"/>
      <c r="E258" s="67"/>
      <c r="F258" s="69"/>
      <c r="G258" s="65"/>
      <c r="H258" s="44" t="s">
        <v>552</v>
      </c>
      <c r="I258" s="24" t="s">
        <v>553</v>
      </c>
    </row>
    <row r="259" spans="1:9" ht="23.25" x14ac:dyDescent="0.45">
      <c r="A259" s="9" t="s">
        <v>3</v>
      </c>
      <c r="B259" s="19" t="s">
        <v>368</v>
      </c>
      <c r="C259" s="18" t="s">
        <v>83</v>
      </c>
      <c r="D259" s="20" t="s">
        <v>622</v>
      </c>
      <c r="E259" s="18"/>
      <c r="F259" s="20" t="s">
        <v>557</v>
      </c>
      <c r="G259" s="19"/>
      <c r="H259" s="19"/>
      <c r="I259" s="21"/>
    </row>
    <row r="260" spans="1:9" ht="34.9" x14ac:dyDescent="0.45">
      <c r="A260" s="31" t="s">
        <v>3</v>
      </c>
      <c r="B260" s="23" t="s">
        <v>629</v>
      </c>
      <c r="C260" s="32" t="s">
        <v>83</v>
      </c>
      <c r="D260" s="33" t="s">
        <v>634</v>
      </c>
      <c r="E260" s="32" t="s">
        <v>76</v>
      </c>
      <c r="F260" s="33" t="s">
        <v>554</v>
      </c>
      <c r="G260" s="23" t="s">
        <v>482</v>
      </c>
      <c r="H260" s="23" t="s">
        <v>483</v>
      </c>
      <c r="I260" s="24" t="s">
        <v>553</v>
      </c>
    </row>
    <row r="261" spans="1:9" ht="23.25" x14ac:dyDescent="0.45">
      <c r="A261" s="9" t="s">
        <v>3</v>
      </c>
      <c r="B261" s="19" t="s">
        <v>369</v>
      </c>
      <c r="C261" s="18" t="s">
        <v>83</v>
      </c>
      <c r="D261" s="20" t="s">
        <v>622</v>
      </c>
      <c r="E261" s="18"/>
      <c r="F261" s="20" t="s">
        <v>557</v>
      </c>
      <c r="G261" s="19"/>
      <c r="H261" s="19"/>
      <c r="I261" s="21"/>
    </row>
    <row r="262" spans="1:9" ht="34.9" x14ac:dyDescent="0.45">
      <c r="A262" s="7" t="s">
        <v>3</v>
      </c>
      <c r="B262" s="14" t="s">
        <v>370</v>
      </c>
      <c r="C262" s="13" t="s">
        <v>83</v>
      </c>
      <c r="D262" s="17" t="s">
        <v>622</v>
      </c>
      <c r="E262" s="13"/>
      <c r="F262" s="17" t="s">
        <v>555</v>
      </c>
      <c r="G262" s="14"/>
      <c r="H262" s="14"/>
      <c r="I262" s="12"/>
    </row>
    <row r="263" spans="1:9" ht="23.25" x14ac:dyDescent="0.45">
      <c r="A263" s="25" t="s">
        <v>3</v>
      </c>
      <c r="B263" s="27" t="s">
        <v>371</v>
      </c>
      <c r="C263" s="26" t="s">
        <v>83</v>
      </c>
      <c r="D263" s="28" t="s">
        <v>633</v>
      </c>
      <c r="E263" s="26" t="s">
        <v>55</v>
      </c>
      <c r="F263" s="28" t="s">
        <v>556</v>
      </c>
      <c r="G263" s="27" t="s">
        <v>10</v>
      </c>
      <c r="H263" s="27" t="s">
        <v>480</v>
      </c>
      <c r="I263" s="29" t="s">
        <v>547</v>
      </c>
    </row>
    <row r="264" spans="1:9" ht="23.25" x14ac:dyDescent="0.45">
      <c r="A264" s="7" t="s">
        <v>3</v>
      </c>
      <c r="B264" s="14" t="s">
        <v>630</v>
      </c>
      <c r="C264" s="13" t="s">
        <v>83</v>
      </c>
      <c r="D264" s="17" t="s">
        <v>622</v>
      </c>
      <c r="E264" s="13"/>
      <c r="F264" s="17" t="s">
        <v>558</v>
      </c>
      <c r="G264" s="14"/>
      <c r="H264" s="14"/>
      <c r="I264" s="12"/>
    </row>
    <row r="265" spans="1:9" ht="34.9" x14ac:dyDescent="0.45">
      <c r="A265" s="9" t="s">
        <v>3</v>
      </c>
      <c r="B265" s="19" t="s">
        <v>372</v>
      </c>
      <c r="C265" s="18" t="s">
        <v>83</v>
      </c>
      <c r="D265" s="20" t="s">
        <v>622</v>
      </c>
      <c r="E265" s="18"/>
      <c r="F265" s="20" t="s">
        <v>98</v>
      </c>
      <c r="G265" s="19"/>
      <c r="H265" s="19"/>
      <c r="I265" s="21"/>
    </row>
    <row r="266" spans="1:9" ht="23.25" x14ac:dyDescent="0.45">
      <c r="A266" s="7" t="s">
        <v>3</v>
      </c>
      <c r="B266" s="14" t="s">
        <v>373</v>
      </c>
      <c r="C266" s="13" t="s">
        <v>83</v>
      </c>
      <c r="D266" s="17" t="s">
        <v>622</v>
      </c>
      <c r="E266" s="13"/>
      <c r="F266" s="17" t="s">
        <v>559</v>
      </c>
      <c r="G266" s="14"/>
      <c r="H266" s="14"/>
      <c r="I266" s="12"/>
    </row>
    <row r="267" spans="1:9" ht="23.25" x14ac:dyDescent="0.45">
      <c r="A267" s="9" t="s">
        <v>3</v>
      </c>
      <c r="B267" s="19" t="s">
        <v>374</v>
      </c>
      <c r="C267" s="18" t="s">
        <v>83</v>
      </c>
      <c r="D267" s="20" t="s">
        <v>622</v>
      </c>
      <c r="E267" s="18"/>
      <c r="F267" s="20" t="s">
        <v>519</v>
      </c>
      <c r="G267" s="19"/>
      <c r="H267" s="19"/>
      <c r="I267" s="21"/>
    </row>
    <row r="268" spans="1:9" ht="23.25" x14ac:dyDescent="0.45">
      <c r="A268" s="7" t="s">
        <v>3</v>
      </c>
      <c r="B268" s="14" t="s">
        <v>375</v>
      </c>
      <c r="C268" s="13" t="s">
        <v>83</v>
      </c>
      <c r="D268" s="17" t="s">
        <v>622</v>
      </c>
      <c r="E268" s="13"/>
      <c r="F268" s="17" t="s">
        <v>549</v>
      </c>
      <c r="G268" s="14"/>
      <c r="H268" s="14"/>
      <c r="I268" s="12"/>
    </row>
    <row r="269" spans="1:9" ht="34.9" x14ac:dyDescent="0.45">
      <c r="A269" s="9" t="s">
        <v>3</v>
      </c>
      <c r="B269" s="19" t="s">
        <v>376</v>
      </c>
      <c r="C269" s="18" t="s">
        <v>83</v>
      </c>
      <c r="D269" s="20" t="s">
        <v>622</v>
      </c>
      <c r="E269" s="18"/>
      <c r="F269" s="20" t="s">
        <v>560</v>
      </c>
      <c r="G269" s="19"/>
      <c r="H269" s="19"/>
      <c r="I269" s="21"/>
    </row>
    <row r="270" spans="1:9" ht="23.25" x14ac:dyDescent="0.45">
      <c r="A270" s="7" t="s">
        <v>3</v>
      </c>
      <c r="B270" s="14" t="s">
        <v>377</v>
      </c>
      <c r="C270" s="13" t="s">
        <v>83</v>
      </c>
      <c r="D270" s="17" t="s">
        <v>622</v>
      </c>
      <c r="E270" s="13"/>
      <c r="F270" s="17" t="s">
        <v>561</v>
      </c>
      <c r="G270" s="14"/>
      <c r="H270" s="14"/>
      <c r="I270" s="12"/>
    </row>
    <row r="271" spans="1:9" ht="23.25" x14ac:dyDescent="0.45">
      <c r="A271" s="9" t="s">
        <v>3</v>
      </c>
      <c r="B271" s="19" t="s">
        <v>378</v>
      </c>
      <c r="C271" s="18" t="s">
        <v>23</v>
      </c>
      <c r="D271" s="20" t="s">
        <v>622</v>
      </c>
      <c r="E271" s="18"/>
      <c r="F271" s="20"/>
      <c r="G271" s="19"/>
      <c r="H271" s="19"/>
      <c r="I271" s="21"/>
    </row>
    <row r="272" spans="1:9" ht="34.9" x14ac:dyDescent="0.45">
      <c r="A272" s="7" t="s">
        <v>379</v>
      </c>
      <c r="B272" s="14" t="s">
        <v>380</v>
      </c>
      <c r="C272" s="13" t="s">
        <v>83</v>
      </c>
      <c r="D272" s="17" t="s">
        <v>622</v>
      </c>
      <c r="E272" s="13"/>
      <c r="F272" s="17"/>
      <c r="G272" s="14"/>
      <c r="H272" s="14"/>
      <c r="I272" s="12"/>
    </row>
    <row r="273" spans="1:9" ht="34.9" x14ac:dyDescent="0.45">
      <c r="A273" s="9" t="s">
        <v>379</v>
      </c>
      <c r="B273" s="19" t="s">
        <v>381</v>
      </c>
      <c r="C273" s="18" t="s">
        <v>83</v>
      </c>
      <c r="D273" s="20" t="s">
        <v>622</v>
      </c>
      <c r="E273" s="18"/>
      <c r="F273" s="20"/>
      <c r="G273" s="19"/>
      <c r="H273" s="19"/>
      <c r="I273" s="21"/>
    </row>
    <row r="274" spans="1:9" ht="34.9" x14ac:dyDescent="0.45">
      <c r="A274" s="7" t="s">
        <v>379</v>
      </c>
      <c r="B274" s="14" t="s">
        <v>382</v>
      </c>
      <c r="C274" s="13" t="s">
        <v>83</v>
      </c>
      <c r="D274" s="17" t="s">
        <v>622</v>
      </c>
      <c r="E274" s="13"/>
      <c r="F274" s="17" t="s">
        <v>566</v>
      </c>
      <c r="G274" s="14"/>
      <c r="H274" s="14"/>
      <c r="I274" s="12"/>
    </row>
    <row r="275" spans="1:9" ht="34.9" x14ac:dyDescent="0.45">
      <c r="A275" s="9" t="s">
        <v>379</v>
      </c>
      <c r="B275" s="19" t="s">
        <v>631</v>
      </c>
      <c r="C275" s="18" t="s">
        <v>83</v>
      </c>
      <c r="D275" s="20" t="s">
        <v>622</v>
      </c>
      <c r="E275" s="18"/>
      <c r="F275" s="20"/>
      <c r="G275" s="19"/>
      <c r="H275" s="19"/>
      <c r="I275" s="21"/>
    </row>
    <row r="276" spans="1:9" ht="34.9" x14ac:dyDescent="0.45">
      <c r="A276" s="31" t="s">
        <v>379</v>
      </c>
      <c r="B276" s="23" t="s">
        <v>383</v>
      </c>
      <c r="C276" s="32" t="s">
        <v>83</v>
      </c>
      <c r="D276" s="33" t="s">
        <v>633</v>
      </c>
      <c r="E276" s="32" t="s">
        <v>420</v>
      </c>
      <c r="F276" s="33" t="s">
        <v>567</v>
      </c>
      <c r="G276" s="23" t="s">
        <v>107</v>
      </c>
      <c r="H276" s="23" t="s">
        <v>440</v>
      </c>
      <c r="I276" s="24" t="s">
        <v>80</v>
      </c>
    </row>
    <row r="277" spans="1:9" ht="58.15" x14ac:dyDescent="0.45">
      <c r="A277" s="9" t="s">
        <v>379</v>
      </c>
      <c r="B277" s="19" t="s">
        <v>384</v>
      </c>
      <c r="C277" s="18" t="s">
        <v>83</v>
      </c>
      <c r="D277" s="20" t="s">
        <v>622</v>
      </c>
      <c r="E277" s="18"/>
      <c r="F277" s="20" t="s">
        <v>568</v>
      </c>
      <c r="G277" s="19"/>
      <c r="H277" s="19"/>
      <c r="I277" s="21"/>
    </row>
    <row r="278" spans="1:9" ht="23.25" x14ac:dyDescent="0.45">
      <c r="A278" s="7" t="s">
        <v>379</v>
      </c>
      <c r="B278" s="14" t="s">
        <v>385</v>
      </c>
      <c r="C278" s="13" t="s">
        <v>83</v>
      </c>
      <c r="D278" s="17" t="s">
        <v>622</v>
      </c>
      <c r="E278" s="13"/>
      <c r="F278" s="17" t="s">
        <v>505</v>
      </c>
      <c r="G278" s="14"/>
      <c r="H278" s="14"/>
      <c r="I278" s="12"/>
    </row>
    <row r="279" spans="1:9" ht="23.25" x14ac:dyDescent="0.45">
      <c r="A279" s="9" t="s">
        <v>379</v>
      </c>
      <c r="B279" s="19" t="s">
        <v>386</v>
      </c>
      <c r="C279" s="18" t="s">
        <v>83</v>
      </c>
      <c r="D279" s="20" t="s">
        <v>622</v>
      </c>
      <c r="E279" s="18"/>
      <c r="F279" s="20" t="s">
        <v>569</v>
      </c>
      <c r="G279" s="19"/>
      <c r="H279" s="19"/>
      <c r="I279" s="21"/>
    </row>
    <row r="280" spans="1:9" ht="46.5" x14ac:dyDescent="0.45">
      <c r="A280" s="31" t="s">
        <v>379</v>
      </c>
      <c r="B280" s="23" t="s">
        <v>387</v>
      </c>
      <c r="C280" s="32" t="s">
        <v>83</v>
      </c>
      <c r="D280" s="33" t="s">
        <v>633</v>
      </c>
      <c r="E280" s="32" t="s">
        <v>76</v>
      </c>
      <c r="F280" s="33" t="s">
        <v>570</v>
      </c>
      <c r="G280" s="23" t="s">
        <v>15</v>
      </c>
      <c r="H280" s="23" t="s">
        <v>132</v>
      </c>
      <c r="I280" s="24" t="s">
        <v>80</v>
      </c>
    </row>
    <row r="281" spans="1:9" ht="34.9" x14ac:dyDescent="0.45">
      <c r="A281" s="25" t="s">
        <v>379</v>
      </c>
      <c r="B281" s="27" t="s">
        <v>388</v>
      </c>
      <c r="C281" s="26" t="s">
        <v>83</v>
      </c>
      <c r="D281" s="28" t="s">
        <v>634</v>
      </c>
      <c r="E281" s="26" t="s">
        <v>76</v>
      </c>
      <c r="F281" s="28" t="s">
        <v>571</v>
      </c>
      <c r="G281" s="27" t="s">
        <v>107</v>
      </c>
      <c r="H281" s="27" t="s">
        <v>572</v>
      </c>
      <c r="I281" s="29" t="s">
        <v>80</v>
      </c>
    </row>
    <row r="282" spans="1:9" ht="34.9" x14ac:dyDescent="0.45">
      <c r="A282" s="31" t="s">
        <v>379</v>
      </c>
      <c r="B282" s="23" t="s">
        <v>389</v>
      </c>
      <c r="C282" s="32" t="s">
        <v>83</v>
      </c>
      <c r="D282" s="33" t="s">
        <v>634</v>
      </c>
      <c r="E282" s="32" t="s">
        <v>44</v>
      </c>
      <c r="F282" s="33" t="s">
        <v>573</v>
      </c>
      <c r="G282" s="23" t="s">
        <v>107</v>
      </c>
      <c r="H282" s="23" t="s">
        <v>572</v>
      </c>
      <c r="I282" s="24" t="s">
        <v>80</v>
      </c>
    </row>
    <row r="283" spans="1:9" ht="34.9" x14ac:dyDescent="0.45">
      <c r="A283" s="25" t="s">
        <v>379</v>
      </c>
      <c r="B283" s="27" t="s">
        <v>390</v>
      </c>
      <c r="C283" s="26" t="s">
        <v>83</v>
      </c>
      <c r="D283" s="28" t="s">
        <v>634</v>
      </c>
      <c r="E283" s="26" t="s">
        <v>44</v>
      </c>
      <c r="F283" s="28" t="s">
        <v>574</v>
      </c>
      <c r="G283" s="27" t="s">
        <v>107</v>
      </c>
      <c r="H283" s="27" t="s">
        <v>572</v>
      </c>
      <c r="I283" s="29" t="s">
        <v>80</v>
      </c>
    </row>
    <row r="284" spans="1:9" ht="46.5" x14ac:dyDescent="0.45">
      <c r="A284" s="31" t="s">
        <v>379</v>
      </c>
      <c r="B284" s="23" t="s">
        <v>391</v>
      </c>
      <c r="C284" s="32" t="s">
        <v>83</v>
      </c>
      <c r="D284" s="33" t="s">
        <v>634</v>
      </c>
      <c r="E284" s="32" t="s">
        <v>44</v>
      </c>
      <c r="F284" s="33" t="s">
        <v>575</v>
      </c>
      <c r="G284" s="23" t="s">
        <v>15</v>
      </c>
      <c r="H284" s="23" t="s">
        <v>576</v>
      </c>
      <c r="I284" s="24" t="s">
        <v>553</v>
      </c>
    </row>
    <row r="285" spans="1:9" ht="34.9" x14ac:dyDescent="0.45">
      <c r="A285" s="9" t="s">
        <v>379</v>
      </c>
      <c r="B285" s="19" t="s">
        <v>392</v>
      </c>
      <c r="C285" s="18" t="s">
        <v>83</v>
      </c>
      <c r="D285" s="20" t="s">
        <v>622</v>
      </c>
      <c r="E285" s="18"/>
      <c r="F285" s="20" t="s">
        <v>19</v>
      </c>
      <c r="G285" s="19"/>
      <c r="H285" s="19"/>
      <c r="I285" s="21"/>
    </row>
    <row r="286" spans="1:9" ht="34.9" x14ac:dyDescent="0.45">
      <c r="A286" s="7" t="s">
        <v>379</v>
      </c>
      <c r="B286" s="14" t="s">
        <v>632</v>
      </c>
      <c r="C286" s="13" t="s">
        <v>83</v>
      </c>
      <c r="D286" s="17" t="s">
        <v>622</v>
      </c>
      <c r="E286" s="13"/>
      <c r="F286" s="17" t="s">
        <v>577</v>
      </c>
      <c r="G286" s="14"/>
      <c r="H286" s="14"/>
      <c r="I286" s="12"/>
    </row>
    <row r="287" spans="1:9" ht="23.25" x14ac:dyDescent="0.45">
      <c r="A287" s="9" t="s">
        <v>379</v>
      </c>
      <c r="B287" s="19" t="s">
        <v>393</v>
      </c>
      <c r="C287" s="18" t="s">
        <v>83</v>
      </c>
      <c r="D287" s="20" t="s">
        <v>622</v>
      </c>
      <c r="E287" s="18"/>
      <c r="F287" s="20" t="s">
        <v>577</v>
      </c>
      <c r="G287" s="19"/>
      <c r="H287" s="19"/>
      <c r="I287" s="21"/>
    </row>
    <row r="288" spans="1:9" ht="34.9" x14ac:dyDescent="0.45">
      <c r="A288" s="7" t="s">
        <v>379</v>
      </c>
      <c r="B288" s="14" t="s">
        <v>394</v>
      </c>
      <c r="C288" s="13" t="s">
        <v>83</v>
      </c>
      <c r="D288" s="17" t="s">
        <v>622</v>
      </c>
      <c r="E288" s="13"/>
      <c r="F288" s="17"/>
      <c r="G288" s="14"/>
      <c r="H288" s="14"/>
      <c r="I288" s="12"/>
    </row>
    <row r="289" spans="1:9" ht="34.9" x14ac:dyDescent="0.45">
      <c r="A289" s="9" t="s">
        <v>379</v>
      </c>
      <c r="B289" s="19" t="s">
        <v>395</v>
      </c>
      <c r="C289" s="18" t="s">
        <v>83</v>
      </c>
      <c r="D289" s="20" t="s">
        <v>622</v>
      </c>
      <c r="E289" s="18"/>
      <c r="F289" s="20" t="s">
        <v>578</v>
      </c>
      <c r="G289" s="19"/>
      <c r="H289" s="19"/>
      <c r="I289" s="21"/>
    </row>
    <row r="290" spans="1:9" ht="34.9" x14ac:dyDescent="0.45">
      <c r="A290" s="31" t="s">
        <v>379</v>
      </c>
      <c r="B290" s="23" t="s">
        <v>396</v>
      </c>
      <c r="C290" s="32" t="s">
        <v>83</v>
      </c>
      <c r="D290" s="33" t="s">
        <v>634</v>
      </c>
      <c r="E290" s="32" t="s">
        <v>44</v>
      </c>
      <c r="F290" s="33" t="s">
        <v>579</v>
      </c>
      <c r="G290" s="23" t="s">
        <v>107</v>
      </c>
      <c r="H290" s="23" t="s">
        <v>119</v>
      </c>
      <c r="I290" s="24" t="s">
        <v>80</v>
      </c>
    </row>
    <row r="291" spans="1:9" ht="23.25" x14ac:dyDescent="0.45">
      <c r="A291" s="9" t="s">
        <v>379</v>
      </c>
      <c r="B291" s="19" t="s">
        <v>397</v>
      </c>
      <c r="C291" s="18" t="s">
        <v>83</v>
      </c>
      <c r="D291" s="20" t="s">
        <v>622</v>
      </c>
      <c r="E291" s="18"/>
      <c r="F291" s="20" t="s">
        <v>580</v>
      </c>
      <c r="G291" s="19"/>
      <c r="H291" s="19"/>
      <c r="I291" s="21"/>
    </row>
    <row r="292" spans="1:9" ht="23.25" x14ac:dyDescent="0.45">
      <c r="A292" s="7" t="s">
        <v>379</v>
      </c>
      <c r="B292" s="14" t="s">
        <v>398</v>
      </c>
      <c r="C292" s="13" t="s">
        <v>23</v>
      </c>
      <c r="D292" s="17" t="s">
        <v>622</v>
      </c>
      <c r="E292" s="13"/>
      <c r="F292" s="17"/>
      <c r="G292" s="14"/>
      <c r="H292" s="14"/>
      <c r="I292" s="12"/>
    </row>
    <row r="293" spans="1:9" ht="34.9" x14ac:dyDescent="0.45">
      <c r="A293" s="9" t="s">
        <v>379</v>
      </c>
      <c r="B293" s="19" t="s">
        <v>399</v>
      </c>
      <c r="C293" s="18" t="s">
        <v>83</v>
      </c>
      <c r="D293" s="20" t="s">
        <v>622</v>
      </c>
      <c r="E293" s="18"/>
      <c r="F293" s="20"/>
      <c r="G293" s="19"/>
      <c r="H293" s="19"/>
      <c r="I293" s="21"/>
    </row>
    <row r="294" spans="1:9" ht="34.9" x14ac:dyDescent="0.45">
      <c r="A294" s="31" t="s">
        <v>379</v>
      </c>
      <c r="B294" s="23" t="s">
        <v>400</v>
      </c>
      <c r="C294" s="32" t="s">
        <v>83</v>
      </c>
      <c r="D294" s="33" t="s">
        <v>633</v>
      </c>
      <c r="E294" s="32" t="s">
        <v>55</v>
      </c>
      <c r="F294" s="33" t="s">
        <v>581</v>
      </c>
      <c r="G294" s="23" t="s">
        <v>10</v>
      </c>
      <c r="H294" s="23" t="s">
        <v>480</v>
      </c>
      <c r="I294" s="24" t="s">
        <v>547</v>
      </c>
    </row>
    <row r="295" spans="1:9" ht="34.9" x14ac:dyDescent="0.45">
      <c r="A295" s="9" t="s">
        <v>379</v>
      </c>
      <c r="B295" s="19" t="s">
        <v>401</v>
      </c>
      <c r="C295" s="18" t="s">
        <v>83</v>
      </c>
      <c r="D295" s="20" t="s">
        <v>622</v>
      </c>
      <c r="E295" s="18"/>
      <c r="F295" s="20" t="s">
        <v>582</v>
      </c>
      <c r="G295" s="19"/>
      <c r="H295" s="19"/>
      <c r="I295" s="21"/>
    </row>
    <row r="296" spans="1:9" ht="34.9" x14ac:dyDescent="0.45">
      <c r="A296" s="7" t="s">
        <v>402</v>
      </c>
      <c r="B296" s="14" t="s">
        <v>403</v>
      </c>
      <c r="C296" s="13" t="s">
        <v>83</v>
      </c>
      <c r="D296" s="17" t="s">
        <v>622</v>
      </c>
      <c r="E296" s="13"/>
      <c r="F296" s="17" t="s">
        <v>583</v>
      </c>
      <c r="G296" s="14"/>
      <c r="H296" s="14"/>
      <c r="I296" s="12"/>
    </row>
    <row r="297" spans="1:9" ht="23.25" x14ac:dyDescent="0.45">
      <c r="A297" s="9" t="s">
        <v>402</v>
      </c>
      <c r="B297" s="19" t="s">
        <v>404</v>
      </c>
      <c r="C297" s="18" t="s">
        <v>83</v>
      </c>
      <c r="D297" s="20" t="s">
        <v>622</v>
      </c>
      <c r="E297" s="18"/>
      <c r="F297" s="20"/>
      <c r="G297" s="19"/>
      <c r="H297" s="19"/>
      <c r="I297" s="21"/>
    </row>
    <row r="298" spans="1:9" ht="23.25" x14ac:dyDescent="0.45">
      <c r="A298" s="7" t="s">
        <v>402</v>
      </c>
      <c r="B298" s="14" t="s">
        <v>405</v>
      </c>
      <c r="C298" s="13" t="s">
        <v>83</v>
      </c>
      <c r="D298" s="17" t="s">
        <v>622</v>
      </c>
      <c r="E298" s="13"/>
      <c r="F298" s="17" t="s">
        <v>584</v>
      </c>
      <c r="G298" s="14"/>
      <c r="H298" s="14"/>
      <c r="I298" s="12"/>
    </row>
    <row r="299" spans="1:9" ht="34.9" x14ac:dyDescent="0.45">
      <c r="A299" s="25" t="s">
        <v>402</v>
      </c>
      <c r="B299" s="27" t="s">
        <v>406</v>
      </c>
      <c r="C299" s="26" t="s">
        <v>83</v>
      </c>
      <c r="D299" s="28" t="s">
        <v>634</v>
      </c>
      <c r="E299" s="26" t="s">
        <v>44</v>
      </c>
      <c r="F299" s="28" t="s">
        <v>585</v>
      </c>
      <c r="G299" s="27" t="s">
        <v>586</v>
      </c>
      <c r="H299" s="27" t="s">
        <v>587</v>
      </c>
      <c r="I299" s="29" t="s">
        <v>542</v>
      </c>
    </row>
    <row r="300" spans="1:9" ht="23.25" x14ac:dyDescent="0.45">
      <c r="A300" s="7" t="s">
        <v>402</v>
      </c>
      <c r="B300" s="14" t="s">
        <v>407</v>
      </c>
      <c r="C300" s="13" t="s">
        <v>83</v>
      </c>
      <c r="D300" s="17" t="s">
        <v>622</v>
      </c>
      <c r="E300" s="13"/>
      <c r="F300" s="17" t="s">
        <v>588</v>
      </c>
      <c r="G300" s="14"/>
      <c r="H300" s="14"/>
      <c r="I300" s="12"/>
    </row>
    <row r="301" spans="1:9" x14ac:dyDescent="0.45">
      <c r="A301" s="9" t="s">
        <v>402</v>
      </c>
      <c r="B301" s="19" t="s">
        <v>408</v>
      </c>
      <c r="C301" s="18" t="s">
        <v>83</v>
      </c>
      <c r="D301" s="20" t="s">
        <v>622</v>
      </c>
      <c r="E301" s="18"/>
      <c r="F301" s="20"/>
      <c r="G301" s="19"/>
      <c r="H301" s="19"/>
      <c r="I301" s="21"/>
    </row>
    <row r="302" spans="1:9" ht="23.25" x14ac:dyDescent="0.45">
      <c r="A302" s="7" t="s">
        <v>402</v>
      </c>
      <c r="B302" s="14" t="s">
        <v>409</v>
      </c>
      <c r="C302" s="13" t="s">
        <v>83</v>
      </c>
      <c r="D302" s="17" t="s">
        <v>622</v>
      </c>
      <c r="E302" s="13"/>
      <c r="F302" s="17"/>
      <c r="G302" s="14"/>
      <c r="H302" s="14"/>
      <c r="I302" s="12"/>
    </row>
    <row r="303" spans="1:9" ht="23.25" x14ac:dyDescent="0.45">
      <c r="A303" s="9" t="s">
        <v>402</v>
      </c>
      <c r="B303" s="19" t="s">
        <v>410</v>
      </c>
      <c r="C303" s="18" t="s">
        <v>83</v>
      </c>
      <c r="D303" s="20" t="s">
        <v>622</v>
      </c>
      <c r="E303" s="18"/>
      <c r="F303" s="20"/>
      <c r="G303" s="19"/>
      <c r="H303" s="19"/>
      <c r="I303" s="21"/>
    </row>
    <row r="304" spans="1:9" ht="23.25" x14ac:dyDescent="0.45">
      <c r="A304" s="7" t="s">
        <v>402</v>
      </c>
      <c r="B304" s="14" t="s">
        <v>411</v>
      </c>
      <c r="C304" s="13" t="s">
        <v>83</v>
      </c>
      <c r="D304" s="17" t="s">
        <v>622</v>
      </c>
      <c r="E304" s="13"/>
      <c r="F304" s="17"/>
      <c r="G304" s="14"/>
      <c r="H304" s="14"/>
      <c r="I304" s="12"/>
    </row>
    <row r="305" spans="1:9" ht="23.25" x14ac:dyDescent="0.45">
      <c r="A305" s="9" t="s">
        <v>402</v>
      </c>
      <c r="B305" s="19" t="s">
        <v>412</v>
      </c>
      <c r="C305" s="18" t="s">
        <v>83</v>
      </c>
      <c r="D305" s="20" t="s">
        <v>622</v>
      </c>
      <c r="E305" s="18"/>
      <c r="F305" s="20"/>
      <c r="G305" s="19"/>
      <c r="H305" s="19"/>
      <c r="I305" s="21"/>
    </row>
    <row r="306" spans="1:9" ht="23.25" x14ac:dyDescent="0.45">
      <c r="A306" s="10" t="s">
        <v>402</v>
      </c>
      <c r="B306" s="14" t="s">
        <v>413</v>
      </c>
      <c r="C306" s="13" t="s">
        <v>83</v>
      </c>
      <c r="D306" s="17" t="s">
        <v>622</v>
      </c>
      <c r="E306" s="13"/>
      <c r="F306" s="17"/>
      <c r="G306" s="14"/>
      <c r="H306" s="14"/>
      <c r="I306" s="12"/>
    </row>
    <row r="307" spans="1:9" x14ac:dyDescent="0.45">
      <c r="B307" s="3"/>
      <c r="C307" s="4"/>
      <c r="D307" s="5"/>
      <c r="E307" s="4"/>
      <c r="F307" s="5"/>
      <c r="G307" s="3"/>
      <c r="I307" s="2"/>
    </row>
  </sheetData>
  <autoFilter ref="A5:J306"/>
  <dataConsolidate/>
  <mergeCells count="44">
    <mergeCell ref="A257:A258"/>
    <mergeCell ref="A253:A254"/>
    <mergeCell ref="A89:A90"/>
    <mergeCell ref="C89:C90"/>
    <mergeCell ref="B89:B90"/>
    <mergeCell ref="D83:D84"/>
    <mergeCell ref="E83:E84"/>
    <mergeCell ref="F83:F84"/>
    <mergeCell ref="G83:G84"/>
    <mergeCell ref="G89:G90"/>
    <mergeCell ref="F89:F90"/>
    <mergeCell ref="E89:E90"/>
    <mergeCell ref="D89:D90"/>
    <mergeCell ref="A83:A84"/>
    <mergeCell ref="C83:C84"/>
    <mergeCell ref="B83:B84"/>
    <mergeCell ref="D35:D36"/>
    <mergeCell ref="E35:E36"/>
    <mergeCell ref="F35:F36"/>
    <mergeCell ref="G35:G36"/>
    <mergeCell ref="A1:D1"/>
    <mergeCell ref="A3:D3"/>
    <mergeCell ref="A2:D2"/>
    <mergeCell ref="B35:B36"/>
    <mergeCell ref="C35:C36"/>
    <mergeCell ref="A35:A36"/>
    <mergeCell ref="C103:C104"/>
    <mergeCell ref="A103:A104"/>
    <mergeCell ref="F103:F104"/>
    <mergeCell ref="E103:E104"/>
    <mergeCell ref="D103:D104"/>
    <mergeCell ref="B103:B104"/>
    <mergeCell ref="G253:G254"/>
    <mergeCell ref="F253:F254"/>
    <mergeCell ref="E253:E254"/>
    <mergeCell ref="D253:D254"/>
    <mergeCell ref="C253:C254"/>
    <mergeCell ref="B253:B254"/>
    <mergeCell ref="F257:F258"/>
    <mergeCell ref="C257:C258"/>
    <mergeCell ref="G257:G258"/>
    <mergeCell ref="E257:E258"/>
    <mergeCell ref="D257:D258"/>
    <mergeCell ref="B257:B258"/>
  </mergeCells>
  <phoneticPr fontId="2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4"/>
  <sheetViews>
    <sheetView workbookViewId="0">
      <selection activeCell="F29" sqref="F29"/>
    </sheetView>
  </sheetViews>
  <sheetFormatPr baseColWidth="10" defaultRowHeight="14.25" x14ac:dyDescent="0.45"/>
  <cols>
    <col min="1" max="1" width="17.6640625" style="3" customWidth="1"/>
  </cols>
  <sheetData>
    <row r="1" spans="1:1" x14ac:dyDescent="0.45">
      <c r="A1" s="6" t="s">
        <v>2</v>
      </c>
    </row>
    <row r="2" spans="1:1" x14ac:dyDescent="0.45">
      <c r="A2" s="23" t="s">
        <v>516</v>
      </c>
    </row>
    <row r="3" spans="1:1" x14ac:dyDescent="0.45">
      <c r="A3" s="29" t="s">
        <v>86</v>
      </c>
    </row>
    <row r="4" spans="1:1" x14ac:dyDescent="0.45">
      <c r="A4" s="14" t="s">
        <v>16</v>
      </c>
    </row>
    <row r="5" spans="1:1" x14ac:dyDescent="0.45">
      <c r="A5" s="27" t="s">
        <v>537</v>
      </c>
    </row>
    <row r="6" spans="1:1" x14ac:dyDescent="0.45">
      <c r="A6" s="27" t="s">
        <v>545</v>
      </c>
    </row>
    <row r="7" spans="1:1" x14ac:dyDescent="0.45">
      <c r="A7" s="23" t="s">
        <v>436</v>
      </c>
    </row>
    <row r="8" spans="1:1" ht="23.25" x14ac:dyDescent="0.45">
      <c r="A8" s="27" t="s">
        <v>587</v>
      </c>
    </row>
    <row r="9" spans="1:1" x14ac:dyDescent="0.45">
      <c r="A9" s="16" t="s">
        <v>58</v>
      </c>
    </row>
    <row r="10" spans="1:1" x14ac:dyDescent="0.45">
      <c r="A10" s="96" t="s">
        <v>538</v>
      </c>
    </row>
    <row r="11" spans="1:1" x14ac:dyDescent="0.45">
      <c r="A11" s="96" t="s">
        <v>79</v>
      </c>
    </row>
    <row r="12" spans="1:1" x14ac:dyDescent="0.45">
      <c r="A12" s="16" t="s">
        <v>185</v>
      </c>
    </row>
    <row r="13" spans="1:1" x14ac:dyDescent="0.45">
      <c r="A13" s="23" t="s">
        <v>541</v>
      </c>
    </row>
    <row r="14" spans="1:1" x14ac:dyDescent="0.45">
      <c r="A14" s="16" t="s">
        <v>212</v>
      </c>
    </row>
    <row r="15" spans="1:1" x14ac:dyDescent="0.45">
      <c r="A15" s="16" t="s">
        <v>199</v>
      </c>
    </row>
    <row r="16" spans="1:1" x14ac:dyDescent="0.45">
      <c r="A16" s="29" t="s">
        <v>93</v>
      </c>
    </row>
    <row r="17" spans="1:1" x14ac:dyDescent="0.45">
      <c r="A17" s="27" t="s">
        <v>526</v>
      </c>
    </row>
    <row r="18" spans="1:1" x14ac:dyDescent="0.45">
      <c r="A18" s="27" t="s">
        <v>484</v>
      </c>
    </row>
    <row r="19" spans="1:1" x14ac:dyDescent="0.45">
      <c r="A19" s="27" t="s">
        <v>440</v>
      </c>
    </row>
    <row r="20" spans="1:1" x14ac:dyDescent="0.45">
      <c r="A20" s="23" t="s">
        <v>534</v>
      </c>
    </row>
    <row r="21" spans="1:1" x14ac:dyDescent="0.45">
      <c r="A21" s="23" t="s">
        <v>485</v>
      </c>
    </row>
    <row r="22" spans="1:1" x14ac:dyDescent="0.45">
      <c r="A22" s="27" t="s">
        <v>480</v>
      </c>
    </row>
    <row r="23" spans="1:1" ht="23.25" x14ac:dyDescent="0.45">
      <c r="A23" s="23" t="s">
        <v>483</v>
      </c>
    </row>
    <row r="24" spans="1:1" x14ac:dyDescent="0.45">
      <c r="A24" s="23" t="s">
        <v>594</v>
      </c>
    </row>
    <row r="25" spans="1:1" x14ac:dyDescent="0.45">
      <c r="A25" s="16" t="s">
        <v>132</v>
      </c>
    </row>
    <row r="26" spans="1:1" x14ac:dyDescent="0.45">
      <c r="A26" s="27" t="s">
        <v>453</v>
      </c>
    </row>
    <row r="27" spans="1:1" x14ac:dyDescent="0.45">
      <c r="A27" s="16" t="s">
        <v>194</v>
      </c>
    </row>
    <row r="28" spans="1:1" x14ac:dyDescent="0.45">
      <c r="A28" s="16" t="s">
        <v>11</v>
      </c>
    </row>
    <row r="29" spans="1:1" x14ac:dyDescent="0.45">
      <c r="A29" s="16" t="s">
        <v>81</v>
      </c>
    </row>
    <row r="30" spans="1:1" x14ac:dyDescent="0.45">
      <c r="A30" s="16" t="s">
        <v>127</v>
      </c>
    </row>
    <row r="31" spans="1:1" x14ac:dyDescent="0.45">
      <c r="A31" s="96" t="s">
        <v>589</v>
      </c>
    </row>
    <row r="32" spans="1:1" x14ac:dyDescent="0.45">
      <c r="A32" s="23" t="s">
        <v>576</v>
      </c>
    </row>
    <row r="33" spans="1:1" x14ac:dyDescent="0.45">
      <c r="A33" s="16" t="s">
        <v>67</v>
      </c>
    </row>
    <row r="34" spans="1:1" x14ac:dyDescent="0.45">
      <c r="A34" s="23" t="s">
        <v>500</v>
      </c>
    </row>
    <row r="35" spans="1:1" x14ac:dyDescent="0.45">
      <c r="A35" s="23" t="s">
        <v>551</v>
      </c>
    </row>
    <row r="36" spans="1:1" x14ac:dyDescent="0.45">
      <c r="A36" s="16" t="s">
        <v>150</v>
      </c>
    </row>
    <row r="37" spans="1:1" ht="23.25" x14ac:dyDescent="0.45">
      <c r="A37" s="44" t="s">
        <v>552</v>
      </c>
    </row>
    <row r="38" spans="1:1" x14ac:dyDescent="0.45">
      <c r="A38" s="23" t="s">
        <v>460</v>
      </c>
    </row>
    <row r="39" spans="1:1" x14ac:dyDescent="0.45">
      <c r="A39" s="16" t="s">
        <v>108</v>
      </c>
    </row>
    <row r="40" spans="1:1" ht="23.25" x14ac:dyDescent="0.45">
      <c r="A40" s="27" t="s">
        <v>546</v>
      </c>
    </row>
    <row r="41" spans="1:1" x14ac:dyDescent="0.45">
      <c r="A41" s="23" t="s">
        <v>419</v>
      </c>
    </row>
    <row r="42" spans="1:1" x14ac:dyDescent="0.45">
      <c r="A42" s="16" t="s">
        <v>119</v>
      </c>
    </row>
    <row r="43" spans="1:1" x14ac:dyDescent="0.45">
      <c r="A43" s="16" t="s">
        <v>47</v>
      </c>
    </row>
    <row r="44" spans="1:1" ht="23.25" x14ac:dyDescent="0.45">
      <c r="A44" s="16" t="s">
        <v>591</v>
      </c>
    </row>
    <row r="45" spans="1:1" x14ac:dyDescent="0.45">
      <c r="A45" s="16" t="s">
        <v>96</v>
      </c>
    </row>
    <row r="46" spans="1:1" x14ac:dyDescent="0.45">
      <c r="A46" s="23" t="s">
        <v>417</v>
      </c>
    </row>
    <row r="47" spans="1:1" x14ac:dyDescent="0.45">
      <c r="A47" s="29" t="s">
        <v>431</v>
      </c>
    </row>
    <row r="48" spans="1:1" x14ac:dyDescent="0.45">
      <c r="A48" s="27" t="s">
        <v>529</v>
      </c>
    </row>
    <row r="49" spans="1:1" x14ac:dyDescent="0.45">
      <c r="A49" s="19"/>
    </row>
    <row r="50" spans="1:1" x14ac:dyDescent="0.45">
      <c r="A50"/>
    </row>
    <row r="51" spans="1:1" x14ac:dyDescent="0.45">
      <c r="A51"/>
    </row>
    <row r="52" spans="1:1" x14ac:dyDescent="0.45">
      <c r="A52"/>
    </row>
    <row r="53" spans="1:1" x14ac:dyDescent="0.45">
      <c r="A53"/>
    </row>
    <row r="54" spans="1:1" x14ac:dyDescent="0.45">
      <c r="A54"/>
    </row>
    <row r="55" spans="1:1" x14ac:dyDescent="0.45">
      <c r="A55"/>
    </row>
    <row r="56" spans="1:1" x14ac:dyDescent="0.45">
      <c r="A56"/>
    </row>
    <row r="57" spans="1:1" x14ac:dyDescent="0.45">
      <c r="A57"/>
    </row>
    <row r="58" spans="1:1" x14ac:dyDescent="0.45">
      <c r="A58"/>
    </row>
    <row r="59" spans="1:1" x14ac:dyDescent="0.45">
      <c r="A59"/>
    </row>
    <row r="60" spans="1:1" x14ac:dyDescent="0.45">
      <c r="A60"/>
    </row>
    <row r="61" spans="1:1" x14ac:dyDescent="0.45">
      <c r="A61"/>
    </row>
    <row r="62" spans="1:1" x14ac:dyDescent="0.45">
      <c r="A62"/>
    </row>
    <row r="63" spans="1:1" x14ac:dyDescent="0.45">
      <c r="A63"/>
    </row>
    <row r="64" spans="1:1" x14ac:dyDescent="0.45">
      <c r="A64"/>
    </row>
    <row r="65" spans="1:1" x14ac:dyDescent="0.45">
      <c r="A65"/>
    </row>
    <row r="66" spans="1:1" x14ac:dyDescent="0.45">
      <c r="A66"/>
    </row>
    <row r="67" spans="1:1" x14ac:dyDescent="0.45">
      <c r="A67"/>
    </row>
    <row r="68" spans="1:1" x14ac:dyDescent="0.45">
      <c r="A68"/>
    </row>
    <row r="69" spans="1:1" x14ac:dyDescent="0.45">
      <c r="A69"/>
    </row>
    <row r="70" spans="1:1" x14ac:dyDescent="0.45">
      <c r="A70"/>
    </row>
    <row r="71" spans="1:1" x14ac:dyDescent="0.45">
      <c r="A71"/>
    </row>
    <row r="72" spans="1:1" x14ac:dyDescent="0.45">
      <c r="A72"/>
    </row>
    <row r="73" spans="1:1" x14ac:dyDescent="0.45">
      <c r="A73"/>
    </row>
    <row r="74" spans="1:1" x14ac:dyDescent="0.45">
      <c r="A74"/>
    </row>
    <row r="75" spans="1:1" x14ac:dyDescent="0.45">
      <c r="A75"/>
    </row>
    <row r="76" spans="1:1" x14ac:dyDescent="0.45">
      <c r="A76"/>
    </row>
    <row r="77" spans="1:1" x14ac:dyDescent="0.45">
      <c r="A77"/>
    </row>
    <row r="78" spans="1:1" x14ac:dyDescent="0.45">
      <c r="A78"/>
    </row>
    <row r="79" spans="1:1" x14ac:dyDescent="0.45">
      <c r="A79"/>
    </row>
    <row r="80" spans="1:1" x14ac:dyDescent="0.45">
      <c r="A80"/>
    </row>
    <row r="81" spans="1:1" x14ac:dyDescent="0.45">
      <c r="A81"/>
    </row>
    <row r="82" spans="1:1" x14ac:dyDescent="0.45">
      <c r="A82"/>
    </row>
    <row r="83" spans="1:1" x14ac:dyDescent="0.45">
      <c r="A83"/>
    </row>
    <row r="84" spans="1:1" x14ac:dyDescent="0.45">
      <c r="A84"/>
    </row>
    <row r="85" spans="1:1" x14ac:dyDescent="0.45">
      <c r="A85"/>
    </row>
    <row r="86" spans="1:1" x14ac:dyDescent="0.45">
      <c r="A86"/>
    </row>
    <row r="87" spans="1:1" x14ac:dyDescent="0.45">
      <c r="A87"/>
    </row>
    <row r="88" spans="1:1" x14ac:dyDescent="0.45">
      <c r="A88"/>
    </row>
    <row r="89" spans="1:1" x14ac:dyDescent="0.45">
      <c r="A89"/>
    </row>
    <row r="90" spans="1:1" x14ac:dyDescent="0.45">
      <c r="A90"/>
    </row>
    <row r="91" spans="1:1" x14ac:dyDescent="0.45">
      <c r="A91"/>
    </row>
    <row r="92" spans="1:1" x14ac:dyDescent="0.45">
      <c r="A92"/>
    </row>
    <row r="93" spans="1:1" x14ac:dyDescent="0.45">
      <c r="A93"/>
    </row>
    <row r="94" spans="1:1" x14ac:dyDescent="0.45">
      <c r="A94"/>
    </row>
    <row r="95" spans="1:1" x14ac:dyDescent="0.45">
      <c r="A95"/>
    </row>
    <row r="96" spans="1:1" x14ac:dyDescent="0.45">
      <c r="A96"/>
    </row>
    <row r="97" spans="1:1" x14ac:dyDescent="0.45">
      <c r="A97"/>
    </row>
    <row r="98" spans="1:1" x14ac:dyDescent="0.45">
      <c r="A98"/>
    </row>
    <row r="99" spans="1:1" x14ac:dyDescent="0.45">
      <c r="A99"/>
    </row>
    <row r="100" spans="1:1" x14ac:dyDescent="0.45">
      <c r="A100"/>
    </row>
    <row r="101" spans="1:1" x14ac:dyDescent="0.45">
      <c r="A101"/>
    </row>
    <row r="102" spans="1:1" x14ac:dyDescent="0.45">
      <c r="A102"/>
    </row>
    <row r="103" spans="1:1" x14ac:dyDescent="0.45">
      <c r="A103"/>
    </row>
    <row r="104" spans="1:1" x14ac:dyDescent="0.45">
      <c r="A104"/>
    </row>
    <row r="105" spans="1:1" x14ac:dyDescent="0.45">
      <c r="A105"/>
    </row>
    <row r="106" spans="1:1" x14ac:dyDescent="0.45">
      <c r="A106"/>
    </row>
    <row r="107" spans="1:1" x14ac:dyDescent="0.45">
      <c r="A107"/>
    </row>
    <row r="108" spans="1:1" x14ac:dyDescent="0.45">
      <c r="A108"/>
    </row>
    <row r="109" spans="1:1" x14ac:dyDescent="0.45">
      <c r="A109"/>
    </row>
    <row r="110" spans="1:1" x14ac:dyDescent="0.45">
      <c r="A110"/>
    </row>
    <row r="111" spans="1:1" x14ac:dyDescent="0.45">
      <c r="A111"/>
    </row>
    <row r="112" spans="1:1" x14ac:dyDescent="0.45">
      <c r="A112"/>
    </row>
    <row r="113" spans="1:1" x14ac:dyDescent="0.45">
      <c r="A113"/>
    </row>
    <row r="114" spans="1:1" x14ac:dyDescent="0.45">
      <c r="A114"/>
    </row>
    <row r="115" spans="1:1" x14ac:dyDescent="0.45">
      <c r="A115"/>
    </row>
    <row r="116" spans="1:1" x14ac:dyDescent="0.45">
      <c r="A116"/>
    </row>
    <row r="117" spans="1:1" x14ac:dyDescent="0.45">
      <c r="A117"/>
    </row>
    <row r="118" spans="1:1" x14ac:dyDescent="0.45">
      <c r="A118"/>
    </row>
    <row r="119" spans="1:1" x14ac:dyDescent="0.45">
      <c r="A119"/>
    </row>
    <row r="120" spans="1:1" x14ac:dyDescent="0.45">
      <c r="A120"/>
    </row>
    <row r="121" spans="1:1" x14ac:dyDescent="0.45">
      <c r="A121"/>
    </row>
    <row r="122" spans="1:1" x14ac:dyDescent="0.45">
      <c r="A122"/>
    </row>
    <row r="123" spans="1:1" x14ac:dyDescent="0.45">
      <c r="A123"/>
    </row>
    <row r="124" spans="1:1" x14ac:dyDescent="0.45">
      <c r="A124"/>
    </row>
    <row r="125" spans="1:1" x14ac:dyDescent="0.45">
      <c r="A125"/>
    </row>
    <row r="126" spans="1:1" x14ac:dyDescent="0.45">
      <c r="A126"/>
    </row>
    <row r="127" spans="1:1" x14ac:dyDescent="0.45">
      <c r="A127"/>
    </row>
    <row r="128" spans="1:1" x14ac:dyDescent="0.45">
      <c r="A128"/>
    </row>
    <row r="129" spans="1:1" x14ac:dyDescent="0.45">
      <c r="A129"/>
    </row>
    <row r="130" spans="1:1" x14ac:dyDescent="0.45">
      <c r="A130"/>
    </row>
    <row r="131" spans="1:1" x14ac:dyDescent="0.45">
      <c r="A131"/>
    </row>
    <row r="132" spans="1:1" x14ac:dyDescent="0.45">
      <c r="A132"/>
    </row>
    <row r="133" spans="1:1" x14ac:dyDescent="0.45">
      <c r="A133"/>
    </row>
    <row r="134" spans="1:1" x14ac:dyDescent="0.45">
      <c r="A134"/>
    </row>
    <row r="135" spans="1:1" x14ac:dyDescent="0.45">
      <c r="A135"/>
    </row>
    <row r="136" spans="1:1" x14ac:dyDescent="0.45">
      <c r="A136"/>
    </row>
    <row r="137" spans="1:1" x14ac:dyDescent="0.45">
      <c r="A137"/>
    </row>
    <row r="138" spans="1:1" x14ac:dyDescent="0.45">
      <c r="A138"/>
    </row>
    <row r="139" spans="1:1" x14ac:dyDescent="0.45">
      <c r="A139"/>
    </row>
    <row r="140" spans="1:1" x14ac:dyDescent="0.45">
      <c r="A140"/>
    </row>
    <row r="141" spans="1:1" x14ac:dyDescent="0.45">
      <c r="A141"/>
    </row>
    <row r="142" spans="1:1" x14ac:dyDescent="0.45">
      <c r="A142"/>
    </row>
    <row r="143" spans="1:1" x14ac:dyDescent="0.45">
      <c r="A143"/>
    </row>
    <row r="144" spans="1:1" x14ac:dyDescent="0.45">
      <c r="A144"/>
    </row>
    <row r="145" spans="1:1" x14ac:dyDescent="0.45">
      <c r="A145"/>
    </row>
    <row r="146" spans="1:1" x14ac:dyDescent="0.45">
      <c r="A146"/>
    </row>
    <row r="147" spans="1:1" x14ac:dyDescent="0.45">
      <c r="A147"/>
    </row>
    <row r="148" spans="1:1" x14ac:dyDescent="0.45">
      <c r="A148"/>
    </row>
    <row r="149" spans="1:1" x14ac:dyDescent="0.45">
      <c r="A149"/>
    </row>
    <row r="150" spans="1:1" x14ac:dyDescent="0.45">
      <c r="A150"/>
    </row>
    <row r="151" spans="1:1" x14ac:dyDescent="0.45">
      <c r="A151"/>
    </row>
    <row r="152" spans="1:1" x14ac:dyDescent="0.45">
      <c r="A152"/>
    </row>
    <row r="153" spans="1:1" x14ac:dyDescent="0.45">
      <c r="A153"/>
    </row>
    <row r="154" spans="1:1" x14ac:dyDescent="0.45">
      <c r="A154"/>
    </row>
    <row r="155" spans="1:1" x14ac:dyDescent="0.45">
      <c r="A155"/>
    </row>
    <row r="156" spans="1:1" x14ac:dyDescent="0.45">
      <c r="A156"/>
    </row>
    <row r="157" spans="1:1" x14ac:dyDescent="0.45">
      <c r="A157"/>
    </row>
    <row r="158" spans="1:1" x14ac:dyDescent="0.45">
      <c r="A158"/>
    </row>
    <row r="159" spans="1:1" x14ac:dyDescent="0.45">
      <c r="A159"/>
    </row>
    <row r="160" spans="1:1" x14ac:dyDescent="0.45">
      <c r="A160"/>
    </row>
    <row r="161" spans="1:1" x14ac:dyDescent="0.45">
      <c r="A161"/>
    </row>
    <row r="162" spans="1:1" x14ac:dyDescent="0.45">
      <c r="A162"/>
    </row>
    <row r="163" spans="1:1" x14ac:dyDescent="0.45">
      <c r="A163"/>
    </row>
    <row r="164" spans="1:1" x14ac:dyDescent="0.45">
      <c r="A164"/>
    </row>
    <row r="165" spans="1:1" x14ac:dyDescent="0.45">
      <c r="A165"/>
    </row>
    <row r="166" spans="1:1" x14ac:dyDescent="0.45">
      <c r="A166"/>
    </row>
    <row r="167" spans="1:1" x14ac:dyDescent="0.45">
      <c r="A167"/>
    </row>
    <row r="168" spans="1:1" x14ac:dyDescent="0.45">
      <c r="A168"/>
    </row>
    <row r="169" spans="1:1" x14ac:dyDescent="0.45">
      <c r="A169"/>
    </row>
    <row r="170" spans="1:1" x14ac:dyDescent="0.45">
      <c r="A170"/>
    </row>
    <row r="171" spans="1:1" x14ac:dyDescent="0.45">
      <c r="A171"/>
    </row>
    <row r="172" spans="1:1" x14ac:dyDescent="0.45">
      <c r="A172"/>
    </row>
    <row r="173" spans="1:1" x14ac:dyDescent="0.45">
      <c r="A173"/>
    </row>
    <row r="174" spans="1:1" x14ac:dyDescent="0.45">
      <c r="A174"/>
    </row>
    <row r="175" spans="1:1" x14ac:dyDescent="0.45">
      <c r="A175"/>
    </row>
    <row r="176" spans="1:1" x14ac:dyDescent="0.45">
      <c r="A176"/>
    </row>
    <row r="177" spans="1:1" x14ac:dyDescent="0.45">
      <c r="A177"/>
    </row>
    <row r="178" spans="1:1" x14ac:dyDescent="0.45">
      <c r="A178"/>
    </row>
    <row r="179" spans="1:1" x14ac:dyDescent="0.45">
      <c r="A179"/>
    </row>
    <row r="180" spans="1:1" x14ac:dyDescent="0.45">
      <c r="A180"/>
    </row>
    <row r="181" spans="1:1" x14ac:dyDescent="0.45">
      <c r="A181"/>
    </row>
    <row r="182" spans="1:1" x14ac:dyDescent="0.45">
      <c r="A182"/>
    </row>
    <row r="183" spans="1:1" x14ac:dyDescent="0.45">
      <c r="A183"/>
    </row>
    <row r="184" spans="1:1" x14ac:dyDescent="0.45">
      <c r="A184"/>
    </row>
    <row r="185" spans="1:1" x14ac:dyDescent="0.45">
      <c r="A185"/>
    </row>
    <row r="186" spans="1:1" x14ac:dyDescent="0.45">
      <c r="A186"/>
    </row>
    <row r="187" spans="1:1" x14ac:dyDescent="0.45">
      <c r="A187"/>
    </row>
    <row r="188" spans="1:1" x14ac:dyDescent="0.45">
      <c r="A188"/>
    </row>
    <row r="189" spans="1:1" x14ac:dyDescent="0.45">
      <c r="A189"/>
    </row>
    <row r="190" spans="1:1" x14ac:dyDescent="0.45">
      <c r="A190"/>
    </row>
    <row r="191" spans="1:1" x14ac:dyDescent="0.45">
      <c r="A191"/>
    </row>
    <row r="192" spans="1:1" x14ac:dyDescent="0.45">
      <c r="A192"/>
    </row>
    <row r="193" spans="1:1" x14ac:dyDescent="0.45">
      <c r="A193"/>
    </row>
    <row r="194" spans="1:1" x14ac:dyDescent="0.45">
      <c r="A194"/>
    </row>
    <row r="195" spans="1:1" x14ac:dyDescent="0.45">
      <c r="A195"/>
    </row>
    <row r="196" spans="1:1" x14ac:dyDescent="0.45">
      <c r="A196"/>
    </row>
    <row r="197" spans="1:1" x14ac:dyDescent="0.45">
      <c r="A197"/>
    </row>
    <row r="198" spans="1:1" x14ac:dyDescent="0.45">
      <c r="A198"/>
    </row>
    <row r="199" spans="1:1" x14ac:dyDescent="0.45">
      <c r="A199"/>
    </row>
    <row r="200" spans="1:1" x14ac:dyDescent="0.45">
      <c r="A200"/>
    </row>
    <row r="201" spans="1:1" x14ac:dyDescent="0.45">
      <c r="A201"/>
    </row>
    <row r="202" spans="1:1" x14ac:dyDescent="0.45">
      <c r="A202"/>
    </row>
    <row r="203" spans="1:1" x14ac:dyDescent="0.45">
      <c r="A203"/>
    </row>
    <row r="204" spans="1:1" x14ac:dyDescent="0.45">
      <c r="A204"/>
    </row>
    <row r="205" spans="1:1" x14ac:dyDescent="0.45">
      <c r="A205"/>
    </row>
    <row r="206" spans="1:1" x14ac:dyDescent="0.45">
      <c r="A206"/>
    </row>
    <row r="207" spans="1:1" x14ac:dyDescent="0.45">
      <c r="A207"/>
    </row>
    <row r="208" spans="1:1" x14ac:dyDescent="0.45">
      <c r="A208"/>
    </row>
    <row r="209" spans="1:1" x14ac:dyDescent="0.45">
      <c r="A209"/>
    </row>
    <row r="210" spans="1:1" x14ac:dyDescent="0.45">
      <c r="A210"/>
    </row>
    <row r="211" spans="1:1" x14ac:dyDescent="0.45">
      <c r="A211"/>
    </row>
    <row r="212" spans="1:1" x14ac:dyDescent="0.45">
      <c r="A212"/>
    </row>
    <row r="213" spans="1:1" x14ac:dyDescent="0.45">
      <c r="A213"/>
    </row>
    <row r="214" spans="1:1" x14ac:dyDescent="0.45">
      <c r="A214"/>
    </row>
    <row r="215" spans="1:1" x14ac:dyDescent="0.45">
      <c r="A215"/>
    </row>
    <row r="216" spans="1:1" x14ac:dyDescent="0.45">
      <c r="A216"/>
    </row>
    <row r="217" spans="1:1" x14ac:dyDescent="0.45">
      <c r="A217"/>
    </row>
    <row r="218" spans="1:1" x14ac:dyDescent="0.45">
      <c r="A218"/>
    </row>
    <row r="219" spans="1:1" x14ac:dyDescent="0.45">
      <c r="A219"/>
    </row>
    <row r="220" spans="1:1" x14ac:dyDescent="0.45">
      <c r="A220"/>
    </row>
    <row r="221" spans="1:1" x14ac:dyDescent="0.45">
      <c r="A221"/>
    </row>
    <row r="222" spans="1:1" x14ac:dyDescent="0.45">
      <c r="A222"/>
    </row>
    <row r="223" spans="1:1" x14ac:dyDescent="0.45">
      <c r="A223"/>
    </row>
    <row r="224" spans="1:1" x14ac:dyDescent="0.45">
      <c r="A224"/>
    </row>
    <row r="225" spans="1:1" x14ac:dyDescent="0.45">
      <c r="A225"/>
    </row>
    <row r="226" spans="1:1" x14ac:dyDescent="0.45">
      <c r="A226"/>
    </row>
    <row r="227" spans="1:1" x14ac:dyDescent="0.45">
      <c r="A227"/>
    </row>
    <row r="228" spans="1:1" x14ac:dyDescent="0.45">
      <c r="A228"/>
    </row>
    <row r="229" spans="1:1" x14ac:dyDescent="0.45">
      <c r="A229"/>
    </row>
    <row r="230" spans="1:1" x14ac:dyDescent="0.45">
      <c r="A230"/>
    </row>
    <row r="231" spans="1:1" x14ac:dyDescent="0.45">
      <c r="A231"/>
    </row>
    <row r="232" spans="1:1" x14ac:dyDescent="0.45">
      <c r="A232"/>
    </row>
    <row r="233" spans="1:1" x14ac:dyDescent="0.45">
      <c r="A233"/>
    </row>
    <row r="234" spans="1:1" x14ac:dyDescent="0.45">
      <c r="A234"/>
    </row>
    <row r="235" spans="1:1" x14ac:dyDescent="0.45">
      <c r="A235"/>
    </row>
    <row r="236" spans="1:1" x14ac:dyDescent="0.45">
      <c r="A236"/>
    </row>
    <row r="237" spans="1:1" x14ac:dyDescent="0.45">
      <c r="A237"/>
    </row>
    <row r="238" spans="1:1" x14ac:dyDescent="0.45">
      <c r="A238"/>
    </row>
    <row r="239" spans="1:1" x14ac:dyDescent="0.45">
      <c r="A239"/>
    </row>
    <row r="240" spans="1:1" x14ac:dyDescent="0.45">
      <c r="A240"/>
    </row>
    <row r="241" spans="1:1" x14ac:dyDescent="0.45">
      <c r="A241"/>
    </row>
    <row r="242" spans="1:1" x14ac:dyDescent="0.45">
      <c r="A242"/>
    </row>
    <row r="243" spans="1:1" x14ac:dyDescent="0.45">
      <c r="A243"/>
    </row>
    <row r="244" spans="1:1" x14ac:dyDescent="0.45">
      <c r="A244"/>
    </row>
    <row r="245" spans="1:1" x14ac:dyDescent="0.45">
      <c r="A245"/>
    </row>
    <row r="246" spans="1:1" x14ac:dyDescent="0.45">
      <c r="A246"/>
    </row>
    <row r="247" spans="1:1" x14ac:dyDescent="0.45">
      <c r="A247"/>
    </row>
    <row r="248" spans="1:1" x14ac:dyDescent="0.45">
      <c r="A248"/>
    </row>
    <row r="249" spans="1:1" x14ac:dyDescent="0.45">
      <c r="A249"/>
    </row>
    <row r="250" spans="1:1" x14ac:dyDescent="0.45">
      <c r="A250"/>
    </row>
    <row r="251" spans="1:1" x14ac:dyDescent="0.45">
      <c r="A251"/>
    </row>
    <row r="252" spans="1:1" x14ac:dyDescent="0.45">
      <c r="A252"/>
    </row>
    <row r="253" spans="1:1" x14ac:dyDescent="0.45">
      <c r="A253"/>
    </row>
    <row r="254" spans="1:1" x14ac:dyDescent="0.45">
      <c r="A254"/>
    </row>
    <row r="255" spans="1:1" x14ac:dyDescent="0.45">
      <c r="A255"/>
    </row>
    <row r="256" spans="1:1" x14ac:dyDescent="0.45">
      <c r="A256"/>
    </row>
    <row r="257" spans="1:1" x14ac:dyDescent="0.45">
      <c r="A257"/>
    </row>
    <row r="258" spans="1:1" x14ac:dyDescent="0.45">
      <c r="A258"/>
    </row>
    <row r="259" spans="1:1" x14ac:dyDescent="0.45">
      <c r="A259"/>
    </row>
    <row r="260" spans="1:1" x14ac:dyDescent="0.45">
      <c r="A260"/>
    </row>
    <row r="261" spans="1:1" x14ac:dyDescent="0.45">
      <c r="A261"/>
    </row>
    <row r="262" spans="1:1" x14ac:dyDescent="0.45">
      <c r="A262"/>
    </row>
    <row r="263" spans="1:1" x14ac:dyDescent="0.45">
      <c r="A263"/>
    </row>
    <row r="264" spans="1:1" x14ac:dyDescent="0.45">
      <c r="A264"/>
    </row>
    <row r="265" spans="1:1" x14ac:dyDescent="0.45">
      <c r="A265"/>
    </row>
    <row r="266" spans="1:1" x14ac:dyDescent="0.45">
      <c r="A266"/>
    </row>
    <row r="267" spans="1:1" x14ac:dyDescent="0.45">
      <c r="A267"/>
    </row>
    <row r="268" spans="1:1" x14ac:dyDescent="0.45">
      <c r="A268"/>
    </row>
    <row r="269" spans="1:1" x14ac:dyDescent="0.45">
      <c r="A269"/>
    </row>
    <row r="270" spans="1:1" x14ac:dyDescent="0.45">
      <c r="A270"/>
    </row>
    <row r="271" spans="1:1" x14ac:dyDescent="0.45">
      <c r="A271"/>
    </row>
    <row r="272" spans="1:1" x14ac:dyDescent="0.45">
      <c r="A272"/>
    </row>
    <row r="273" spans="1:1" x14ac:dyDescent="0.45">
      <c r="A273"/>
    </row>
    <row r="274" spans="1:1" x14ac:dyDescent="0.45">
      <c r="A274"/>
    </row>
    <row r="275" spans="1:1" x14ac:dyDescent="0.45">
      <c r="A275"/>
    </row>
    <row r="276" spans="1:1" x14ac:dyDescent="0.45">
      <c r="A276"/>
    </row>
    <row r="277" spans="1:1" x14ac:dyDescent="0.45">
      <c r="A277"/>
    </row>
    <row r="278" spans="1:1" x14ac:dyDescent="0.45">
      <c r="A278"/>
    </row>
    <row r="279" spans="1:1" x14ac:dyDescent="0.45">
      <c r="A279"/>
    </row>
    <row r="280" spans="1:1" x14ac:dyDescent="0.45">
      <c r="A280"/>
    </row>
    <row r="281" spans="1:1" x14ac:dyDescent="0.45">
      <c r="A281"/>
    </row>
    <row r="282" spans="1:1" x14ac:dyDescent="0.45">
      <c r="A282"/>
    </row>
    <row r="283" spans="1:1" x14ac:dyDescent="0.45">
      <c r="A283"/>
    </row>
    <row r="284" spans="1:1" x14ac:dyDescent="0.45">
      <c r="A284"/>
    </row>
    <row r="285" spans="1:1" x14ac:dyDescent="0.45">
      <c r="A285"/>
    </row>
    <row r="286" spans="1:1" x14ac:dyDescent="0.45">
      <c r="A286"/>
    </row>
    <row r="287" spans="1:1" x14ac:dyDescent="0.45">
      <c r="A287"/>
    </row>
    <row r="288" spans="1:1" x14ac:dyDescent="0.45">
      <c r="A288"/>
    </row>
    <row r="289" spans="1:1" x14ac:dyDescent="0.45">
      <c r="A289"/>
    </row>
    <row r="290" spans="1:1" x14ac:dyDescent="0.45">
      <c r="A290"/>
    </row>
    <row r="291" spans="1:1" x14ac:dyDescent="0.45">
      <c r="A291"/>
    </row>
    <row r="292" spans="1:1" x14ac:dyDescent="0.45">
      <c r="A292"/>
    </row>
    <row r="293" spans="1:1" x14ac:dyDescent="0.45">
      <c r="A293"/>
    </row>
    <row r="294" spans="1:1" x14ac:dyDescent="0.45">
      <c r="A294"/>
    </row>
    <row r="295" spans="1:1" x14ac:dyDescent="0.45">
      <c r="A295"/>
    </row>
    <row r="296" spans="1:1" x14ac:dyDescent="0.45">
      <c r="A296"/>
    </row>
    <row r="297" spans="1:1" x14ac:dyDescent="0.45">
      <c r="A297"/>
    </row>
    <row r="298" spans="1:1" x14ac:dyDescent="0.45">
      <c r="A298"/>
    </row>
    <row r="299" spans="1:1" x14ac:dyDescent="0.45">
      <c r="A299"/>
    </row>
    <row r="300" spans="1:1" x14ac:dyDescent="0.45">
      <c r="A300"/>
    </row>
    <row r="301" spans="1:1" x14ac:dyDescent="0.45">
      <c r="A301"/>
    </row>
    <row r="302" spans="1:1" x14ac:dyDescent="0.45">
      <c r="A302"/>
    </row>
    <row r="303" spans="1:1" x14ac:dyDescent="0.45">
      <c r="A303"/>
    </row>
    <row r="304" spans="1:1" x14ac:dyDescent="0.45">
      <c r="A304"/>
    </row>
  </sheetData>
  <autoFilter ref="A1:A48">
    <sortState ref="A2:A50">
      <sortCondition ref="A1:A50"/>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FC22D98B50A64DA298EDE049311D00" ma:contentTypeVersion="13" ma:contentTypeDescription="Create a new document." ma:contentTypeScope="" ma:versionID="f81880e24e22a0728cd26d45a1c2edbd">
  <xsd:schema xmlns:xsd="http://www.w3.org/2001/XMLSchema" xmlns:xs="http://www.w3.org/2001/XMLSchema" xmlns:p="http://schemas.microsoft.com/office/2006/metadata/properties" xmlns:ns3="db9f980c-9a74-4d77-a26c-089320f87d66" xmlns:ns4="a1a201c7-8e26-4f74-b787-1142f0280a7d" targetNamespace="http://schemas.microsoft.com/office/2006/metadata/properties" ma:root="true" ma:fieldsID="0ec9ce00f5014351fc64a4e41f14f08e" ns3:_="" ns4:_="">
    <xsd:import namespace="db9f980c-9a74-4d77-a26c-089320f87d66"/>
    <xsd:import namespace="a1a201c7-8e26-4f74-b787-1142f0280a7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f980c-9a74-4d77-a26c-089320f87d6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1a201c7-8e26-4f74-b787-1142f0280a7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F050DA-4307-40C9-85F5-4B9F625965BF}">
  <ds:schemaRef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db9f980c-9a74-4d77-a26c-089320f87d66"/>
    <ds:schemaRef ds:uri="http://schemas.microsoft.com/office/infopath/2007/PartnerControls"/>
    <ds:schemaRef ds:uri="http://schemas.openxmlformats.org/package/2006/metadata/core-properties"/>
    <ds:schemaRef ds:uri="a1a201c7-8e26-4f74-b787-1142f0280a7d"/>
    <ds:schemaRef ds:uri="http://purl.org/dc/terms/"/>
  </ds:schemaRefs>
</ds:datastoreItem>
</file>

<file path=customXml/itemProps2.xml><?xml version="1.0" encoding="utf-8"?>
<ds:datastoreItem xmlns:ds="http://schemas.openxmlformats.org/officeDocument/2006/customXml" ds:itemID="{0BF417B8-8340-47F2-9E57-78FCBDE31A63}">
  <ds:schemaRefs>
    <ds:schemaRef ds:uri="http://schemas.microsoft.com/sharepoint/v3/contenttype/forms"/>
  </ds:schemaRefs>
</ds:datastoreItem>
</file>

<file path=customXml/itemProps3.xml><?xml version="1.0" encoding="utf-8"?>
<ds:datastoreItem xmlns:ds="http://schemas.openxmlformats.org/officeDocument/2006/customXml" ds:itemID="{A400BB09-5F50-46CF-A112-49AB17C87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9f980c-9a74-4d77-a26c-089320f87d66"/>
    <ds:schemaRef ds:uri="a1a201c7-8e26-4f74-b787-1142f0280a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Summary - Publications DD19-20</vt:lpstr>
      <vt:lpstr>Publications_2019-2020</vt:lpstr>
      <vt:lpstr>Researchers 2019-20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jean-michel champagne</dc:creator>
  <cp:keywords/>
  <dc:description/>
  <cp:lastModifiedBy>jean-michel champagne</cp:lastModifiedBy>
  <cp:revision/>
  <dcterms:created xsi:type="dcterms:W3CDTF">2020-05-12T16:54:10Z</dcterms:created>
  <dcterms:modified xsi:type="dcterms:W3CDTF">2020-09-24T19:12:58Z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0x01010068FC22D98B50A64DA298EDE049311D00</vt:lpwstr>
  </property>
</Properties>
</file>