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45" yWindow="30" windowWidth="15480" windowHeight="11640"/>
  </bookViews>
  <sheets>
    <sheet name="2b" sheetId="9" r:id="rId1"/>
  </sheets>
  <definedNames>
    <definedName name="_xlnm.Print_Titles" localSheetId="0">'2b'!$9:$12</definedName>
  </definedNames>
  <calcPr calcId="125725"/>
</workbook>
</file>

<file path=xl/calcChain.xml><?xml version="1.0" encoding="utf-8"?>
<calcChain xmlns="http://schemas.openxmlformats.org/spreadsheetml/2006/main">
  <c r="E68" i="9"/>
  <c r="F68" s="1"/>
  <c r="F21"/>
  <c r="E85"/>
  <c r="E82" s="1"/>
  <c r="F67"/>
  <c r="F66"/>
  <c r="F31"/>
  <c r="F30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F88"/>
  <c r="F87"/>
  <c r="F74"/>
  <c r="F15"/>
  <c r="F16"/>
  <c r="F14"/>
  <c r="F17"/>
  <c r="F18"/>
  <c r="F19"/>
  <c r="F20"/>
  <c r="F22"/>
  <c r="F24"/>
  <c r="F25"/>
  <c r="F26"/>
  <c r="F27"/>
  <c r="F28"/>
  <c r="F29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9"/>
  <c r="F70"/>
  <c r="F71"/>
  <c r="F72"/>
  <c r="F73"/>
  <c r="F75"/>
  <c r="F76"/>
  <c r="F77"/>
  <c r="F78"/>
  <c r="F79"/>
  <c r="F80"/>
  <c r="F81"/>
  <c r="F83"/>
  <c r="F84"/>
  <c r="F85"/>
  <c r="F86"/>
  <c r="F89"/>
  <c r="F90"/>
  <c r="F91"/>
  <c r="F92"/>
  <c r="F93"/>
  <c r="F94"/>
  <c r="F13"/>
  <c r="F82" l="1"/>
  <c r="E23"/>
  <c r="F23" s="1"/>
</calcChain>
</file>

<file path=xl/sharedStrings.xml><?xml version="1.0" encoding="utf-8"?>
<sst xmlns="http://schemas.openxmlformats.org/spreadsheetml/2006/main" count="181" uniqueCount="131">
  <si>
    <t>ROMÂNIA</t>
  </si>
  <si>
    <t>JUDEŢUL CLUJ</t>
  </si>
  <si>
    <t xml:space="preserve">CONSILIUL JUDEŢEAN </t>
  </si>
  <si>
    <t>Nr.
crt.</t>
  </si>
  <si>
    <t>Indicatori/Ordonatori de credite</t>
  </si>
  <si>
    <t>Cod</t>
  </si>
  <si>
    <t>Total venituri</t>
  </si>
  <si>
    <t>Total cheltuieli</t>
  </si>
  <si>
    <t>Cap 51.02 Autoritati publice</t>
  </si>
  <si>
    <t>51 02</t>
  </si>
  <si>
    <t xml:space="preserve"> Autoritati Executive</t>
  </si>
  <si>
    <t>Cheltuieli de capital</t>
  </si>
  <si>
    <t>51 02 70</t>
  </si>
  <si>
    <t>Cap 54.02 Alte servicii publice generale</t>
  </si>
  <si>
    <t>54 02</t>
  </si>
  <si>
    <t>Cap 65.02 Invatamant</t>
  </si>
  <si>
    <t>65 02</t>
  </si>
  <si>
    <t>66 02</t>
  </si>
  <si>
    <t>67 02</t>
  </si>
  <si>
    <t>68 02</t>
  </si>
  <si>
    <t xml:space="preserve">D.G.A.S.P.C. </t>
  </si>
  <si>
    <t xml:space="preserve">68 02 </t>
  </si>
  <si>
    <t>70 02</t>
  </si>
  <si>
    <t>70.02.70</t>
  </si>
  <si>
    <t>Cap 84 02 Transporturi</t>
  </si>
  <si>
    <t>84 02</t>
  </si>
  <si>
    <t>Aeroportul Internaţional Cluj</t>
  </si>
  <si>
    <t>84.02.55</t>
  </si>
  <si>
    <t xml:space="preserve"> R. A .A. D. P. P.</t>
  </si>
  <si>
    <t>Cap 87 02 Alte acţiuni economice -Turism</t>
  </si>
  <si>
    <t>87 02</t>
  </si>
  <si>
    <t>87 02 70</t>
  </si>
  <si>
    <t>70 02 70</t>
  </si>
  <si>
    <t xml:space="preserve">                PREŞEDINTE,</t>
  </si>
  <si>
    <t xml:space="preserve">CJC-Turism </t>
  </si>
  <si>
    <t>Vărsăminte din secţiunea de funcţionare</t>
  </si>
  <si>
    <t>00 31</t>
  </si>
  <si>
    <t>45 02</t>
  </si>
  <si>
    <t>Sume FEN postaderare, total din care:</t>
  </si>
  <si>
    <t>Fondul European de Dezvoltare Regională</t>
  </si>
  <si>
    <t>45 02 01</t>
  </si>
  <si>
    <t>Fondul Social European</t>
  </si>
  <si>
    <t>45 02 02</t>
  </si>
  <si>
    <t>Serviciul Public Judeţean Salvamont</t>
  </si>
  <si>
    <t>54 02 70</t>
  </si>
  <si>
    <t xml:space="preserve">Cap 61.02 Ordine Publică şi Siguranţă Naţională </t>
  </si>
  <si>
    <t>61 02</t>
  </si>
  <si>
    <t>Inspectoratul pentru Situaţii de Urgenţă</t>
  </si>
  <si>
    <t>61 02 70</t>
  </si>
  <si>
    <t>Şcoala Specială pentru Deficienţi de Auz nr.2</t>
  </si>
  <si>
    <t>Grup Şcolar "Samus"</t>
  </si>
  <si>
    <t>Grădiniţa Specială</t>
  </si>
  <si>
    <t>66 02 70</t>
  </si>
  <si>
    <t>65 02 70</t>
  </si>
  <si>
    <t>Şcoala Specială Dej</t>
  </si>
  <si>
    <t>Muzeul Etnografic al Transilvaniei</t>
  </si>
  <si>
    <t>68 02 70</t>
  </si>
  <si>
    <t>Cap 68 02 - Asigurări şi Asistenţă Socială</t>
  </si>
  <si>
    <t>Proiect FEN-Îmbunătăţirea dotării cu echipamente a bazelor operaţionale pentru intervenţii în situaţii de urgenţă din Transilvania de Nord POR Axa 3</t>
  </si>
  <si>
    <t>61 02 56</t>
  </si>
  <si>
    <t>Cheltuieli de capital-Spitale</t>
  </si>
  <si>
    <t>Cap 66 02 Sănătate</t>
  </si>
  <si>
    <t>Proiect FEN- Clujul-Peisaj cultural POR Axa 5 DMI</t>
  </si>
  <si>
    <t>67 02 56</t>
  </si>
  <si>
    <t>Proiect FEN-Extinderea şi reabilitarea sistemelor de apă şi apă uzată Cluj-Sălaj POS Mediu</t>
  </si>
  <si>
    <t>70 02 56</t>
  </si>
  <si>
    <t>Proiect FEN-Modernizarea infrastructurii de acces în zona turistică Răchiţele-Prislop-Ic Ponor POR Axa 2</t>
  </si>
  <si>
    <t>84 02 56</t>
  </si>
  <si>
    <t xml:space="preserve">Centrul Judeţean de Resurse şi Asistenţă Educaţională </t>
  </si>
  <si>
    <t>Proiect FEN-Creşterea capacităţii de absorbţie a absolvenţilor IPT pe piaţa muncii prin monitorizarea inserţiei socio-profesionale</t>
  </si>
  <si>
    <t>65 02 56</t>
  </si>
  <si>
    <t>Subvenţii de la  bug de stat necesare susţinerii derulării proiectelor</t>
  </si>
  <si>
    <t>42 02 20</t>
  </si>
  <si>
    <t>99 02</t>
  </si>
  <si>
    <t>39 02</t>
  </si>
  <si>
    <t>Venituri din valorificarea unor bunuri</t>
  </si>
  <si>
    <t>Cap 80 02 Acţiuni Generale Economice</t>
  </si>
  <si>
    <t>80 02</t>
  </si>
  <si>
    <t>S.C TETAROM S.A.</t>
  </si>
  <si>
    <t>Construire stadion-C.J.C.</t>
  </si>
  <si>
    <t>Contrasemnează,</t>
  </si>
  <si>
    <t>SECRETAR AL JUDEŢULUI</t>
  </si>
  <si>
    <t>SIMONA GACI</t>
  </si>
  <si>
    <t xml:space="preserve">                      Secţiunea de dezvoltare</t>
  </si>
  <si>
    <t xml:space="preserve">Liceul pentru Deficienţi de Auz </t>
  </si>
  <si>
    <t>Liceul pentru deficienţi de vedere</t>
  </si>
  <si>
    <t>Cheltuieli de capital-Spitale-rest H.G.nr. 649/2011</t>
  </si>
  <si>
    <t>Filarmonica de Stat Transilvania</t>
  </si>
  <si>
    <t>Proiect FEN-Centru  comunitar judeţean</t>
  </si>
  <si>
    <t>68 02 56</t>
  </si>
  <si>
    <t>Amenajări exterioare stadion</t>
  </si>
  <si>
    <t>Modernizare imobil, recompartimentare interioară şi amenajare exterioară Pavilion II str.Al.Vaida Voievod</t>
  </si>
  <si>
    <t>Alte cheltuieli de investiţii</t>
  </si>
  <si>
    <t>Dotări-Construcţii centre de salvare în masivul Bihor</t>
  </si>
  <si>
    <t>Proiect FEN- Modernizare Centru Naţional Informare Turistică</t>
  </si>
  <si>
    <t>87 02 56</t>
  </si>
  <si>
    <t>Proiect FEN-Managementul conservativ şi participativ în siturile Natura 2000 Cheile Turzii şi Cheile Turenilor</t>
  </si>
  <si>
    <t>Proiect FEN- Sistem integrat de management al deşeurilor</t>
  </si>
  <si>
    <t>Excedent 2011</t>
  </si>
  <si>
    <t>Construire stadion-R.A.A.D.P.P.</t>
  </si>
  <si>
    <t>Cap 74 02 Protecţia Mediului</t>
  </si>
  <si>
    <t>74 02 56</t>
  </si>
  <si>
    <t>Proiect FEN-Elaborarea Strategiei de Dezvoltare a Judeţului PO DCA Axa 1</t>
  </si>
  <si>
    <t>80 02 56</t>
  </si>
  <si>
    <t>74 02</t>
  </si>
  <si>
    <t>Cap 70 02 Servicii şi Dezvoltare Publică</t>
  </si>
  <si>
    <t>Cap.67 02 Cultură, Recreere, Religie</t>
  </si>
  <si>
    <t>mii lei</t>
  </si>
  <si>
    <t>Şcoala de Arte T. Jarda</t>
  </si>
  <si>
    <t xml:space="preserve">    BUGETUL LOCAL  AL JUDEŢULUI CLUJ PE ANUL 2012, 
PE CAPITOLE, SUBCAPITOLE, TITLURI, ARTICOLE ŞI ALINIATE </t>
  </si>
  <si>
    <t>INFLUENŢE</t>
  </si>
  <si>
    <t xml:space="preserve"> Modernizarea şi reabilitarea drumurilor judeţene din Judeţul Cluj pentru perioada 2011-2015, proiectare şi execuţie</t>
  </si>
  <si>
    <t>84 02 55</t>
  </si>
  <si>
    <t>80 02 55</t>
  </si>
  <si>
    <t xml:space="preserve">BVC APROBAT 2012 </t>
  </si>
  <si>
    <t>Finanţarea subprogramului reabilitarea, modernizarea şi/sau asfaltarea drumurilor de interes judeţean şi local</t>
  </si>
  <si>
    <t xml:space="preserve">42 02 09 01 </t>
  </si>
  <si>
    <t>Finanţarea subprogramului alimentarea cu apă la sate</t>
  </si>
  <si>
    <t>42 02 09 02</t>
  </si>
  <si>
    <t>Subprogram Alimentarea cu apă la sate-H.G. nr.577/1997</t>
  </si>
  <si>
    <t>70 02 55</t>
  </si>
  <si>
    <t>Subprogram Reabilitarea, modernizarea şi/sau asfaltarea drumurilor de interes judeţean -H.G. 577/1997</t>
  </si>
  <si>
    <t>Subprogram Reabilitarea, modernizarea şi/sau asfaltarea drumurilor de interes local-H.G. 577/1997</t>
  </si>
  <si>
    <t>67 02 51</t>
  </si>
  <si>
    <t>ATOP</t>
  </si>
  <si>
    <t>Proiect FEN Modernizarea şi dotarea Centrului maternal Luminiţa</t>
  </si>
  <si>
    <r>
      <t>Proiect FEN-</t>
    </r>
    <r>
      <rPr>
        <b/>
        <sz val="12"/>
        <rFont val="Times New Roman"/>
        <family val="1"/>
      </rPr>
      <t>Modernizarea şi dotarea Complexului de servicii pentru recuperarea şi reabilitarea copiilor cu handicap sever Pinochio</t>
    </r>
  </si>
  <si>
    <t>BVC 2012 ACTUALIZAT</t>
  </si>
  <si>
    <t xml:space="preserve">       HOREA DORIN UIOREANU</t>
  </si>
  <si>
    <t>Anexa nr. 2b</t>
  </si>
  <si>
    <t>la Hotărârea nr.  313/2012</t>
  </si>
</sst>
</file>

<file path=xl/styles.xml><?xml version="1.0" encoding="utf-8"?>
<styleSheet xmlns="http://schemas.openxmlformats.org/spreadsheetml/2006/main">
  <fonts count="10">
    <font>
      <sz val="10"/>
      <name val="Arial"/>
      <charset val="238"/>
    </font>
    <font>
      <sz val="10"/>
      <name val="Arial"/>
      <family val="2"/>
    </font>
    <font>
      <sz val="8"/>
      <name val="Arial"/>
      <family val="2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</font>
    <font>
      <sz val="10"/>
      <color rgb="FFFF0000"/>
      <name val="Times New Roman"/>
      <family val="1"/>
    </font>
    <font>
      <b/>
      <sz val="10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3" fillId="0" borderId="0" xfId="1" applyFont="1" applyAlignment="1">
      <alignment horizontal="left"/>
    </xf>
    <xf numFmtId="0" fontId="3" fillId="0" borderId="0" xfId="0" applyFont="1" applyAlignment="1"/>
    <xf numFmtId="0" fontId="4" fillId="0" borderId="0" xfId="0" applyFont="1"/>
    <xf numFmtId="0" fontId="3" fillId="0" borderId="0" xfId="1" applyFont="1"/>
    <xf numFmtId="0" fontId="4" fillId="0" borderId="0" xfId="1" applyFont="1" applyBorder="1"/>
    <xf numFmtId="0" fontId="4" fillId="0" borderId="0" xfId="1" applyFont="1" applyAlignment="1"/>
    <xf numFmtId="0" fontId="3" fillId="0" borderId="0" xfId="0" applyFont="1"/>
    <xf numFmtId="0" fontId="3" fillId="0" borderId="0" xfId="1" applyFont="1" applyAlignment="1">
      <alignment vertical="center" wrapText="1"/>
    </xf>
    <xf numFmtId="0" fontId="4" fillId="0" borderId="0" xfId="1" applyFont="1" applyAlignment="1">
      <alignment horizontal="center"/>
    </xf>
    <xf numFmtId="15" fontId="5" fillId="0" borderId="0" xfId="1" applyNumberFormat="1" applyFont="1" applyAlignment="1"/>
    <xf numFmtId="14" fontId="5" fillId="0" borderId="0" xfId="1" applyNumberFormat="1" applyFont="1" applyAlignment="1">
      <alignment horizontal="left"/>
    </xf>
    <xf numFmtId="15" fontId="5" fillId="0" borderId="0" xfId="1" applyNumberFormat="1" applyFont="1" applyAlignment="1">
      <alignment horizontal="right"/>
    </xf>
    <xf numFmtId="0" fontId="6" fillId="0" borderId="0" xfId="0" applyFont="1"/>
    <xf numFmtId="0" fontId="6" fillId="0" borderId="1" xfId="1" applyFont="1" applyBorder="1" applyAlignment="1">
      <alignment horizontal="right" vertical="center" wrapText="1"/>
    </xf>
    <xf numFmtId="0" fontId="6" fillId="0" borderId="1" xfId="1" applyFont="1" applyBorder="1" applyAlignment="1">
      <alignment horizontal="left" vertical="center"/>
    </xf>
    <xf numFmtId="4" fontId="6" fillId="0" borderId="2" xfId="0" applyNumberFormat="1" applyFont="1" applyBorder="1"/>
    <xf numFmtId="0" fontId="6" fillId="0" borderId="2" xfId="1" applyFont="1" applyBorder="1"/>
    <xf numFmtId="0" fontId="6" fillId="0" borderId="2" xfId="1" applyFont="1" applyBorder="1" applyAlignment="1">
      <alignment horizontal="left"/>
    </xf>
    <xf numFmtId="0" fontId="5" fillId="0" borderId="2" xfId="1" applyFont="1" applyBorder="1"/>
    <xf numFmtId="4" fontId="5" fillId="0" borderId="2" xfId="0" applyNumberFormat="1" applyFont="1" applyBorder="1"/>
    <xf numFmtId="0" fontId="5" fillId="0" borderId="2" xfId="1" applyFont="1" applyBorder="1" applyAlignment="1">
      <alignment wrapText="1"/>
    </xf>
    <xf numFmtId="0" fontId="5" fillId="0" borderId="2" xfId="1" applyFont="1" applyBorder="1" applyAlignment="1">
      <alignment horizontal="left"/>
    </xf>
    <xf numFmtId="0" fontId="6" fillId="0" borderId="2" xfId="1" applyNumberFormat="1" applyFont="1" applyBorder="1" applyAlignment="1">
      <alignment wrapText="1"/>
    </xf>
    <xf numFmtId="0" fontId="5" fillId="0" borderId="2" xfId="1" applyNumberFormat="1" applyFont="1" applyBorder="1" applyAlignment="1">
      <alignment wrapText="1"/>
    </xf>
    <xf numFmtId="0" fontId="6" fillId="0" borderId="2" xfId="1" applyFont="1" applyBorder="1" applyAlignment="1">
      <alignment wrapText="1"/>
    </xf>
    <xf numFmtId="0" fontId="6" fillId="0" borderId="0" xfId="1" applyFont="1" applyBorder="1"/>
    <xf numFmtId="4" fontId="6" fillId="0" borderId="0" xfId="0" applyNumberFormat="1" applyFont="1" applyBorder="1"/>
    <xf numFmtId="0" fontId="4" fillId="0" borderId="0" xfId="1" applyFont="1"/>
    <xf numFmtId="0" fontId="3" fillId="0" borderId="0" xfId="1" applyFont="1" applyFill="1" applyBorder="1" applyAlignment="1"/>
    <xf numFmtId="0" fontId="6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Fill="1" applyBorder="1" applyAlignment="1">
      <alignment horizontal="center"/>
    </xf>
    <xf numFmtId="0" fontId="6" fillId="0" borderId="0" xfId="0" applyFont="1" applyBorder="1"/>
    <xf numFmtId="4" fontId="8" fillId="0" borderId="2" xfId="0" applyNumberFormat="1" applyFont="1" applyBorder="1"/>
    <xf numFmtId="4" fontId="9" fillId="0" borderId="2" xfId="0" applyNumberFormat="1" applyFont="1" applyBorder="1"/>
    <xf numFmtId="4" fontId="5" fillId="0" borderId="3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" wrapText="1"/>
    </xf>
    <xf numFmtId="0" fontId="3" fillId="0" borderId="0" xfId="1" applyFont="1" applyFill="1" applyBorder="1" applyAlignment="1">
      <alignment horizontal="center"/>
    </xf>
    <xf numFmtId="0" fontId="3" fillId="0" borderId="0" xfId="1" applyFont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9"/>
  <sheetViews>
    <sheetView tabSelected="1" workbookViewId="0">
      <selection activeCell="H9" sqref="H9"/>
    </sheetView>
  </sheetViews>
  <sheetFormatPr defaultRowHeight="12.75"/>
  <cols>
    <col min="1" max="1" width="3.5703125" style="13" customWidth="1"/>
    <col min="2" max="2" width="58.5703125" style="13" customWidth="1"/>
    <col min="3" max="3" width="9.5703125" style="13" customWidth="1"/>
    <col min="4" max="4" width="11.42578125" style="33" customWidth="1"/>
    <col min="5" max="5" width="11.28515625" style="13" customWidth="1"/>
    <col min="6" max="6" width="14.28515625" style="13" customWidth="1"/>
    <col min="7" max="7" width="9.140625" style="13"/>
    <col min="8" max="8" width="14" style="13" customWidth="1"/>
    <col min="9" max="16384" width="9.140625" style="13"/>
  </cols>
  <sheetData>
    <row r="1" spans="1:6" s="3" customFormat="1" ht="15.75">
      <c r="A1" s="39" t="s">
        <v>0</v>
      </c>
      <c r="B1" s="39"/>
      <c r="C1" s="2" t="s">
        <v>129</v>
      </c>
      <c r="D1" s="2"/>
      <c r="E1" s="2"/>
    </row>
    <row r="2" spans="1:6" s="3" customFormat="1" ht="15.75">
      <c r="A2" s="39" t="s">
        <v>1</v>
      </c>
      <c r="B2" s="39"/>
      <c r="C2" s="2" t="s">
        <v>130</v>
      </c>
      <c r="D2" s="2"/>
      <c r="E2" s="2"/>
    </row>
    <row r="3" spans="1:6" s="3" customFormat="1" ht="15.75">
      <c r="A3" s="39" t="s">
        <v>2</v>
      </c>
      <c r="B3" s="39"/>
      <c r="C3" s="4"/>
      <c r="D3" s="5"/>
    </row>
    <row r="4" spans="1:6" s="3" customFormat="1" ht="15.75">
      <c r="A4" s="1"/>
      <c r="B4" s="1"/>
      <c r="C4" s="4"/>
      <c r="D4" s="5"/>
    </row>
    <row r="5" spans="1:6" s="3" customFormat="1" ht="39.75" customHeight="1">
      <c r="A5" s="1"/>
      <c r="B5" s="40" t="s">
        <v>109</v>
      </c>
      <c r="C5" s="40"/>
      <c r="D5" s="40"/>
    </row>
    <row r="6" spans="1:6" s="3" customFormat="1" ht="13.5" customHeight="1">
      <c r="A6" s="6"/>
      <c r="B6" s="7"/>
      <c r="C6" s="8"/>
      <c r="D6" s="8"/>
    </row>
    <row r="7" spans="1:6" s="3" customFormat="1" ht="13.5" customHeight="1">
      <c r="A7" s="9"/>
      <c r="B7" s="42" t="s">
        <v>83</v>
      </c>
      <c r="C7" s="42"/>
      <c r="D7" s="42"/>
    </row>
    <row r="8" spans="1:6">
      <c r="A8" s="10"/>
      <c r="B8" s="11"/>
      <c r="C8" s="10"/>
      <c r="D8" s="12"/>
      <c r="F8" s="12" t="s">
        <v>107</v>
      </c>
    </row>
    <row r="9" spans="1:6" ht="14.25" customHeight="1">
      <c r="A9" s="43" t="s">
        <v>3</v>
      </c>
      <c r="B9" s="46" t="s">
        <v>4</v>
      </c>
      <c r="C9" s="46" t="s">
        <v>5</v>
      </c>
      <c r="D9" s="36" t="s">
        <v>114</v>
      </c>
      <c r="E9" s="36" t="s">
        <v>110</v>
      </c>
      <c r="F9" s="36" t="s">
        <v>127</v>
      </c>
    </row>
    <row r="10" spans="1:6">
      <c r="A10" s="44"/>
      <c r="B10" s="47"/>
      <c r="C10" s="47"/>
      <c r="D10" s="37"/>
      <c r="E10" s="37"/>
      <c r="F10" s="37"/>
    </row>
    <row r="11" spans="1:6">
      <c r="A11" s="44"/>
      <c r="B11" s="47"/>
      <c r="C11" s="47"/>
      <c r="D11" s="37"/>
      <c r="E11" s="37"/>
      <c r="F11" s="37"/>
    </row>
    <row r="12" spans="1:6" ht="4.5" customHeight="1">
      <c r="A12" s="45"/>
      <c r="B12" s="48"/>
      <c r="C12" s="48"/>
      <c r="D12" s="38"/>
      <c r="E12" s="38"/>
      <c r="F12" s="38"/>
    </row>
    <row r="13" spans="1:6" ht="18" customHeight="1">
      <c r="A13" s="14">
        <v>1</v>
      </c>
      <c r="B13" s="15" t="s">
        <v>35</v>
      </c>
      <c r="C13" s="15" t="s">
        <v>36</v>
      </c>
      <c r="D13" s="16">
        <v>75517.2</v>
      </c>
      <c r="E13" s="34">
        <v>-540</v>
      </c>
      <c r="F13" s="34">
        <f>D13+E13</f>
        <v>74977.2</v>
      </c>
    </row>
    <row r="14" spans="1:6" ht="18" customHeight="1">
      <c r="A14" s="14">
        <f>A13+1</f>
        <v>2</v>
      </c>
      <c r="B14" s="15" t="s">
        <v>75</v>
      </c>
      <c r="C14" s="15" t="s">
        <v>74</v>
      </c>
      <c r="D14" s="16">
        <v>4.5</v>
      </c>
      <c r="E14" s="16"/>
      <c r="F14" s="16">
        <f t="shared" ref="F14:F84" si="0">D14+E14</f>
        <v>4.5</v>
      </c>
    </row>
    <row r="15" spans="1:6" ht="26.25" customHeight="1">
      <c r="A15" s="14">
        <f>A14+1</f>
        <v>3</v>
      </c>
      <c r="B15" s="25" t="s">
        <v>115</v>
      </c>
      <c r="C15" s="17" t="s">
        <v>116</v>
      </c>
      <c r="D15" s="16">
        <v>2754.21</v>
      </c>
      <c r="E15" s="16"/>
      <c r="F15" s="16">
        <f t="shared" si="0"/>
        <v>2754.21</v>
      </c>
    </row>
    <row r="16" spans="1:6" ht="13.5" customHeight="1">
      <c r="A16" s="14">
        <f>A15+1</f>
        <v>4</v>
      </c>
      <c r="B16" s="25" t="s">
        <v>117</v>
      </c>
      <c r="C16" s="17" t="s">
        <v>118</v>
      </c>
      <c r="D16" s="16">
        <v>1801.2</v>
      </c>
      <c r="E16" s="16"/>
      <c r="F16" s="16">
        <f t="shared" si="0"/>
        <v>1801.2</v>
      </c>
    </row>
    <row r="17" spans="1:6">
      <c r="A17" s="14">
        <f>A16+1</f>
        <v>5</v>
      </c>
      <c r="B17" s="17" t="s">
        <v>71</v>
      </c>
      <c r="C17" s="17" t="s">
        <v>72</v>
      </c>
      <c r="D17" s="16">
        <v>22951.360000000001</v>
      </c>
      <c r="E17" s="16"/>
      <c r="F17" s="16">
        <f t="shared" si="0"/>
        <v>22951.360000000001</v>
      </c>
    </row>
    <row r="18" spans="1:6">
      <c r="A18" s="14">
        <f t="shared" ref="A18:A24" si="1">A17+1</f>
        <v>6</v>
      </c>
      <c r="B18" s="18" t="s">
        <v>38</v>
      </c>
      <c r="C18" s="17" t="s">
        <v>37</v>
      </c>
      <c r="D18" s="16">
        <v>96857.44</v>
      </c>
      <c r="E18" s="16"/>
      <c r="F18" s="16">
        <f t="shared" si="0"/>
        <v>96857.44</v>
      </c>
    </row>
    <row r="19" spans="1:6">
      <c r="A19" s="14">
        <f t="shared" si="1"/>
        <v>7</v>
      </c>
      <c r="B19" s="18" t="s">
        <v>39</v>
      </c>
      <c r="C19" s="17" t="s">
        <v>40</v>
      </c>
      <c r="D19" s="16">
        <v>96758.77</v>
      </c>
      <c r="E19" s="16"/>
      <c r="F19" s="16">
        <f t="shared" si="0"/>
        <v>96758.77</v>
      </c>
    </row>
    <row r="20" spans="1:6">
      <c r="A20" s="14">
        <f t="shared" si="1"/>
        <v>8</v>
      </c>
      <c r="B20" s="18" t="s">
        <v>41</v>
      </c>
      <c r="C20" s="17" t="s">
        <v>42</v>
      </c>
      <c r="D20" s="16">
        <v>98.67</v>
      </c>
      <c r="E20" s="16"/>
      <c r="F20" s="16">
        <f t="shared" si="0"/>
        <v>98.67</v>
      </c>
    </row>
    <row r="21" spans="1:6" ht="15" customHeight="1">
      <c r="A21" s="14">
        <f t="shared" si="1"/>
        <v>9</v>
      </c>
      <c r="B21" s="19" t="s">
        <v>6</v>
      </c>
      <c r="C21" s="17"/>
      <c r="D21" s="20">
        <v>199885.91</v>
      </c>
      <c r="E21" s="35">
        <v>-540</v>
      </c>
      <c r="F21" s="35">
        <f t="shared" si="0"/>
        <v>199345.91</v>
      </c>
    </row>
    <row r="22" spans="1:6" ht="15" customHeight="1">
      <c r="A22" s="14">
        <f t="shared" si="1"/>
        <v>10</v>
      </c>
      <c r="B22" s="19" t="s">
        <v>98</v>
      </c>
      <c r="C22" s="17" t="s">
        <v>73</v>
      </c>
      <c r="D22" s="20">
        <v>34011.040000000001</v>
      </c>
      <c r="E22" s="20"/>
      <c r="F22" s="20">
        <f t="shared" si="0"/>
        <v>34011.040000000001</v>
      </c>
    </row>
    <row r="23" spans="1:6">
      <c r="A23" s="14">
        <f t="shared" si="1"/>
        <v>11</v>
      </c>
      <c r="B23" s="19" t="s">
        <v>7</v>
      </c>
      <c r="C23" s="17"/>
      <c r="D23" s="20">
        <v>233896.95</v>
      </c>
      <c r="E23" s="35">
        <f>E24+E27+E32+E36+E51+E54+E62+E68+E76+E78+E82+E90</f>
        <v>-539.99999999999989</v>
      </c>
      <c r="F23" s="35">
        <f t="shared" si="0"/>
        <v>233356.95</v>
      </c>
    </row>
    <row r="24" spans="1:6">
      <c r="A24" s="14">
        <f t="shared" si="1"/>
        <v>12</v>
      </c>
      <c r="B24" s="19" t="s">
        <v>8</v>
      </c>
      <c r="C24" s="19" t="s">
        <v>9</v>
      </c>
      <c r="D24" s="20">
        <v>710</v>
      </c>
      <c r="E24" s="20"/>
      <c r="F24" s="20">
        <f t="shared" si="0"/>
        <v>710</v>
      </c>
    </row>
    <row r="25" spans="1:6">
      <c r="A25" s="14">
        <f t="shared" ref="A25:A45" si="2">A24+1</f>
        <v>13</v>
      </c>
      <c r="B25" s="19" t="s">
        <v>10</v>
      </c>
      <c r="C25" s="19" t="s">
        <v>9</v>
      </c>
      <c r="D25" s="20">
        <v>710</v>
      </c>
      <c r="E25" s="20"/>
      <c r="F25" s="20">
        <f t="shared" si="0"/>
        <v>710</v>
      </c>
    </row>
    <row r="26" spans="1:6">
      <c r="A26" s="14">
        <f t="shared" si="2"/>
        <v>14</v>
      </c>
      <c r="B26" s="17" t="s">
        <v>11</v>
      </c>
      <c r="C26" s="17" t="s">
        <v>12</v>
      </c>
      <c r="D26" s="16">
        <v>710</v>
      </c>
      <c r="E26" s="16"/>
      <c r="F26" s="16">
        <f t="shared" si="0"/>
        <v>710</v>
      </c>
    </row>
    <row r="27" spans="1:6">
      <c r="A27" s="14">
        <f t="shared" si="2"/>
        <v>15</v>
      </c>
      <c r="B27" s="19" t="s">
        <v>13</v>
      </c>
      <c r="C27" s="19" t="s">
        <v>14</v>
      </c>
      <c r="D27" s="20">
        <v>442.3</v>
      </c>
      <c r="E27" s="20"/>
      <c r="F27" s="20">
        <f t="shared" si="0"/>
        <v>442.3</v>
      </c>
    </row>
    <row r="28" spans="1:6">
      <c r="A28" s="14">
        <f t="shared" si="2"/>
        <v>16</v>
      </c>
      <c r="B28" s="19" t="s">
        <v>43</v>
      </c>
      <c r="C28" s="19" t="s">
        <v>14</v>
      </c>
      <c r="D28" s="20">
        <v>300</v>
      </c>
      <c r="E28" s="20"/>
      <c r="F28" s="20">
        <f t="shared" si="0"/>
        <v>300</v>
      </c>
    </row>
    <row r="29" spans="1:6" ht="14.25" customHeight="1">
      <c r="A29" s="14">
        <f t="shared" si="2"/>
        <v>17</v>
      </c>
      <c r="B29" s="17" t="s">
        <v>11</v>
      </c>
      <c r="C29" s="17" t="s">
        <v>44</v>
      </c>
      <c r="D29" s="16">
        <v>300</v>
      </c>
      <c r="E29" s="16"/>
      <c r="F29" s="16">
        <f t="shared" si="0"/>
        <v>300</v>
      </c>
    </row>
    <row r="30" spans="1:6" ht="14.25" customHeight="1">
      <c r="A30" s="14">
        <f t="shared" si="2"/>
        <v>18</v>
      </c>
      <c r="B30" s="19" t="s">
        <v>124</v>
      </c>
      <c r="C30" s="19" t="s">
        <v>14</v>
      </c>
      <c r="D30" s="20">
        <v>142.30000000000001</v>
      </c>
      <c r="E30" s="20"/>
      <c r="F30" s="20">
        <f t="shared" si="0"/>
        <v>142.30000000000001</v>
      </c>
    </row>
    <row r="31" spans="1:6" ht="14.25" customHeight="1">
      <c r="A31" s="14">
        <f t="shared" si="2"/>
        <v>19</v>
      </c>
      <c r="B31" s="17" t="s">
        <v>11</v>
      </c>
      <c r="C31" s="17" t="s">
        <v>44</v>
      </c>
      <c r="D31" s="16">
        <v>142.30000000000001</v>
      </c>
      <c r="E31" s="16"/>
      <c r="F31" s="16">
        <f t="shared" si="0"/>
        <v>142.30000000000001</v>
      </c>
    </row>
    <row r="32" spans="1:6">
      <c r="A32" s="14">
        <f t="shared" si="2"/>
        <v>20</v>
      </c>
      <c r="B32" s="19" t="s">
        <v>45</v>
      </c>
      <c r="C32" s="19" t="s">
        <v>46</v>
      </c>
      <c r="D32" s="20">
        <v>621</v>
      </c>
      <c r="E32" s="20"/>
      <c r="F32" s="20">
        <f t="shared" si="0"/>
        <v>621</v>
      </c>
    </row>
    <row r="33" spans="1:6">
      <c r="A33" s="14">
        <f t="shared" si="2"/>
        <v>21</v>
      </c>
      <c r="B33" s="19" t="s">
        <v>47</v>
      </c>
      <c r="C33" s="19" t="s">
        <v>46</v>
      </c>
      <c r="D33" s="20">
        <v>350</v>
      </c>
      <c r="E33" s="20"/>
      <c r="F33" s="20">
        <f t="shared" si="0"/>
        <v>350</v>
      </c>
    </row>
    <row r="34" spans="1:6">
      <c r="A34" s="14">
        <f t="shared" si="2"/>
        <v>22</v>
      </c>
      <c r="B34" s="17" t="s">
        <v>11</v>
      </c>
      <c r="C34" s="17" t="s">
        <v>48</v>
      </c>
      <c r="D34" s="16">
        <v>350</v>
      </c>
      <c r="E34" s="16"/>
      <c r="F34" s="16">
        <f t="shared" si="0"/>
        <v>350</v>
      </c>
    </row>
    <row r="35" spans="1:6" ht="27.75" customHeight="1">
      <c r="A35" s="14">
        <f t="shared" si="2"/>
        <v>23</v>
      </c>
      <c r="B35" s="21" t="s">
        <v>58</v>
      </c>
      <c r="C35" s="19" t="s">
        <v>59</v>
      </c>
      <c r="D35" s="20">
        <v>271</v>
      </c>
      <c r="E35" s="16"/>
      <c r="F35" s="20">
        <f t="shared" si="0"/>
        <v>271</v>
      </c>
    </row>
    <row r="36" spans="1:6">
      <c r="A36" s="14">
        <f t="shared" si="2"/>
        <v>24</v>
      </c>
      <c r="B36" s="19" t="s">
        <v>15</v>
      </c>
      <c r="C36" s="19" t="s">
        <v>16</v>
      </c>
      <c r="D36" s="20">
        <v>662</v>
      </c>
      <c r="E36" s="16"/>
      <c r="F36" s="20">
        <f t="shared" si="0"/>
        <v>662</v>
      </c>
    </row>
    <row r="37" spans="1:6">
      <c r="A37" s="14">
        <f t="shared" si="2"/>
        <v>25</v>
      </c>
      <c r="B37" s="19" t="s">
        <v>84</v>
      </c>
      <c r="C37" s="19" t="s">
        <v>16</v>
      </c>
      <c r="D37" s="20">
        <v>27</v>
      </c>
      <c r="E37" s="16"/>
      <c r="F37" s="20">
        <f t="shared" si="0"/>
        <v>27</v>
      </c>
    </row>
    <row r="38" spans="1:6">
      <c r="A38" s="14">
        <f t="shared" si="2"/>
        <v>26</v>
      </c>
      <c r="B38" s="17" t="s">
        <v>11</v>
      </c>
      <c r="C38" s="17" t="s">
        <v>53</v>
      </c>
      <c r="D38" s="16">
        <v>27</v>
      </c>
      <c r="E38" s="16"/>
      <c r="F38" s="16">
        <f t="shared" si="0"/>
        <v>27</v>
      </c>
    </row>
    <row r="39" spans="1:6">
      <c r="A39" s="14">
        <f t="shared" si="2"/>
        <v>27</v>
      </c>
      <c r="B39" s="19" t="s">
        <v>49</v>
      </c>
      <c r="C39" s="19" t="s">
        <v>16</v>
      </c>
      <c r="D39" s="20">
        <v>178.5</v>
      </c>
      <c r="E39" s="16"/>
      <c r="F39" s="20">
        <f t="shared" si="0"/>
        <v>178.5</v>
      </c>
    </row>
    <row r="40" spans="1:6">
      <c r="A40" s="14">
        <f t="shared" si="2"/>
        <v>28</v>
      </c>
      <c r="B40" s="17" t="s">
        <v>11</v>
      </c>
      <c r="C40" s="17" t="s">
        <v>53</v>
      </c>
      <c r="D40" s="16">
        <v>178.5</v>
      </c>
      <c r="E40" s="16"/>
      <c r="F40" s="16">
        <f t="shared" si="0"/>
        <v>178.5</v>
      </c>
    </row>
    <row r="41" spans="1:6">
      <c r="A41" s="14">
        <f t="shared" si="2"/>
        <v>29</v>
      </c>
      <c r="B41" s="19" t="s">
        <v>85</v>
      </c>
      <c r="C41" s="19" t="s">
        <v>16</v>
      </c>
      <c r="D41" s="20">
        <v>25</v>
      </c>
      <c r="E41" s="16"/>
      <c r="F41" s="20">
        <f t="shared" si="0"/>
        <v>25</v>
      </c>
    </row>
    <row r="42" spans="1:6">
      <c r="A42" s="14">
        <f t="shared" si="2"/>
        <v>30</v>
      </c>
      <c r="B42" s="17" t="s">
        <v>11</v>
      </c>
      <c r="C42" s="17" t="s">
        <v>53</v>
      </c>
      <c r="D42" s="16">
        <v>25</v>
      </c>
      <c r="E42" s="16"/>
      <c r="F42" s="16">
        <f t="shared" si="0"/>
        <v>25</v>
      </c>
    </row>
    <row r="43" spans="1:6">
      <c r="A43" s="14">
        <f t="shared" si="2"/>
        <v>31</v>
      </c>
      <c r="B43" s="19" t="s">
        <v>50</v>
      </c>
      <c r="C43" s="19" t="s">
        <v>16</v>
      </c>
      <c r="D43" s="20">
        <v>80</v>
      </c>
      <c r="E43" s="16"/>
      <c r="F43" s="20">
        <f t="shared" si="0"/>
        <v>80</v>
      </c>
    </row>
    <row r="44" spans="1:6">
      <c r="A44" s="14">
        <f t="shared" si="2"/>
        <v>32</v>
      </c>
      <c r="B44" s="17" t="s">
        <v>11</v>
      </c>
      <c r="C44" s="17" t="s">
        <v>53</v>
      </c>
      <c r="D44" s="16">
        <v>80</v>
      </c>
      <c r="E44" s="16"/>
      <c r="F44" s="16">
        <f t="shared" si="0"/>
        <v>80</v>
      </c>
    </row>
    <row r="45" spans="1:6">
      <c r="A45" s="14">
        <f t="shared" si="2"/>
        <v>33</v>
      </c>
      <c r="B45" s="19" t="s">
        <v>51</v>
      </c>
      <c r="C45" s="19" t="s">
        <v>16</v>
      </c>
      <c r="D45" s="20">
        <v>101.5</v>
      </c>
      <c r="E45" s="16"/>
      <c r="F45" s="20">
        <f t="shared" si="0"/>
        <v>101.5</v>
      </c>
    </row>
    <row r="46" spans="1:6">
      <c r="A46" s="17">
        <f t="shared" ref="A46:A94" si="3">A45+1</f>
        <v>34</v>
      </c>
      <c r="B46" s="17" t="s">
        <v>11</v>
      </c>
      <c r="C46" s="17" t="s">
        <v>53</v>
      </c>
      <c r="D46" s="16">
        <v>101.5</v>
      </c>
      <c r="E46" s="16"/>
      <c r="F46" s="16">
        <f t="shared" si="0"/>
        <v>101.5</v>
      </c>
    </row>
    <row r="47" spans="1:6">
      <c r="A47" s="17">
        <f t="shared" si="3"/>
        <v>35</v>
      </c>
      <c r="B47" s="19" t="s">
        <v>54</v>
      </c>
      <c r="C47" s="19" t="s">
        <v>16</v>
      </c>
      <c r="D47" s="20">
        <v>167</v>
      </c>
      <c r="E47" s="16"/>
      <c r="F47" s="20">
        <f t="shared" si="0"/>
        <v>167</v>
      </c>
    </row>
    <row r="48" spans="1:6">
      <c r="A48" s="17">
        <f t="shared" si="3"/>
        <v>36</v>
      </c>
      <c r="B48" s="17" t="s">
        <v>11</v>
      </c>
      <c r="C48" s="17" t="s">
        <v>53</v>
      </c>
      <c r="D48" s="16">
        <v>167</v>
      </c>
      <c r="E48" s="16"/>
      <c r="F48" s="16">
        <f t="shared" si="0"/>
        <v>167</v>
      </c>
    </row>
    <row r="49" spans="1:6">
      <c r="A49" s="17">
        <f t="shared" si="3"/>
        <v>37</v>
      </c>
      <c r="B49" s="19" t="s">
        <v>68</v>
      </c>
      <c r="C49" s="19" t="s">
        <v>16</v>
      </c>
      <c r="D49" s="20">
        <v>83</v>
      </c>
      <c r="E49" s="16"/>
      <c r="F49" s="20">
        <f t="shared" si="0"/>
        <v>83</v>
      </c>
    </row>
    <row r="50" spans="1:6" ht="25.5">
      <c r="A50" s="17">
        <f t="shared" si="3"/>
        <v>38</v>
      </c>
      <c r="B50" s="21" t="s">
        <v>69</v>
      </c>
      <c r="C50" s="19" t="s">
        <v>70</v>
      </c>
      <c r="D50" s="20">
        <v>83</v>
      </c>
      <c r="E50" s="16"/>
      <c r="F50" s="20">
        <f t="shared" si="0"/>
        <v>83</v>
      </c>
    </row>
    <row r="51" spans="1:6">
      <c r="A51" s="17">
        <f t="shared" si="3"/>
        <v>39</v>
      </c>
      <c r="B51" s="19" t="s">
        <v>61</v>
      </c>
      <c r="C51" s="19" t="s">
        <v>17</v>
      </c>
      <c r="D51" s="20">
        <v>3734.36</v>
      </c>
      <c r="E51" s="16"/>
      <c r="F51" s="20">
        <f t="shared" si="0"/>
        <v>3734.36</v>
      </c>
    </row>
    <row r="52" spans="1:6">
      <c r="A52" s="17">
        <f t="shared" si="3"/>
        <v>40</v>
      </c>
      <c r="B52" s="17" t="s">
        <v>86</v>
      </c>
      <c r="C52" s="17" t="s">
        <v>52</v>
      </c>
      <c r="D52" s="16">
        <v>4.3600000000000003</v>
      </c>
      <c r="E52" s="16"/>
      <c r="F52" s="16">
        <f t="shared" si="0"/>
        <v>4.3600000000000003</v>
      </c>
    </row>
    <row r="53" spans="1:6">
      <c r="A53" s="17">
        <f t="shared" si="3"/>
        <v>41</v>
      </c>
      <c r="B53" s="17" t="s">
        <v>60</v>
      </c>
      <c r="C53" s="17" t="s">
        <v>52</v>
      </c>
      <c r="D53" s="16">
        <v>3730</v>
      </c>
      <c r="E53" s="16"/>
      <c r="F53" s="16">
        <f t="shared" si="0"/>
        <v>3730</v>
      </c>
    </row>
    <row r="54" spans="1:6">
      <c r="A54" s="17">
        <f t="shared" si="3"/>
        <v>42</v>
      </c>
      <c r="B54" s="19" t="s">
        <v>106</v>
      </c>
      <c r="C54" s="22" t="s">
        <v>18</v>
      </c>
      <c r="D54" s="20">
        <v>1039.58</v>
      </c>
      <c r="E54" s="16"/>
      <c r="F54" s="20">
        <f t="shared" si="0"/>
        <v>1039.58</v>
      </c>
    </row>
    <row r="55" spans="1:6">
      <c r="A55" s="17">
        <f t="shared" si="3"/>
        <v>43</v>
      </c>
      <c r="B55" s="19" t="s">
        <v>87</v>
      </c>
      <c r="C55" s="22" t="s">
        <v>18</v>
      </c>
      <c r="D55" s="20">
        <v>407.58</v>
      </c>
      <c r="E55" s="16"/>
      <c r="F55" s="20">
        <f t="shared" si="0"/>
        <v>407.58</v>
      </c>
    </row>
    <row r="56" spans="1:6">
      <c r="A56" s="17">
        <f t="shared" si="3"/>
        <v>44</v>
      </c>
      <c r="B56" s="17" t="s">
        <v>11</v>
      </c>
      <c r="C56" s="18" t="s">
        <v>123</v>
      </c>
      <c r="D56" s="16">
        <v>407.58</v>
      </c>
      <c r="E56" s="16"/>
      <c r="F56" s="16">
        <f t="shared" si="0"/>
        <v>407.58</v>
      </c>
    </row>
    <row r="57" spans="1:6">
      <c r="A57" s="17">
        <f t="shared" si="3"/>
        <v>45</v>
      </c>
      <c r="B57" s="19" t="s">
        <v>55</v>
      </c>
      <c r="C57" s="22" t="s">
        <v>18</v>
      </c>
      <c r="D57" s="20">
        <v>10</v>
      </c>
      <c r="E57" s="16"/>
      <c r="F57" s="20">
        <f t="shared" si="0"/>
        <v>10</v>
      </c>
    </row>
    <row r="58" spans="1:6">
      <c r="A58" s="17">
        <f t="shared" si="3"/>
        <v>46</v>
      </c>
      <c r="B58" s="17" t="s">
        <v>11</v>
      </c>
      <c r="C58" s="18" t="s">
        <v>123</v>
      </c>
      <c r="D58" s="16">
        <v>10</v>
      </c>
      <c r="E58" s="16"/>
      <c r="F58" s="16">
        <f t="shared" si="0"/>
        <v>10</v>
      </c>
    </row>
    <row r="59" spans="1:6">
      <c r="A59" s="17">
        <f t="shared" si="3"/>
        <v>47</v>
      </c>
      <c r="B59" s="19" t="s">
        <v>108</v>
      </c>
      <c r="C59" s="22" t="s">
        <v>18</v>
      </c>
      <c r="D59" s="20">
        <v>250</v>
      </c>
      <c r="E59" s="16"/>
      <c r="F59" s="20">
        <f t="shared" si="0"/>
        <v>250</v>
      </c>
    </row>
    <row r="60" spans="1:6">
      <c r="A60" s="17">
        <f t="shared" si="3"/>
        <v>48</v>
      </c>
      <c r="B60" s="17" t="s">
        <v>11</v>
      </c>
      <c r="C60" s="18" t="s">
        <v>123</v>
      </c>
      <c r="D60" s="16">
        <v>250</v>
      </c>
      <c r="E60" s="16"/>
      <c r="F60" s="16">
        <f t="shared" si="0"/>
        <v>250</v>
      </c>
    </row>
    <row r="61" spans="1:6">
      <c r="A61" s="17">
        <f t="shared" si="3"/>
        <v>49</v>
      </c>
      <c r="B61" s="22" t="s">
        <v>62</v>
      </c>
      <c r="C61" s="22" t="s">
        <v>63</v>
      </c>
      <c r="D61" s="20">
        <v>372</v>
      </c>
      <c r="E61" s="16"/>
      <c r="F61" s="20">
        <f t="shared" si="0"/>
        <v>372</v>
      </c>
    </row>
    <row r="62" spans="1:6">
      <c r="A62" s="17">
        <f t="shared" si="3"/>
        <v>50</v>
      </c>
      <c r="B62" s="19" t="s">
        <v>57</v>
      </c>
      <c r="C62" s="19" t="s">
        <v>19</v>
      </c>
      <c r="D62" s="20">
        <v>2640</v>
      </c>
      <c r="E62" s="16"/>
      <c r="F62" s="20">
        <f t="shared" si="0"/>
        <v>2640</v>
      </c>
    </row>
    <row r="63" spans="1:6">
      <c r="A63" s="17">
        <f t="shared" si="3"/>
        <v>51</v>
      </c>
      <c r="B63" s="19" t="s">
        <v>20</v>
      </c>
      <c r="C63" s="19" t="s">
        <v>21</v>
      </c>
      <c r="D63" s="20">
        <v>170</v>
      </c>
      <c r="E63" s="16"/>
      <c r="F63" s="20">
        <f t="shared" si="0"/>
        <v>170</v>
      </c>
    </row>
    <row r="64" spans="1:6">
      <c r="A64" s="17">
        <f t="shared" si="3"/>
        <v>52</v>
      </c>
      <c r="B64" s="17" t="s">
        <v>11</v>
      </c>
      <c r="C64" s="17" t="s">
        <v>56</v>
      </c>
      <c r="D64" s="16">
        <v>170</v>
      </c>
      <c r="E64" s="16"/>
      <c r="F64" s="16">
        <f t="shared" si="0"/>
        <v>170</v>
      </c>
    </row>
    <row r="65" spans="1:6">
      <c r="A65" s="17">
        <f t="shared" si="3"/>
        <v>53</v>
      </c>
      <c r="B65" s="21" t="s">
        <v>88</v>
      </c>
      <c r="C65" s="19" t="s">
        <v>89</v>
      </c>
      <c r="D65" s="20">
        <v>2400</v>
      </c>
      <c r="E65" s="16"/>
      <c r="F65" s="20">
        <f t="shared" si="0"/>
        <v>2400</v>
      </c>
    </row>
    <row r="66" spans="1:6">
      <c r="A66" s="17">
        <f t="shared" si="3"/>
        <v>54</v>
      </c>
      <c r="B66" s="19" t="s">
        <v>125</v>
      </c>
      <c r="C66" s="19" t="s">
        <v>89</v>
      </c>
      <c r="D66" s="20">
        <v>65</v>
      </c>
      <c r="E66" s="16"/>
      <c r="F66" s="20">
        <f t="shared" si="0"/>
        <v>65</v>
      </c>
    </row>
    <row r="67" spans="1:6" ht="47.25">
      <c r="A67" s="17">
        <f t="shared" si="3"/>
        <v>55</v>
      </c>
      <c r="B67" s="21" t="s">
        <v>126</v>
      </c>
      <c r="C67" s="19" t="s">
        <v>89</v>
      </c>
      <c r="D67" s="20">
        <v>5</v>
      </c>
      <c r="E67" s="16"/>
      <c r="F67" s="20">
        <f t="shared" si="0"/>
        <v>5</v>
      </c>
    </row>
    <row r="68" spans="1:6">
      <c r="A68" s="17">
        <f t="shared" si="3"/>
        <v>56</v>
      </c>
      <c r="B68" s="19" t="s">
        <v>105</v>
      </c>
      <c r="C68" s="19" t="s">
        <v>22</v>
      </c>
      <c r="D68" s="20">
        <v>14968.95</v>
      </c>
      <c r="E68" s="20">
        <f>E69+E70+E71+E72+E73+E74+E75</f>
        <v>570.61</v>
      </c>
      <c r="F68" s="20">
        <f t="shared" si="0"/>
        <v>15539.560000000001</v>
      </c>
    </row>
    <row r="69" spans="1:6">
      <c r="A69" s="17">
        <f t="shared" si="3"/>
        <v>57</v>
      </c>
      <c r="B69" s="17" t="s">
        <v>79</v>
      </c>
      <c r="C69" s="17" t="s">
        <v>32</v>
      </c>
      <c r="D69" s="16">
        <v>26</v>
      </c>
      <c r="E69" s="16"/>
      <c r="F69" s="16">
        <f t="shared" si="0"/>
        <v>26</v>
      </c>
    </row>
    <row r="70" spans="1:6">
      <c r="A70" s="17">
        <f t="shared" si="3"/>
        <v>58</v>
      </c>
      <c r="B70" s="17" t="s">
        <v>90</v>
      </c>
      <c r="C70" s="17" t="s">
        <v>32</v>
      </c>
      <c r="D70" s="16">
        <v>2070</v>
      </c>
      <c r="E70" s="16"/>
      <c r="F70" s="16">
        <f t="shared" si="0"/>
        <v>2070</v>
      </c>
    </row>
    <row r="71" spans="1:6" ht="25.5">
      <c r="A71" s="17">
        <f t="shared" si="3"/>
        <v>59</v>
      </c>
      <c r="B71" s="23" t="s">
        <v>91</v>
      </c>
      <c r="C71" s="17" t="s">
        <v>32</v>
      </c>
      <c r="D71" s="16">
        <v>610</v>
      </c>
      <c r="E71" s="16"/>
      <c r="F71" s="16">
        <f t="shared" si="0"/>
        <v>610</v>
      </c>
    </row>
    <row r="72" spans="1:6">
      <c r="A72" s="17">
        <f t="shared" si="3"/>
        <v>60</v>
      </c>
      <c r="B72" s="17" t="s">
        <v>92</v>
      </c>
      <c r="C72" s="17" t="s">
        <v>23</v>
      </c>
      <c r="D72" s="16">
        <v>8398.75</v>
      </c>
      <c r="E72" s="16"/>
      <c r="F72" s="16">
        <f t="shared" si="0"/>
        <v>8398.75</v>
      </c>
    </row>
    <row r="73" spans="1:6">
      <c r="A73" s="17">
        <f t="shared" si="3"/>
        <v>61</v>
      </c>
      <c r="B73" s="17" t="s">
        <v>99</v>
      </c>
      <c r="C73" s="17" t="s">
        <v>23</v>
      </c>
      <c r="D73" s="16">
        <v>1063</v>
      </c>
      <c r="E73" s="16"/>
      <c r="F73" s="16">
        <f t="shared" si="0"/>
        <v>1063</v>
      </c>
    </row>
    <row r="74" spans="1:6">
      <c r="A74" s="17">
        <f t="shared" si="3"/>
        <v>62</v>
      </c>
      <c r="B74" s="19" t="s">
        <v>119</v>
      </c>
      <c r="C74" s="19" t="s">
        <v>120</v>
      </c>
      <c r="D74" s="20">
        <v>1801.2</v>
      </c>
      <c r="E74" s="16"/>
      <c r="F74" s="20">
        <f t="shared" si="0"/>
        <v>1801.2</v>
      </c>
    </row>
    <row r="75" spans="1:6" ht="25.5">
      <c r="A75" s="17">
        <f t="shared" si="3"/>
        <v>63</v>
      </c>
      <c r="B75" s="24" t="s">
        <v>64</v>
      </c>
      <c r="C75" s="19" t="s">
        <v>65</v>
      </c>
      <c r="D75" s="20">
        <v>1000</v>
      </c>
      <c r="E75" s="20">
        <v>570.61</v>
      </c>
      <c r="F75" s="20">
        <f t="shared" si="0"/>
        <v>1570.6100000000001</v>
      </c>
    </row>
    <row r="76" spans="1:6">
      <c r="A76" s="17">
        <f t="shared" si="3"/>
        <v>64</v>
      </c>
      <c r="B76" s="19" t="s">
        <v>100</v>
      </c>
      <c r="C76" s="19" t="s">
        <v>104</v>
      </c>
      <c r="D76" s="20">
        <v>82610</v>
      </c>
      <c r="E76" s="16"/>
      <c r="F76" s="20">
        <f t="shared" si="0"/>
        <v>82610</v>
      </c>
    </row>
    <row r="77" spans="1:6">
      <c r="A77" s="17">
        <f t="shared" si="3"/>
        <v>65</v>
      </c>
      <c r="B77" s="24" t="s">
        <v>97</v>
      </c>
      <c r="C77" s="19" t="s">
        <v>101</v>
      </c>
      <c r="D77" s="20">
        <v>82610</v>
      </c>
      <c r="E77" s="16"/>
      <c r="F77" s="20">
        <f t="shared" si="0"/>
        <v>82610</v>
      </c>
    </row>
    <row r="78" spans="1:6">
      <c r="A78" s="17">
        <f t="shared" si="3"/>
        <v>66</v>
      </c>
      <c r="B78" s="21" t="s">
        <v>76</v>
      </c>
      <c r="C78" s="19" t="s">
        <v>77</v>
      </c>
      <c r="D78" s="20">
        <v>431.4</v>
      </c>
      <c r="E78" s="16"/>
      <c r="F78" s="20">
        <f t="shared" si="0"/>
        <v>431.4</v>
      </c>
    </row>
    <row r="79" spans="1:6">
      <c r="A79" s="17">
        <f t="shared" si="3"/>
        <v>67</v>
      </c>
      <c r="B79" s="21" t="s">
        <v>78</v>
      </c>
      <c r="C79" s="19" t="s">
        <v>77</v>
      </c>
      <c r="D79" s="20">
        <v>400</v>
      </c>
      <c r="E79" s="16"/>
      <c r="F79" s="20">
        <f t="shared" si="0"/>
        <v>400</v>
      </c>
    </row>
    <row r="80" spans="1:6">
      <c r="A80" s="17">
        <f t="shared" si="3"/>
        <v>68</v>
      </c>
      <c r="B80" s="17" t="s">
        <v>11</v>
      </c>
      <c r="C80" s="17" t="s">
        <v>113</v>
      </c>
      <c r="D80" s="16">
        <v>400</v>
      </c>
      <c r="E80" s="16"/>
      <c r="F80" s="16">
        <f t="shared" si="0"/>
        <v>400</v>
      </c>
    </row>
    <row r="81" spans="1:6" ht="29.25" customHeight="1">
      <c r="A81" s="17">
        <f t="shared" si="3"/>
        <v>69</v>
      </c>
      <c r="B81" s="21" t="s">
        <v>102</v>
      </c>
      <c r="C81" s="19" t="s">
        <v>103</v>
      </c>
      <c r="D81" s="20">
        <v>31.4</v>
      </c>
      <c r="E81" s="16"/>
      <c r="F81" s="20">
        <f t="shared" si="0"/>
        <v>31.4</v>
      </c>
    </row>
    <row r="82" spans="1:6">
      <c r="A82" s="17">
        <f t="shared" si="3"/>
        <v>70</v>
      </c>
      <c r="B82" s="19" t="s">
        <v>24</v>
      </c>
      <c r="C82" s="19" t="s">
        <v>25</v>
      </c>
      <c r="D82" s="20">
        <v>123500.07</v>
      </c>
      <c r="E82" s="35">
        <f>E83+E85+E88+E89</f>
        <v>-1110.6099999999999</v>
      </c>
      <c r="F82" s="35">
        <f t="shared" si="0"/>
        <v>122389.46</v>
      </c>
    </row>
    <row r="83" spans="1:6">
      <c r="A83" s="17">
        <f t="shared" si="3"/>
        <v>71</v>
      </c>
      <c r="B83" s="19" t="s">
        <v>26</v>
      </c>
      <c r="C83" s="19" t="s">
        <v>25</v>
      </c>
      <c r="D83" s="20">
        <v>68686.92</v>
      </c>
      <c r="E83" s="16"/>
      <c r="F83" s="20">
        <f t="shared" si="0"/>
        <v>68686.92</v>
      </c>
    </row>
    <row r="84" spans="1:6">
      <c r="A84" s="17">
        <f t="shared" si="3"/>
        <v>72</v>
      </c>
      <c r="B84" s="17" t="s">
        <v>11</v>
      </c>
      <c r="C84" s="17" t="s">
        <v>27</v>
      </c>
      <c r="D84" s="16">
        <v>68686.92</v>
      </c>
      <c r="E84" s="16"/>
      <c r="F84" s="16">
        <f t="shared" si="0"/>
        <v>68686.92</v>
      </c>
    </row>
    <row r="85" spans="1:6">
      <c r="A85" s="17">
        <f t="shared" si="3"/>
        <v>73</v>
      </c>
      <c r="B85" s="19" t="s">
        <v>28</v>
      </c>
      <c r="C85" s="19" t="s">
        <v>25</v>
      </c>
      <c r="D85" s="20">
        <v>14627.22</v>
      </c>
      <c r="E85" s="35">
        <f>E86+E87</f>
        <v>-2500</v>
      </c>
      <c r="F85" s="35">
        <f t="shared" ref="F85:F94" si="4">D85+E85</f>
        <v>12127.22</v>
      </c>
    </row>
    <row r="86" spans="1:6" ht="25.5">
      <c r="A86" s="17">
        <f t="shared" si="3"/>
        <v>74</v>
      </c>
      <c r="B86" s="25" t="s">
        <v>111</v>
      </c>
      <c r="C86" s="17" t="s">
        <v>112</v>
      </c>
      <c r="D86" s="16">
        <v>14003.94</v>
      </c>
      <c r="E86" s="34">
        <v>-2500</v>
      </c>
      <c r="F86" s="34">
        <f t="shared" si="4"/>
        <v>11503.94</v>
      </c>
    </row>
    <row r="87" spans="1:6" ht="25.5">
      <c r="A87" s="17">
        <f t="shared" si="3"/>
        <v>75</v>
      </c>
      <c r="B87" s="25" t="s">
        <v>121</v>
      </c>
      <c r="C87" s="17" t="s">
        <v>112</v>
      </c>
      <c r="D87" s="16">
        <v>623.28</v>
      </c>
      <c r="E87" s="16"/>
      <c r="F87" s="16">
        <f t="shared" si="4"/>
        <v>623.28</v>
      </c>
    </row>
    <row r="88" spans="1:6" ht="25.5">
      <c r="A88" s="17">
        <f t="shared" si="3"/>
        <v>76</v>
      </c>
      <c r="B88" s="21" t="s">
        <v>122</v>
      </c>
      <c r="C88" s="19" t="s">
        <v>112</v>
      </c>
      <c r="D88" s="20">
        <v>2130.9299999999998</v>
      </c>
      <c r="E88" s="16"/>
      <c r="F88" s="20">
        <f t="shared" si="4"/>
        <v>2130.9299999999998</v>
      </c>
    </row>
    <row r="89" spans="1:6" ht="25.5">
      <c r="A89" s="17">
        <f t="shared" si="3"/>
        <v>77</v>
      </c>
      <c r="B89" s="21" t="s">
        <v>66</v>
      </c>
      <c r="C89" s="19" t="s">
        <v>67</v>
      </c>
      <c r="D89" s="20">
        <v>38055</v>
      </c>
      <c r="E89" s="20">
        <v>1389.39</v>
      </c>
      <c r="F89" s="20">
        <f t="shared" si="4"/>
        <v>39444.39</v>
      </c>
    </row>
    <row r="90" spans="1:6">
      <c r="A90" s="17">
        <f t="shared" si="3"/>
        <v>78</v>
      </c>
      <c r="B90" s="19" t="s">
        <v>29</v>
      </c>
      <c r="C90" s="19" t="s">
        <v>30</v>
      </c>
      <c r="D90" s="20">
        <v>2537.29</v>
      </c>
      <c r="E90" s="16"/>
      <c r="F90" s="20">
        <f t="shared" si="4"/>
        <v>2537.29</v>
      </c>
    </row>
    <row r="91" spans="1:6">
      <c r="A91" s="17">
        <f t="shared" si="3"/>
        <v>79</v>
      </c>
      <c r="B91" s="19" t="s">
        <v>34</v>
      </c>
      <c r="C91" s="19" t="s">
        <v>30</v>
      </c>
      <c r="D91" s="20">
        <v>503.89</v>
      </c>
      <c r="E91" s="16"/>
      <c r="F91" s="20">
        <f t="shared" si="4"/>
        <v>503.89</v>
      </c>
    </row>
    <row r="92" spans="1:6">
      <c r="A92" s="17">
        <f t="shared" si="3"/>
        <v>80</v>
      </c>
      <c r="B92" s="17" t="s">
        <v>93</v>
      </c>
      <c r="C92" s="17" t="s">
        <v>31</v>
      </c>
      <c r="D92" s="16">
        <v>503.89</v>
      </c>
      <c r="E92" s="16"/>
      <c r="F92" s="16">
        <f t="shared" si="4"/>
        <v>503.89</v>
      </c>
    </row>
    <row r="93" spans="1:6">
      <c r="A93" s="17">
        <f t="shared" si="3"/>
        <v>81</v>
      </c>
      <c r="B93" s="19" t="s">
        <v>94</v>
      </c>
      <c r="C93" s="19" t="s">
        <v>95</v>
      </c>
      <c r="D93" s="20">
        <v>384.4</v>
      </c>
      <c r="E93" s="16"/>
      <c r="F93" s="20">
        <f t="shared" si="4"/>
        <v>384.4</v>
      </c>
    </row>
    <row r="94" spans="1:6" ht="26.25" customHeight="1">
      <c r="A94" s="17">
        <f t="shared" si="3"/>
        <v>82</v>
      </c>
      <c r="B94" s="21" t="s">
        <v>96</v>
      </c>
      <c r="C94" s="19" t="s">
        <v>95</v>
      </c>
      <c r="D94" s="20">
        <v>1649</v>
      </c>
      <c r="E94" s="16"/>
      <c r="F94" s="20">
        <f t="shared" si="4"/>
        <v>1649</v>
      </c>
    </row>
    <row r="95" spans="1:6">
      <c r="A95" s="26"/>
      <c r="B95" s="26"/>
      <c r="C95" s="26"/>
      <c r="D95" s="27"/>
    </row>
    <row r="96" spans="1:6" s="3" customFormat="1" ht="15.75">
      <c r="A96" s="28"/>
      <c r="B96" s="1" t="s">
        <v>33</v>
      </c>
      <c r="C96" s="41" t="s">
        <v>80</v>
      </c>
      <c r="D96" s="41"/>
    </row>
    <row r="97" spans="1:4" s="3" customFormat="1" ht="15.75">
      <c r="A97" s="28"/>
      <c r="B97" s="1"/>
      <c r="C97" s="29" t="s">
        <v>81</v>
      </c>
      <c r="D97" s="29"/>
    </row>
    <row r="98" spans="1:4" s="3" customFormat="1" ht="15.75">
      <c r="A98" s="28"/>
      <c r="B98" s="1" t="s">
        <v>128</v>
      </c>
      <c r="C98" s="41" t="s">
        <v>82</v>
      </c>
      <c r="D98" s="41"/>
    </row>
    <row r="99" spans="1:4">
      <c r="A99" s="30"/>
      <c r="B99" s="31"/>
      <c r="C99" s="32"/>
      <c r="D99" s="32"/>
    </row>
  </sheetData>
  <mergeCells count="13">
    <mergeCell ref="C96:D96"/>
    <mergeCell ref="C98:D98"/>
    <mergeCell ref="B7:D7"/>
    <mergeCell ref="A9:A12"/>
    <mergeCell ref="B9:B12"/>
    <mergeCell ref="C9:C12"/>
    <mergeCell ref="D9:D12"/>
    <mergeCell ref="E9:E12"/>
    <mergeCell ref="F9:F12"/>
    <mergeCell ref="A1:B1"/>
    <mergeCell ref="A2:B2"/>
    <mergeCell ref="A3:B3"/>
    <mergeCell ref="B5:D5"/>
  </mergeCells>
  <phoneticPr fontId="2" type="noConversion"/>
  <pageMargins left="1.0236220472440944" right="0.15748031496062992" top="0.31496062992125984" bottom="0.78740157480314965" header="0.23622047244094491" footer="0.51181102362204722"/>
  <pageSetup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2b</vt:lpstr>
      <vt:lpstr>'2b'!Imprimare_titluri</vt:lpstr>
    </vt:vector>
  </TitlesOfParts>
  <Company>cjc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Simona.Tatomir</dc:creator>
  <cp:lastModifiedBy>Ioan.Iusan</cp:lastModifiedBy>
  <cp:lastPrinted>2012-12-20T07:16:40Z</cp:lastPrinted>
  <dcterms:created xsi:type="dcterms:W3CDTF">2009-05-18T06:15:42Z</dcterms:created>
  <dcterms:modified xsi:type="dcterms:W3CDTF">2012-12-20T07:16:48Z</dcterms:modified>
</cp:coreProperties>
</file>