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Achizitii HOREA 2022\MATERIALE CURATENIE 2022\MATERIALE CURATENIE ACHIZITII 2022\"/>
    </mc:Choice>
  </mc:AlternateContent>
  <xr:revisionPtr revIDLastSave="0" documentId="13_ncr:1_{0108F3D7-EBB5-4E3F-82BA-10C5C98EE30A}" xr6:coauthVersionLast="47" xr6:coauthVersionMax="47" xr10:uidLastSave="{00000000-0000-0000-0000-000000000000}"/>
  <bookViews>
    <workbookView xWindow="-120" yWindow="-120" windowWidth="29040" windowHeight="15840" activeTab="2" xr2:uid="{00000000-000D-0000-FFFF-FFFF00000000}"/>
  </bookViews>
  <sheets>
    <sheet name="Lot 4" sheetId="2" r:id="rId1"/>
    <sheet name="Lot 5" sheetId="5" r:id="rId2"/>
    <sheet name="Lot 6" sheetId="6"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 i="6" l="1"/>
  <c r="G8" i="6"/>
  <c r="G9" i="6"/>
  <c r="G10" i="6"/>
  <c r="G11" i="6"/>
  <c r="G12" i="6"/>
  <c r="G13" i="6"/>
  <c r="G14" i="6"/>
  <c r="G15" i="6"/>
  <c r="G16" i="6"/>
  <c r="G17" i="6"/>
  <c r="G18" i="6"/>
  <c r="G19" i="6"/>
  <c r="G20" i="6"/>
  <c r="G21" i="6"/>
  <c r="G22" i="6"/>
  <c r="G23" i="6"/>
  <c r="G24" i="6"/>
  <c r="G25" i="6"/>
  <c r="G26" i="6"/>
  <c r="G27" i="6"/>
  <c r="G28" i="6"/>
  <c r="G6" i="6"/>
  <c r="G7" i="5"/>
  <c r="G8" i="5"/>
  <c r="G9" i="5"/>
  <c r="G6" i="5"/>
  <c r="G7" i="2"/>
  <c r="G8" i="2"/>
  <c r="G9" i="2"/>
  <c r="G10" i="2"/>
  <c r="G11" i="2"/>
  <c r="G12" i="2"/>
  <c r="G13" i="2"/>
  <c r="G14" i="2"/>
  <c r="G15" i="2"/>
  <c r="G16" i="2"/>
  <c r="G17" i="2"/>
  <c r="G18" i="2"/>
  <c r="G19" i="2"/>
  <c r="G20" i="2"/>
  <c r="G21" i="2"/>
  <c r="G22" i="2"/>
  <c r="G23" i="2"/>
  <c r="G24" i="2"/>
  <c r="G25" i="2"/>
  <c r="G6" i="2"/>
  <c r="G26" i="2" l="1"/>
  <c r="G10" i="5"/>
  <c r="G29" i="6" l="1"/>
  <c r="D33" i="6"/>
  <c r="D13" i="5"/>
  <c r="D28" i="2"/>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7" i="2"/>
  <c r="A8" i="2" s="1"/>
  <c r="A9" i="2" s="1"/>
  <c r="A10" i="2" s="1"/>
  <c r="A11" i="2" s="1"/>
  <c r="A12" i="2" s="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<sst xmlns="http://schemas.openxmlformats.org/spreadsheetml/2006/main" count="174" uniqueCount="130">
  <si>
    <t>Denumire produs</t>
  </si>
  <si>
    <t>Specificatii tehnice</t>
  </si>
  <si>
    <t xml:space="preserve">  U.M</t>
  </si>
  <si>
    <t>Alcool sanitar</t>
  </si>
  <si>
    <t>Burete vase</t>
  </si>
  <si>
    <t>Produs de curatat universal  cu inalbitor crema</t>
  </si>
  <si>
    <t>buc</t>
  </si>
  <si>
    <t>Solutie curatat geamuri cu atomizor</t>
  </si>
  <si>
    <t>Detergent rufe automat</t>
  </si>
  <si>
    <t>Detergent praf pentru spalare rufe masini de spalat automate</t>
  </si>
  <si>
    <t>Punga/2kg</t>
  </si>
  <si>
    <t>Farfurii plastic</t>
  </si>
  <si>
    <t>Set galeata cu mop</t>
  </si>
  <si>
    <t>Capacitate 10 litri,dispozitiv de stoarcere a mopului,mop bumbac cu coada metalica</t>
  </si>
  <si>
    <t>set</t>
  </si>
  <si>
    <t>role</t>
  </si>
  <si>
    <t>Manusi unica folosinta</t>
  </si>
  <si>
    <t>Cutii/100 buc</t>
  </si>
  <si>
    <t>Matura plastic</t>
  </si>
  <si>
    <t>Produsul va avea coada metalica sau lemn prevazuta cu filet</t>
  </si>
  <si>
    <t>Matura sorg</t>
  </si>
  <si>
    <t>Matura cu coada de lemn lungime totala 138 cm confectionata din sorg natural prevazuta cu inel metalic de fixare si strangere.</t>
  </si>
  <si>
    <t>Mop bumbac cu filet si capacitate mare de absorbtie a lichidelor.Se poate utiliza pe orice tip de suprafete rezistent la substante chimice.Se potriveste cu orice tip de maner cu filet.Greutate 250gr.</t>
  </si>
  <si>
    <t>Produs din microfibra pentru curatarea pardoselilor.Invelis din microfibra, inlatura praful,grasimile si toate tipurile de murdarie.Eficace curatare umeda si uscata.Sistem de pliere cu articulatie dubla.</t>
  </si>
  <si>
    <t>Produs din microfibra pentru curatarea pardoselilor.Invelis din microfibra, inlatura praful,grasimile si toate tipurile de murdarie.Eficace curatare umeda si uscata.Sistem de pliere cu articulatie dubla.Coada metalica telescopica</t>
  </si>
  <si>
    <t>Detergent universal pentru suprafete</t>
  </si>
  <si>
    <t>bid /5 litri</t>
  </si>
  <si>
    <t>Pastile pisuar 3 in 1 uz profesional</t>
  </si>
  <si>
    <t>Set curatat WC cu suport</t>
  </si>
  <si>
    <t>Confectionate din material plastic rezistent, cu perie de curatare cu maner de 26 cm(h) diametru perie aprox 7 cm, culoare alb</t>
  </si>
  <si>
    <t>Spray multi-suprafete pentru curatarea si ingrijirea diferitelor suprafete</t>
  </si>
  <si>
    <t>Solutie sub forma de spray, cu un aditiv special care ii confera o protectie suplimentara antistatica(impotriva prafului),rezistenta sporita la murdarie si umiditate, miros placut.Indeparteaza murdaria persistenta, da stralucire si hraneste lemnul fara a afecta structura originala a acestuia</t>
  </si>
  <si>
    <t>Set-pach</t>
  </si>
  <si>
    <t>Detergent pentru spalarea manuala a vaselor</t>
  </si>
  <si>
    <t>Impotriva grasimilor dificile si a crustelor,putere mare de degresare si consistenta mare pentru curatenie.Continut surfactant anionici intre 5-15%,amfoter biodegradabil cca&lt;5%,EDTA cca&lt;5%, ingrosator</t>
  </si>
  <si>
    <t>Saci menaj 120 l</t>
  </si>
  <si>
    <t>Confectionati din polietilena,din folie rezistenta, role cu un continut de 10 buc /rola</t>
  </si>
  <si>
    <t>Saci menaj 240 l</t>
  </si>
  <si>
    <t>Confectionati din polietilena, din folie rezistenta, role cu continut de 10 buc/rola</t>
  </si>
  <si>
    <t>Saci menaj 60 l</t>
  </si>
  <si>
    <t>Confectionati din polietilena, din folie rezistenta, role cu continut de 20 buc /rola</t>
  </si>
  <si>
    <t>Saci menaj 35 l</t>
  </si>
  <si>
    <t>Sapun lichid</t>
  </si>
  <si>
    <t>Imbina actiunea de curatare a unui sapun solid cu cea de hidratare a unei creme emoliente.Are proprietati de dezinfectare si parfumare cu glicerina si emolient.Avizat sanitar</t>
  </si>
  <si>
    <t>Flacon 4 litri</t>
  </si>
  <si>
    <t>Solutie curatat mocheta detergent de injectie-extractie</t>
  </si>
  <si>
    <t>Contine tenside cu actiune intensiva si spumare redusa.Se obtine o curatare profunda a fibrelor textile din covor.Sa dizolve  care sa poata fi aspirata murdaria cu masina de injectie/extractie.</t>
  </si>
  <si>
    <t>Bidoane 10 l</t>
  </si>
  <si>
    <t>Solutie curatat parchet-detergent pentru curatat suprafete din lemn</t>
  </si>
  <si>
    <t>Curata si protejeaza suprafetele din lemn,pastreaza si protejeaza frumusetea naturala,elimina murdaria indeparteaza petele,poate fi folosit pe orice tip de lemn</t>
  </si>
  <si>
    <t>Flacon 2 l</t>
  </si>
  <si>
    <t>Manusi menaj/per</t>
  </si>
  <si>
    <t>Manusi latex fara pudra asigura protectie si rezistenta la forte si frecare,elasticitate,rezistenta la perforare si componente chimice</t>
  </si>
  <si>
    <t>per</t>
  </si>
  <si>
    <t>Pamatuf praf cu coada telescopica</t>
  </si>
  <si>
    <t>Ideal pentru suprafete greu accesibile,elimina panze de paianjen si praf,perii sunt confectionati din PVC,poate fi fixat pe tije telescopice,ideal uz intern si extern</t>
  </si>
  <si>
    <t>Hartie igienica mini jumbo</t>
  </si>
  <si>
    <t>12 buc /bax</t>
  </si>
  <si>
    <t>Dezinfectant inalbitor lichid</t>
  </si>
  <si>
    <t>Lichid vascos,indeparteaza calcarul,depunerile,curata si dezinfecteaza vasul de toaleta,previne aparitia depunerilor de piatra intre curatari</t>
  </si>
  <si>
    <t>Bid 5 litri</t>
  </si>
  <si>
    <t>Solutie detergent curatat geamuri</t>
  </si>
  <si>
    <t>Detergent multi-uz pentru curatarea geamurilor,cristalelor, oglinzilor,partile cromate.Lasa suprafetele stralucitoare nu lasa urme,are efect antistatic,previne depunerea prafului</t>
  </si>
  <si>
    <t>Solutie pentru masina de spalat pardoseala</t>
  </si>
  <si>
    <t>Detergent intensiv profesional special pentru spalat pardoseli industriale cu grad mare de murdarie,dizolva uleiuri persistente,solutii de gresare vaselinapete de origine minerala.In urma spalarii detergentul lasa un miros proaspat</t>
  </si>
  <si>
    <t>Bid 20 litri</t>
  </si>
  <si>
    <t>Solutie parbriz iarna</t>
  </si>
  <si>
    <t>Solutie lichida care indeparteaza gheata si murdaria de pe parbriz, nu permite depunerea calcarului, nu afecteaza materialele cu care intra in contact(lac vopsea,plastic,cauciuc,metal)Temperatura de utilizare -20 grade Celsius -40 grade Celsius</t>
  </si>
  <si>
    <t>Solutie parbriz vara</t>
  </si>
  <si>
    <t>Solutie lichida care indeparteaza insectele si murdaria de pe parbriz,nu permite depunerea calcarului,nu afecteaza materialele cu care intra in contact(lac, vopsea,plastic,cauciuc metal)Temperatura de utilizare peste +2 grade Celsius</t>
  </si>
  <si>
    <t>Odorizant auto+ aparat</t>
  </si>
  <si>
    <t>Cut 750 grame</t>
  </si>
  <si>
    <t>Nr.
crt.</t>
  </si>
  <si>
    <t>Prosoape V albe</t>
  </si>
  <si>
    <t>Hartie igienica, lungime 180 ml, gri natur, gofrata, 19 cm diametru</t>
  </si>
  <si>
    <t>Prosoape pliate albe pentru uz profesional. Doua straturi care asigura un nivel ridicat al absorbtiei. Material celuloza, culoare alba, nr. straturi 2</t>
  </si>
  <si>
    <t>Nr.
Crt.</t>
  </si>
  <si>
    <t>Hartie igienica 190gr</t>
  </si>
  <si>
    <t>Detergent multiuz specific pentru curatarea geamurilor, cristalelor,oglinzilor si partilor cromate. Lasa suprafetele stralucitoare, parfumate fara sa lase urme are efect antistatic</t>
  </si>
  <si>
    <t>Detergent universal lichid, concentrat. Curata in profunzime reda stralucirea suprafetelor nu lasa urme, distruge bacteriile si microbii lasa un parfum placut. Recomandat pentru uz profesional</t>
  </si>
  <si>
    <t>Absoarbe mirosurile neplacute, impiedica formarea depozitelor de urina, detartreaza. Parfum persistent, culoare galben, albastru, verde, solubile in apa</t>
  </si>
  <si>
    <t>Buc/
recipient 
300 ml</t>
  </si>
  <si>
    <t>Flacon 1 l</t>
  </si>
  <si>
    <t>Concentract parfum domenii sanitare</t>
  </si>
  <si>
    <t>Deodorodant eficient pentru imbunatatirea aerului cu efect indelungat. Acopera mirosurile neplacute, produce un aer proaspat, un parfum placut in zonele sanitare</t>
  </si>
  <si>
    <t>flacoane 1L</t>
  </si>
  <si>
    <t>flacon 0,5 litri</t>
  </si>
  <si>
    <t>Solutie pe baza de alcool etilic 70 %.Se utilizeaza pt. uz extern,actioneaza antiseptic fata de bacterii</t>
  </si>
  <si>
    <t>Farfurii plastic unica folosinta albe, diametru 21 cm</t>
  </si>
  <si>
    <t>Manusi de unica folosinta confectionate din nitril si nu prezinta amidon reduce riscul aparitiei unor alergii,asigura protectie antichimica,au manseta cu bordura care ajuta la fixare.Sunt elastice rezistente,usor de folosit.Confectionate conf. standardelor de calitate.Sunt ambalate pe diverse marimi XS,S,L,M</t>
  </si>
  <si>
    <t>Mop bumbac rezerva</t>
  </si>
  <si>
    <t>Pahare unica folosinta igienice pentru receptii intalniri.Potrivit pentru ceai si cafea,suc apa.Confectionat din plastic alb.Volum 250 ml</t>
  </si>
  <si>
    <t>Lavete microfibra</t>
  </si>
  <si>
    <t>Lavete microfibra 5 buc/set</t>
  </si>
  <si>
    <t>Faras plastic cu coada inalta</t>
  </si>
  <si>
    <t>ANEXA 2</t>
  </si>
  <si>
    <t>Pahare unica folosinta plastic 250 ml</t>
  </si>
  <si>
    <t>Flacon /
750 ml</t>
  </si>
  <si>
    <t>Flacon / 
750 ml</t>
  </si>
  <si>
    <t>TOTAL</t>
  </si>
  <si>
    <t>Solutie desfundat tevi 1l</t>
  </si>
  <si>
    <t>12 pach
/bax</t>
  </si>
  <si>
    <t>Valoare estimată (lei fără TVA)</t>
  </si>
  <si>
    <t>Valoare estimată (lei cu TVA)</t>
  </si>
  <si>
    <t>Spray indepartat adeziv transparent</t>
  </si>
  <si>
    <t>Sită odorizant pisoar</t>
  </si>
  <si>
    <t>Spray pentru indepartarea usoara a resturilor de benzi adezive, a etichetelor si urmelor acestora, a urmelor de adezivi, ceară, silicon, cauciuc, grasimi, rășini și alte pete</t>
  </si>
  <si>
    <t>Sită odorizant pisoar material din silicon cu nervuri proiectate pentru a reduce stropirea și poate fi utilizată în toate tipurile de pisoar. Prin folosirea sitei se împiedică înfundarea cu obiecte nedorite a pisoarelor.</t>
  </si>
  <si>
    <t>200ml</t>
  </si>
  <si>
    <t>Prosoape de hârtie împăturite, sistem continuu, 1 strat, min.20 cm lățime, greutate netă 482g, compatibil cu dozator cu capacitate de min.2000 porții, dozare porție cu porție, certificare FSC</t>
  </si>
  <si>
    <t>Pentru curatarea farfuriilor si a vaselorpentru gatit. Fabricat din burete absorbant si rezistenta crescuta.Spuma din polieter si poliester,lana din poliamida</t>
  </si>
  <si>
    <t>Perie curățenie cu coadă</t>
  </si>
  <si>
    <t>Perie curățenie cu coadă de lemn, material polipropilenă+PVC (L*l*h) 245*70*70 mm pentru curățarea suprafețelor robuste</t>
  </si>
  <si>
    <t>Mop plat cu coada VILEDA</t>
  </si>
  <si>
    <t>Mop plat rezerva VILEDA</t>
  </si>
  <si>
    <t>Galeata mop plat
VILEDA</t>
  </si>
  <si>
    <t>Hartie igienica alba, 2 straturi, dimensiune foaie 18x9 cm, lungime 50 ml, greutate 190g, testata dermatologic, biodegradabila, tub carton</t>
  </si>
  <si>
    <t>CLUJ ARENA</t>
  </si>
  <si>
    <t>Prosop de hârtie continuu cu dozare porție cu porție TORK Prosoape de hârtie împăturite sistem continuu 1 strat min.20cm lățime, greutate netă 482g compatibil cu dozator cu capacitate de min.2000 porții dozare porție cu porție certificare FSC</t>
  </si>
  <si>
    <t>Racletă pentru geamuri și fațade de 45cm (racletă din inox cu mâner îmbrăcat în plastic)</t>
  </si>
  <si>
    <t>Pentru curatarea suprafetelor dure, elimina toate tipurile de murdarie atat din bucatarie cat si din baie, inclusiv calcar grasime arsa, rugina si pete dificile</t>
  </si>
  <si>
    <t xml:space="preserve">Lot 4 - Detergenți 2022 </t>
  </si>
  <si>
    <t xml:space="preserve">Cant. </t>
  </si>
  <si>
    <t>Preț/buc 
(lei fără TVA)</t>
  </si>
  <si>
    <t>Preț total  
(lei fără TVA)</t>
  </si>
  <si>
    <t>Odorizant auto in sticluta cu lichid 7ml
Alimentare constanta si uniforma cu arome proaspete. Conectat la sistemul de ventilatie</t>
  </si>
  <si>
    <t xml:space="preserve">Lot 5 -Hârtie igienică, prosoape hârtie, șervețele 
CLUJ ARENA </t>
  </si>
  <si>
    <t>Lot 6 - Materiale folosite în procesul de curățenie 
CLUJ ARENA</t>
  </si>
  <si>
    <t>Preț/buc
(lei fără TVA)</t>
  </si>
  <si>
    <t>Preț total 
(lei fără 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</si>
</sst>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1"/>
      <color theme="1"/>
      <name val="Calibri"/>
      <family val="2"/>
      <scheme val="minor"/>
    </font>
    <font>
      <sz val="10"/>
      <color theme="1"/>
      <name val="Cambria"/>
      <family val="1"/>
    </font>
    <font>
      <sz val="10"/>
      <name val="Cambria"/>
      <family val="1"/>
    </font>
    <font>
      <b/>
      <sz val="10"/>
      <color theme="1"/>
      <name val="Cambria"/>
      <family val="1"/>
    </font>
    <font>
      <b/>
      <sz val="10"/>
      <name val="Cambria"/>
      <family val="1"/>
    </font>
    <font>
      <b/>
      <sz val="12"/>
      <color theme="1"/>
      <name val="Cambria"/>
      <family val="1"/>
    </font>
    <font>
      <b/>
      <sz val="12"/>
      <name val="Cambria"/>
      <family val="1"/>
    </font>
    <font>
      <sz val="11"/>
      <name val="Calibri"/>
      <family val="2"/>
      <charset val="238"/>
      <scheme val="minor"/>
    </font>
    <font>
      <b/>
      <sz val="11"/>
      <name val="Calibri"/>
      <family val="2"/>
      <scheme val="minor"/>
    </font>
    <font>
      <b/>
      <sz val="11"/>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4" fontId="2" fillId="0" borderId="1" xfId="0"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4" fontId="2" fillId="0" borderId="0" xfId="0" applyNumberFormat="1" applyFont="1" applyAlignment="1">
      <alignment vertical="center"/>
    </xf>
    <xf numFmtId="0" fontId="2"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4" fontId="2" fillId="0" borderId="1" xfId="0" applyNumberFormat="1" applyFont="1" applyBorder="1" applyAlignment="1">
      <alignment vertical="center" wrapText="1"/>
    </xf>
    <xf numFmtId="0" fontId="3" fillId="0" borderId="0" xfId="0" applyFont="1" applyAlignment="1">
      <alignment vertical="center" wrapText="1"/>
    </xf>
    <xf numFmtId="4" fontId="5" fillId="0" borderId="1" xfId="0" applyNumberFormat="1"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xf>
    <xf numFmtId="0" fontId="3" fillId="0" borderId="1" xfId="0"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9" fillId="0" borderId="3" xfId="0" applyFont="1" applyBorder="1" applyAlignment="1">
      <alignment horizontal="center" vertical="center"/>
    </xf>
    <xf numFmtId="0" fontId="5" fillId="0" borderId="1" xfId="0" applyFont="1" applyBorder="1" applyAlignment="1">
      <alignment horizontal="center" vertical="center" wrapText="1"/>
    </xf>
    <xf numFmtId="4" fontId="3" fillId="0" borderId="1" xfId="0" applyNumberFormat="1" applyFont="1" applyBorder="1" applyAlignment="1">
      <alignment vertical="center"/>
    </xf>
    <xf numFmtId="0" fontId="5" fillId="0" borderId="0" xfId="0" applyFont="1" applyAlignment="1">
      <alignment vertical="center"/>
    </xf>
    <xf numFmtId="0" fontId="10" fillId="0" borderId="0" xfId="0" applyFont="1" applyAlignment="1">
      <alignment vertical="center"/>
    </xf>
    <xf numFmtId="4" fontId="5" fillId="0" borderId="1" xfId="0" applyNumberFormat="1" applyFont="1" applyBorder="1" applyAlignment="1">
      <alignment vertical="center"/>
    </xf>
    <xf numFmtId="0" fontId="7" fillId="0" borderId="0" xfId="0" applyFont="1" applyAlignment="1">
      <alignment vertical="center" wrapText="1"/>
    </xf>
    <xf numFmtId="4" fontId="10" fillId="0" borderId="1" xfId="0" applyNumberFormat="1" applyFont="1" applyBorder="1" applyAlignment="1">
      <alignment vertical="center" wrapText="1"/>
    </xf>
    <xf numFmtId="0" fontId="10" fillId="0" borderId="0" xfId="0" applyFont="1" applyAlignment="1">
      <alignment vertical="center" wrapText="1"/>
    </xf>
    <xf numFmtId="0" fontId="9" fillId="0" borderId="3" xfId="0" applyFont="1" applyBorder="1" applyAlignment="1">
      <alignment horizontal="center" vertical="center" wrapText="1"/>
    </xf>
    <xf numFmtId="3" fontId="3" fillId="0" borderId="1" xfId="0" applyNumberFormat="1" applyFont="1" applyBorder="1" applyAlignment="1">
      <alignment vertical="center"/>
    </xf>
    <xf numFmtId="3" fontId="2" fillId="0" borderId="1" xfId="0" applyNumberFormat="1" applyFont="1" applyBorder="1" applyAlignment="1">
      <alignment vertical="center"/>
    </xf>
    <xf numFmtId="3" fontId="2" fillId="0" borderId="1" xfId="0" applyNumberFormat="1" applyFont="1" applyBorder="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opLeftCell="A16" zoomScaleNormal="100" workbookViewId="0">
      <selection activeCell="F1" sqref="F1"/>
    </sheetView>
  </sheetViews>
  <sheetFormatPr defaultRowHeight="15" x14ac:dyDescent="0.25"/>
  <cols>
    <col min="1" max="1" width="6" style="1" customWidth="1"/>
    <col min="2" max="2" width="27.5703125" style="4" customWidth="1"/>
    <col min="3" max="3" width="64.7109375" style="4" customWidth="1"/>
    <col min="4" max="4" width="13.140625" style="4" customWidth="1"/>
    <col min="5" max="5" width="13.7109375" style="32" customWidth="1"/>
    <col min="6" max="6" width="10.5703125" style="32" customWidth="1"/>
    <col min="7" max="7" width="14.7109375" style="38" customWidth="1"/>
    <col min="8" max="16384" width="9.140625" style="4"/>
  </cols>
  <sheetData>
    <row r="1" spans="1:7" s="20" customFormat="1" ht="15.75" x14ac:dyDescent="0.25">
      <c r="A1" s="19"/>
      <c r="E1" s="30"/>
      <c r="F1" s="30" t="s">
        <v>95</v>
      </c>
      <c r="G1" s="30"/>
    </row>
    <row r="2" spans="1:7" s="20" customFormat="1" ht="15.75" x14ac:dyDescent="0.25">
      <c r="A2" s="47" t="s">
        <v>121</v>
      </c>
      <c r="B2" s="47"/>
      <c r="C2" s="47"/>
      <c r="D2" s="47"/>
      <c r="E2" s="47"/>
      <c r="F2" s="47"/>
      <c r="G2" s="47"/>
    </row>
    <row r="3" spans="1:7" s="20" customFormat="1" ht="15.75" x14ac:dyDescent="0.25">
      <c r="A3" s="47" t="s">
        <v>117</v>
      </c>
      <c r="B3" s="47"/>
      <c r="C3" s="47"/>
      <c r="D3" s="47"/>
      <c r="E3" s="47"/>
      <c r="F3" s="47"/>
      <c r="G3" s="47"/>
    </row>
    <row r="4" spans="1:7" s="3" customFormat="1" x14ac:dyDescent="0.25">
      <c r="A4" s="2"/>
      <c r="E4" s="33"/>
      <c r="F4" s="33"/>
      <c r="G4" s="34"/>
    </row>
    <row r="5" spans="1:7" s="13" customFormat="1" ht="65.25" customHeight="1" x14ac:dyDescent="0.25">
      <c r="A5" s="5" t="s">
        <v>72</v>
      </c>
      <c r="B5" s="5" t="s">
        <v>0</v>
      </c>
      <c r="C5" s="5" t="s">
        <v>1</v>
      </c>
      <c r="D5" s="5" t="s">
        <v>2</v>
      </c>
      <c r="E5" s="31" t="s">
        <v>123</v>
      </c>
      <c r="F5" s="31" t="s">
        <v>122</v>
      </c>
      <c r="G5" s="35" t="s">
        <v>124</v>
      </c>
    </row>
    <row r="6" spans="1:7" s="6" customFormat="1" ht="37.5" customHeight="1" x14ac:dyDescent="0.25">
      <c r="A6" s="5">
        <v>1</v>
      </c>
      <c r="B6" s="7" t="s">
        <v>5</v>
      </c>
      <c r="C6" s="7" t="s">
        <v>120</v>
      </c>
      <c r="D6" s="7" t="s">
        <v>98</v>
      </c>
      <c r="E6" s="36"/>
      <c r="F6" s="44">
        <v>20</v>
      </c>
      <c r="G6" s="39">
        <f>E6*F6</f>
        <v>0</v>
      </c>
    </row>
    <row r="7" spans="1:7" s="6" customFormat="1" ht="50.25" customHeight="1" x14ac:dyDescent="0.25">
      <c r="A7" s="5">
        <f t="shared" ref="A7:A25" si="0">A6+1</f>
        <v>2</v>
      </c>
      <c r="B7" s="16" t="s">
        <v>7</v>
      </c>
      <c r="C7" s="16" t="s">
        <v>78</v>
      </c>
      <c r="D7" s="7" t="s">
        <v>97</v>
      </c>
      <c r="E7" s="36"/>
      <c r="F7" s="44">
        <v>60</v>
      </c>
      <c r="G7" s="39">
        <f t="shared" ref="G7:G25" si="1">E7*F7</f>
        <v>0</v>
      </c>
    </row>
    <row r="8" spans="1:7" s="6" customFormat="1" ht="21.75" customHeight="1" x14ac:dyDescent="0.25">
      <c r="A8" s="5">
        <f t="shared" si="0"/>
        <v>3</v>
      </c>
      <c r="B8" s="7" t="s">
        <v>8</v>
      </c>
      <c r="C8" s="7" t="s">
        <v>9</v>
      </c>
      <c r="D8" s="7" t="s">
        <v>10</v>
      </c>
      <c r="E8" s="36"/>
      <c r="F8" s="44">
        <v>12</v>
      </c>
      <c r="G8" s="39">
        <f t="shared" si="1"/>
        <v>0</v>
      </c>
    </row>
    <row r="9" spans="1:7" s="6" customFormat="1" ht="45" customHeight="1" x14ac:dyDescent="0.25">
      <c r="A9" s="5">
        <f t="shared" si="0"/>
        <v>4</v>
      </c>
      <c r="B9" s="7" t="s">
        <v>25</v>
      </c>
      <c r="C9" s="7" t="s">
        <v>79</v>
      </c>
      <c r="D9" s="7" t="s">
        <v>26</v>
      </c>
      <c r="E9" s="36"/>
      <c r="F9" s="44">
        <v>45</v>
      </c>
      <c r="G9" s="39">
        <f t="shared" si="1"/>
        <v>0</v>
      </c>
    </row>
    <row r="10" spans="1:7" s="6" customFormat="1" ht="38.25" customHeight="1" x14ac:dyDescent="0.25">
      <c r="A10" s="5">
        <f t="shared" si="0"/>
        <v>5</v>
      </c>
      <c r="B10" s="7" t="s">
        <v>27</v>
      </c>
      <c r="C10" s="7" t="s">
        <v>80</v>
      </c>
      <c r="D10" s="7" t="s">
        <v>71</v>
      </c>
      <c r="E10" s="36"/>
      <c r="F10" s="44">
        <v>20</v>
      </c>
      <c r="G10" s="39">
        <f t="shared" si="1"/>
        <v>0</v>
      </c>
    </row>
    <row r="11" spans="1:7" s="6" customFormat="1" ht="65.25" customHeight="1" x14ac:dyDescent="0.25">
      <c r="A11" s="5">
        <f t="shared" si="0"/>
        <v>6</v>
      </c>
      <c r="B11" s="7" t="s">
        <v>30</v>
      </c>
      <c r="C11" s="7" t="s">
        <v>31</v>
      </c>
      <c r="D11" s="7" t="s">
        <v>81</v>
      </c>
      <c r="E11" s="36"/>
      <c r="F11" s="44">
        <v>50</v>
      </c>
      <c r="G11" s="39">
        <f t="shared" si="1"/>
        <v>0</v>
      </c>
    </row>
    <row r="12" spans="1:7" s="6" customFormat="1" ht="46.5" customHeight="1" x14ac:dyDescent="0.25">
      <c r="A12" s="5">
        <f t="shared" si="0"/>
        <v>7</v>
      </c>
      <c r="B12" s="7" t="s">
        <v>33</v>
      </c>
      <c r="C12" s="7" t="s">
        <v>34</v>
      </c>
      <c r="D12" s="7" t="s">
        <v>82</v>
      </c>
      <c r="E12" s="36"/>
      <c r="F12" s="44">
        <v>6</v>
      </c>
      <c r="G12" s="39">
        <f t="shared" si="1"/>
        <v>0</v>
      </c>
    </row>
    <row r="13" spans="1:7" s="6" customFormat="1" ht="45" customHeight="1" x14ac:dyDescent="0.25">
      <c r="A13" s="5">
        <f t="shared" si="0"/>
        <v>8</v>
      </c>
      <c r="B13" s="7" t="s">
        <v>42</v>
      </c>
      <c r="C13" s="7" t="s">
        <v>43</v>
      </c>
      <c r="D13" s="7" t="s">
        <v>44</v>
      </c>
      <c r="E13" s="36"/>
      <c r="F13" s="44">
        <v>130</v>
      </c>
      <c r="G13" s="39">
        <f t="shared" si="1"/>
        <v>0</v>
      </c>
    </row>
    <row r="14" spans="1:7" s="6" customFormat="1" ht="41.25" customHeight="1" x14ac:dyDescent="0.25">
      <c r="A14" s="5">
        <f t="shared" si="0"/>
        <v>9</v>
      </c>
      <c r="B14" s="7" t="s">
        <v>45</v>
      </c>
      <c r="C14" s="7" t="s">
        <v>46</v>
      </c>
      <c r="D14" s="7" t="s">
        <v>47</v>
      </c>
      <c r="E14" s="36"/>
      <c r="F14" s="44">
        <v>3</v>
      </c>
      <c r="G14" s="39">
        <f t="shared" si="1"/>
        <v>0</v>
      </c>
    </row>
    <row r="15" spans="1:7" s="6" customFormat="1" ht="43.5" customHeight="1" x14ac:dyDescent="0.25">
      <c r="A15" s="5">
        <f t="shared" si="0"/>
        <v>10</v>
      </c>
      <c r="B15" s="7" t="s">
        <v>48</v>
      </c>
      <c r="C15" s="7" t="s">
        <v>49</v>
      </c>
      <c r="D15" s="7" t="s">
        <v>50</v>
      </c>
      <c r="E15" s="36"/>
      <c r="F15" s="44">
        <v>40</v>
      </c>
      <c r="G15" s="39">
        <f t="shared" si="1"/>
        <v>0</v>
      </c>
    </row>
    <row r="16" spans="1:7" s="6" customFormat="1" ht="36.75" customHeight="1" x14ac:dyDescent="0.25">
      <c r="A16" s="5">
        <f t="shared" si="0"/>
        <v>11</v>
      </c>
      <c r="B16" s="7" t="s">
        <v>58</v>
      </c>
      <c r="C16" s="7" t="s">
        <v>59</v>
      </c>
      <c r="D16" s="7" t="s">
        <v>60</v>
      </c>
      <c r="E16" s="36"/>
      <c r="F16" s="44">
        <v>50</v>
      </c>
      <c r="G16" s="39">
        <f t="shared" si="1"/>
        <v>0</v>
      </c>
    </row>
    <row r="17" spans="1:7" s="6" customFormat="1" ht="45" customHeight="1" x14ac:dyDescent="0.25">
      <c r="A17" s="5">
        <f t="shared" si="0"/>
        <v>12</v>
      </c>
      <c r="B17" s="7" t="s">
        <v>61</v>
      </c>
      <c r="C17" s="7" t="s">
        <v>62</v>
      </c>
      <c r="D17" s="7" t="s">
        <v>60</v>
      </c>
      <c r="E17" s="36"/>
      <c r="F17" s="44">
        <v>50</v>
      </c>
      <c r="G17" s="39">
        <f t="shared" si="1"/>
        <v>0</v>
      </c>
    </row>
    <row r="18" spans="1:7" s="6" customFormat="1" ht="54.75" customHeight="1" x14ac:dyDescent="0.25">
      <c r="A18" s="5">
        <f t="shared" si="0"/>
        <v>13</v>
      </c>
      <c r="B18" s="7" t="s">
        <v>63</v>
      </c>
      <c r="C18" s="7" t="s">
        <v>64</v>
      </c>
      <c r="D18" s="7" t="s">
        <v>65</v>
      </c>
      <c r="E18" s="36"/>
      <c r="F18" s="44">
        <v>16</v>
      </c>
      <c r="G18" s="39">
        <f t="shared" si="1"/>
        <v>0</v>
      </c>
    </row>
    <row r="19" spans="1:7" s="9" customFormat="1" ht="45" customHeight="1" x14ac:dyDescent="0.25">
      <c r="A19" s="5">
        <f t="shared" si="0"/>
        <v>14</v>
      </c>
      <c r="B19" s="10" t="s">
        <v>83</v>
      </c>
      <c r="C19" s="10" t="s">
        <v>84</v>
      </c>
      <c r="D19" s="10" t="s">
        <v>85</v>
      </c>
      <c r="E19" s="36"/>
      <c r="F19" s="44">
        <v>25</v>
      </c>
      <c r="G19" s="39">
        <f t="shared" si="1"/>
        <v>0</v>
      </c>
    </row>
    <row r="20" spans="1:7" s="6" customFormat="1" ht="56.25" customHeight="1" x14ac:dyDescent="0.25">
      <c r="A20" s="5">
        <f t="shared" si="0"/>
        <v>15</v>
      </c>
      <c r="B20" s="7" t="s">
        <v>66</v>
      </c>
      <c r="C20" s="7" t="s">
        <v>67</v>
      </c>
      <c r="D20" s="7" t="s">
        <v>60</v>
      </c>
      <c r="E20" s="36"/>
      <c r="F20" s="44">
        <v>5</v>
      </c>
      <c r="G20" s="39">
        <f t="shared" si="1"/>
        <v>0</v>
      </c>
    </row>
    <row r="21" spans="1:7" s="6" customFormat="1" ht="58.5" customHeight="1" x14ac:dyDescent="0.25">
      <c r="A21" s="5">
        <f t="shared" si="0"/>
        <v>16</v>
      </c>
      <c r="B21" s="7" t="s">
        <v>68</v>
      </c>
      <c r="C21" s="7" t="s">
        <v>69</v>
      </c>
      <c r="D21" s="7" t="s">
        <v>60</v>
      </c>
      <c r="E21" s="36"/>
      <c r="F21" s="44">
        <v>5</v>
      </c>
      <c r="G21" s="39">
        <f t="shared" si="1"/>
        <v>0</v>
      </c>
    </row>
    <row r="22" spans="1:7" s="9" customFormat="1" ht="48" customHeight="1" x14ac:dyDescent="0.25">
      <c r="A22" s="5">
        <f t="shared" si="0"/>
        <v>17</v>
      </c>
      <c r="B22" s="10" t="s">
        <v>70</v>
      </c>
      <c r="C22" s="10" t="s">
        <v>125</v>
      </c>
      <c r="D22" s="10" t="s">
        <v>6</v>
      </c>
      <c r="E22" s="36"/>
      <c r="F22" s="44">
        <v>2</v>
      </c>
      <c r="G22" s="39">
        <f t="shared" si="1"/>
        <v>0</v>
      </c>
    </row>
    <row r="23" spans="1:7" s="9" customFormat="1" ht="24.75" customHeight="1" x14ac:dyDescent="0.25">
      <c r="A23" s="5">
        <f t="shared" si="0"/>
        <v>18</v>
      </c>
      <c r="B23" s="7" t="s">
        <v>100</v>
      </c>
      <c r="C23" s="7"/>
      <c r="D23" s="10" t="s">
        <v>85</v>
      </c>
      <c r="E23" s="36"/>
      <c r="F23" s="44">
        <v>15</v>
      </c>
      <c r="G23" s="39">
        <f t="shared" si="1"/>
        <v>0</v>
      </c>
    </row>
    <row r="24" spans="1:7" s="9" customFormat="1" ht="47.25" customHeight="1" x14ac:dyDescent="0.25">
      <c r="A24" s="5">
        <f t="shared" si="0"/>
        <v>19</v>
      </c>
      <c r="B24" s="10" t="s">
        <v>104</v>
      </c>
      <c r="C24" s="10" t="s">
        <v>106</v>
      </c>
      <c r="D24" s="10" t="s">
        <v>108</v>
      </c>
      <c r="E24" s="36"/>
      <c r="F24" s="44">
        <v>10</v>
      </c>
      <c r="G24" s="39">
        <f t="shared" si="1"/>
        <v>0</v>
      </c>
    </row>
    <row r="25" spans="1:7" s="9" customFormat="1" ht="48.75" customHeight="1" x14ac:dyDescent="0.25">
      <c r="A25" s="5">
        <f t="shared" si="0"/>
        <v>20</v>
      </c>
      <c r="B25" s="7" t="s">
        <v>105</v>
      </c>
      <c r="C25" s="7" t="s">
        <v>107</v>
      </c>
      <c r="D25" s="10" t="s">
        <v>6</v>
      </c>
      <c r="E25" s="36"/>
      <c r="F25" s="44">
        <v>20</v>
      </c>
      <c r="G25" s="39">
        <f t="shared" si="1"/>
        <v>0</v>
      </c>
    </row>
    <row r="26" spans="1:7" s="12" customFormat="1" ht="20.100000000000001" customHeight="1" x14ac:dyDescent="0.25">
      <c r="A26" s="11"/>
      <c r="B26" s="17" t="s">
        <v>99</v>
      </c>
      <c r="C26" s="17"/>
      <c r="D26" s="17"/>
      <c r="E26" s="18"/>
      <c r="F26" s="18"/>
      <c r="G26" s="39">
        <f>SUM(G6:G25)</f>
        <v>0</v>
      </c>
    </row>
    <row r="27" spans="1:7" s="6" customFormat="1" ht="12.75" x14ac:dyDescent="0.25">
      <c r="A27" s="13"/>
      <c r="C27" s="6" t="s">
        <v>102</v>
      </c>
      <c r="D27" s="15">
        <v>17651.73</v>
      </c>
      <c r="E27" s="9"/>
      <c r="F27" s="9"/>
      <c r="G27" s="37"/>
    </row>
    <row r="28" spans="1:7" s="6" customFormat="1" ht="12.75" x14ac:dyDescent="0.25">
      <c r="A28" s="13"/>
      <c r="C28" s="6" t="s">
        <v>103</v>
      </c>
      <c r="D28" s="15">
        <f>D27*1.19</f>
        <v>21005.558699999998</v>
      </c>
      <c r="E28" s="9"/>
      <c r="F28" s="9"/>
      <c r="G28" s="37"/>
    </row>
  </sheetData>
  <mergeCells count="2">
    <mergeCell ref="A2:G2"/>
    <mergeCell ref="A3:G3"/>
  </mergeCells>
  <pageMargins left="0.118110236220472" right="0.118110236220472" top="0.74803149606299202" bottom="0.74803149606299202" header="0.31496062992126" footer="0.31496062992126"/>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
  <sheetViews>
    <sheetView zoomScale="98" zoomScaleNormal="98" workbookViewId="0">
      <selection activeCell="J9" sqref="J9"/>
    </sheetView>
  </sheetViews>
  <sheetFormatPr defaultRowHeight="15" x14ac:dyDescent="0.25"/>
  <cols>
    <col min="1" max="1" width="6.7109375" style="1" customWidth="1"/>
    <col min="2" max="2" width="38" style="4" customWidth="1"/>
    <col min="3" max="3" width="62.85546875" style="4" customWidth="1"/>
    <col min="4" max="4" width="9.140625" style="4"/>
    <col min="5" max="6" width="11.7109375" style="4" customWidth="1"/>
    <col min="7" max="7" width="15.42578125" style="38" customWidth="1"/>
    <col min="8" max="16384" width="9.140625" style="4"/>
  </cols>
  <sheetData>
    <row r="1" spans="1:8" s="20" customFormat="1" ht="15.75" x14ac:dyDescent="0.25">
      <c r="A1" s="19"/>
      <c r="F1" s="20" t="s">
        <v>95</v>
      </c>
      <c r="G1" s="30"/>
    </row>
    <row r="2" spans="1:8" s="20" customFormat="1" ht="53.25" customHeight="1" x14ac:dyDescent="0.25">
      <c r="A2" s="48" t="s">
        <v>126</v>
      </c>
      <c r="B2" s="47"/>
      <c r="C2" s="47"/>
      <c r="D2" s="47"/>
      <c r="E2" s="47"/>
      <c r="F2" s="47"/>
      <c r="G2" s="47"/>
    </row>
    <row r="3" spans="1:8" s="20" customFormat="1" ht="15.75" x14ac:dyDescent="0.25">
      <c r="A3" s="47"/>
      <c r="B3" s="47"/>
      <c r="C3" s="47"/>
      <c r="D3" s="47"/>
      <c r="E3" s="47"/>
      <c r="F3" s="47"/>
      <c r="G3" s="30"/>
    </row>
    <row r="4" spans="1:8" x14ac:dyDescent="0.25">
      <c r="G4" s="34"/>
    </row>
    <row r="5" spans="1:8" s="6" customFormat="1" ht="25.5" x14ac:dyDescent="0.25">
      <c r="A5" s="5" t="s">
        <v>76</v>
      </c>
      <c r="B5" s="5" t="s">
        <v>0</v>
      </c>
      <c r="C5" s="5" t="s">
        <v>1</v>
      </c>
      <c r="D5" s="5" t="s">
        <v>2</v>
      </c>
      <c r="E5" s="31" t="s">
        <v>123</v>
      </c>
      <c r="F5" s="31" t="s">
        <v>122</v>
      </c>
      <c r="G5" s="35" t="s">
        <v>124</v>
      </c>
    </row>
    <row r="6" spans="1:8" s="6" customFormat="1" ht="48" customHeight="1" x14ac:dyDescent="0.25">
      <c r="A6" s="5">
        <v>1</v>
      </c>
      <c r="B6" s="7" t="s">
        <v>77</v>
      </c>
      <c r="C6" s="7" t="s">
        <v>116</v>
      </c>
      <c r="D6" s="7" t="s">
        <v>15</v>
      </c>
      <c r="E6" s="8"/>
      <c r="F6" s="45">
        <v>200</v>
      </c>
      <c r="G6" s="39">
        <f>E6*F6</f>
        <v>0</v>
      </c>
      <c r="H6" s="15"/>
    </row>
    <row r="7" spans="1:8" s="6" customFormat="1" ht="45" customHeight="1" x14ac:dyDescent="0.25">
      <c r="A7" s="5">
        <v>2</v>
      </c>
      <c r="B7" s="7" t="s">
        <v>73</v>
      </c>
      <c r="C7" s="7" t="s">
        <v>75</v>
      </c>
      <c r="D7" s="7" t="s">
        <v>32</v>
      </c>
      <c r="E7" s="8"/>
      <c r="F7" s="45">
        <v>200</v>
      </c>
      <c r="G7" s="39">
        <f t="shared" ref="G7:G9" si="0">E7*F7</f>
        <v>0</v>
      </c>
      <c r="H7" s="15"/>
    </row>
    <row r="8" spans="1:8" s="6" customFormat="1" ht="39.950000000000003" customHeight="1" x14ac:dyDescent="0.25">
      <c r="A8" s="5">
        <v>3</v>
      </c>
      <c r="B8" s="7" t="s">
        <v>56</v>
      </c>
      <c r="C8" s="7" t="s">
        <v>74</v>
      </c>
      <c r="D8" s="7" t="s">
        <v>57</v>
      </c>
      <c r="E8" s="8"/>
      <c r="F8" s="45">
        <v>300</v>
      </c>
      <c r="G8" s="39">
        <f t="shared" si="0"/>
        <v>0</v>
      </c>
      <c r="H8" s="15"/>
    </row>
    <row r="9" spans="1:8" s="6" customFormat="1" ht="84.75" customHeight="1" x14ac:dyDescent="0.25">
      <c r="A9" s="5">
        <v>4</v>
      </c>
      <c r="B9" s="7" t="s">
        <v>118</v>
      </c>
      <c r="C9" s="7" t="s">
        <v>109</v>
      </c>
      <c r="D9" s="7" t="s">
        <v>101</v>
      </c>
      <c r="E9" s="8"/>
      <c r="F9" s="45">
        <v>5</v>
      </c>
      <c r="G9" s="39">
        <f t="shared" si="0"/>
        <v>0</v>
      </c>
      <c r="H9" s="15"/>
    </row>
    <row r="10" spans="1:8" s="12" customFormat="1" ht="20.100000000000001" customHeight="1" x14ac:dyDescent="0.25">
      <c r="A10" s="11"/>
      <c r="B10" s="17" t="s">
        <v>99</v>
      </c>
      <c r="C10" s="17"/>
      <c r="D10" s="17"/>
      <c r="E10" s="18"/>
      <c r="F10" s="18"/>
      <c r="G10" s="39">
        <f>SUM(G6:G9)</f>
        <v>0</v>
      </c>
    </row>
    <row r="11" spans="1:8" x14ac:dyDescent="0.25">
      <c r="G11" s="37"/>
    </row>
    <row r="12" spans="1:8" x14ac:dyDescent="0.25">
      <c r="C12" s="6" t="s">
        <v>102</v>
      </c>
      <c r="D12" s="15">
        <v>12385.5</v>
      </c>
      <c r="G12" s="37"/>
    </row>
    <row r="13" spans="1:8" x14ac:dyDescent="0.25">
      <c r="C13" s="6" t="s">
        <v>103</v>
      </c>
      <c r="D13" s="15">
        <f>D12*1.19</f>
        <v>14738.744999999999</v>
      </c>
    </row>
  </sheetData>
  <mergeCells count="2">
    <mergeCell ref="A2:G2"/>
    <mergeCell ref="A3:F3"/>
  </mergeCells>
  <pageMargins left="0.11811023622047245" right="0.11811023622047245"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4"/>
  <sheetViews>
    <sheetView tabSelected="1" topLeftCell="A10" workbookViewId="0">
      <selection activeCell="F39" sqref="F39"/>
    </sheetView>
  </sheetViews>
  <sheetFormatPr defaultRowHeight="15" x14ac:dyDescent="0.25"/>
  <cols>
    <col min="1" max="1" width="5" style="24" customWidth="1"/>
    <col min="2" max="2" width="26.42578125" style="25" customWidth="1"/>
    <col min="3" max="3" width="51.28515625" style="25" customWidth="1"/>
    <col min="4" max="4" width="14.42578125" style="25" customWidth="1"/>
    <col min="5" max="6" width="12.5703125" style="25" customWidth="1"/>
    <col min="7" max="7" width="13.140625" style="42" customWidth="1"/>
    <col min="8" max="16384" width="9.140625" style="25"/>
  </cols>
  <sheetData>
    <row r="1" spans="1:7" s="23" customFormat="1" ht="15.75" x14ac:dyDescent="0.25">
      <c r="A1" s="22"/>
      <c r="F1" s="23" t="s">
        <v>95</v>
      </c>
      <c r="G1" s="40"/>
    </row>
    <row r="2" spans="1:7" s="23" customFormat="1" ht="54" customHeight="1" x14ac:dyDescent="0.25">
      <c r="A2" s="48" t="s">
        <v>127</v>
      </c>
      <c r="B2" s="48"/>
      <c r="C2" s="48"/>
      <c r="D2" s="48"/>
      <c r="E2" s="48"/>
      <c r="F2" s="48"/>
      <c r="G2" s="48"/>
    </row>
    <row r="3" spans="1:7" s="23" customFormat="1" ht="15.75" x14ac:dyDescent="0.25">
      <c r="A3" s="48"/>
      <c r="B3" s="48"/>
      <c r="C3" s="48"/>
      <c r="D3" s="48"/>
      <c r="E3" s="48"/>
      <c r="F3" s="48"/>
      <c r="G3" s="40"/>
    </row>
    <row r="4" spans="1:7" ht="15" customHeight="1" x14ac:dyDescent="0.25">
      <c r="G4" s="43"/>
    </row>
    <row r="5" spans="1:7" s="14" customFormat="1" ht="69.75" customHeight="1" x14ac:dyDescent="0.25">
      <c r="A5" s="5" t="s">
        <v>72</v>
      </c>
      <c r="B5" s="5" t="s">
        <v>0</v>
      </c>
      <c r="C5" s="5" t="s">
        <v>1</v>
      </c>
      <c r="D5" s="5" t="s">
        <v>2</v>
      </c>
      <c r="E5" s="31" t="s">
        <v>128</v>
      </c>
      <c r="F5" s="31" t="s">
        <v>122</v>
      </c>
      <c r="G5" s="35" t="s">
        <v>129</v>
      </c>
    </row>
    <row r="6" spans="1:7" s="14" customFormat="1" ht="30" customHeight="1" x14ac:dyDescent="0.25">
      <c r="A6" s="5">
        <v>1</v>
      </c>
      <c r="B6" s="7" t="s">
        <v>3</v>
      </c>
      <c r="C6" s="7" t="s">
        <v>87</v>
      </c>
      <c r="D6" s="7" t="s">
        <v>86</v>
      </c>
      <c r="E6" s="26"/>
      <c r="F6" s="46">
        <v>30</v>
      </c>
      <c r="G6" s="28">
        <f>E6*F6</f>
        <v>0</v>
      </c>
    </row>
    <row r="7" spans="1:7" s="14" customFormat="1" ht="39.75" customHeight="1" x14ac:dyDescent="0.25">
      <c r="A7" s="5">
        <f t="shared" ref="A7:A28" si="0">A6+1</f>
        <v>2</v>
      </c>
      <c r="B7" s="7" t="s">
        <v>4</v>
      </c>
      <c r="C7" s="7" t="s">
        <v>110</v>
      </c>
      <c r="D7" s="7" t="s">
        <v>6</v>
      </c>
      <c r="E7" s="26"/>
      <c r="F7" s="46">
        <v>20</v>
      </c>
      <c r="G7" s="28">
        <f t="shared" ref="G7:G28" si="1">E7*F7</f>
        <v>0</v>
      </c>
    </row>
    <row r="8" spans="1:7" s="14" customFormat="1" ht="30" customHeight="1" x14ac:dyDescent="0.25">
      <c r="A8" s="5">
        <f t="shared" si="0"/>
        <v>3</v>
      </c>
      <c r="B8" s="7" t="s">
        <v>94</v>
      </c>
      <c r="C8" s="7"/>
      <c r="D8" s="7" t="s">
        <v>6</v>
      </c>
      <c r="E8" s="26"/>
      <c r="F8" s="46">
        <v>40</v>
      </c>
      <c r="G8" s="28">
        <f t="shared" si="1"/>
        <v>0</v>
      </c>
    </row>
    <row r="9" spans="1:7" s="14" customFormat="1" ht="30" customHeight="1" x14ac:dyDescent="0.25">
      <c r="A9" s="5">
        <f t="shared" si="0"/>
        <v>4</v>
      </c>
      <c r="B9" s="7" t="s">
        <v>11</v>
      </c>
      <c r="C9" s="7" t="s">
        <v>88</v>
      </c>
      <c r="D9" s="7" t="s">
        <v>6</v>
      </c>
      <c r="E9" s="26"/>
      <c r="F9" s="46">
        <v>100</v>
      </c>
      <c r="G9" s="28">
        <f t="shared" si="1"/>
        <v>0</v>
      </c>
    </row>
    <row r="10" spans="1:7" s="14" customFormat="1" ht="30" customHeight="1" x14ac:dyDescent="0.25">
      <c r="A10" s="5">
        <f t="shared" si="0"/>
        <v>5</v>
      </c>
      <c r="B10" s="7" t="s">
        <v>92</v>
      </c>
      <c r="C10" s="7" t="s">
        <v>93</v>
      </c>
      <c r="D10" s="7" t="s">
        <v>14</v>
      </c>
      <c r="E10" s="26"/>
      <c r="F10" s="46">
        <v>25</v>
      </c>
      <c r="G10" s="28">
        <f t="shared" si="1"/>
        <v>0</v>
      </c>
    </row>
    <row r="11" spans="1:7" s="14" customFormat="1" ht="53.25" customHeight="1" x14ac:dyDescent="0.25">
      <c r="A11" s="5">
        <f t="shared" si="0"/>
        <v>6</v>
      </c>
      <c r="B11" s="7" t="s">
        <v>51</v>
      </c>
      <c r="C11" s="7" t="s">
        <v>52</v>
      </c>
      <c r="D11" s="7" t="s">
        <v>53</v>
      </c>
      <c r="E11" s="26"/>
      <c r="F11" s="46">
        <v>50</v>
      </c>
      <c r="G11" s="28">
        <f t="shared" si="1"/>
        <v>0</v>
      </c>
    </row>
    <row r="12" spans="1:7" s="14" customFormat="1" ht="82.5" customHeight="1" x14ac:dyDescent="0.25">
      <c r="A12" s="5">
        <f t="shared" si="0"/>
        <v>7</v>
      </c>
      <c r="B12" s="7" t="s">
        <v>16</v>
      </c>
      <c r="C12" s="7" t="s">
        <v>89</v>
      </c>
      <c r="D12" s="7" t="s">
        <v>17</v>
      </c>
      <c r="E12" s="26"/>
      <c r="F12" s="46">
        <v>70</v>
      </c>
      <c r="G12" s="28">
        <f t="shared" si="1"/>
        <v>0</v>
      </c>
    </row>
    <row r="13" spans="1:7" s="14" customFormat="1" ht="30" customHeight="1" x14ac:dyDescent="0.25">
      <c r="A13" s="5">
        <f t="shared" si="0"/>
        <v>8</v>
      </c>
      <c r="B13" s="7" t="s">
        <v>18</v>
      </c>
      <c r="C13" s="7" t="s">
        <v>19</v>
      </c>
      <c r="D13" s="7" t="s">
        <v>6</v>
      </c>
      <c r="E13" s="26"/>
      <c r="F13" s="46">
        <v>60</v>
      </c>
      <c r="G13" s="28">
        <f t="shared" si="1"/>
        <v>0</v>
      </c>
    </row>
    <row r="14" spans="1:7" s="14" customFormat="1" ht="30" customHeight="1" x14ac:dyDescent="0.25">
      <c r="A14" s="5">
        <f t="shared" si="0"/>
        <v>9</v>
      </c>
      <c r="B14" s="7" t="s">
        <v>20</v>
      </c>
      <c r="C14" s="7" t="s">
        <v>21</v>
      </c>
      <c r="D14" s="7" t="s">
        <v>6</v>
      </c>
      <c r="E14" s="26"/>
      <c r="F14" s="46">
        <v>10</v>
      </c>
      <c r="G14" s="28">
        <f t="shared" si="1"/>
        <v>0</v>
      </c>
    </row>
    <row r="15" spans="1:7" s="14" customFormat="1" ht="57" customHeight="1" x14ac:dyDescent="0.25">
      <c r="A15" s="5">
        <f t="shared" si="0"/>
        <v>10</v>
      </c>
      <c r="B15" s="7" t="s">
        <v>90</v>
      </c>
      <c r="C15" s="7" t="s">
        <v>22</v>
      </c>
      <c r="D15" s="7" t="s">
        <v>6</v>
      </c>
      <c r="E15" s="26"/>
      <c r="F15" s="46">
        <v>30</v>
      </c>
      <c r="G15" s="28">
        <f t="shared" si="1"/>
        <v>0</v>
      </c>
    </row>
    <row r="16" spans="1:7" s="14" customFormat="1" ht="53.25" customHeight="1" x14ac:dyDescent="0.25">
      <c r="A16" s="5">
        <f t="shared" si="0"/>
        <v>11</v>
      </c>
      <c r="B16" s="7" t="s">
        <v>113</v>
      </c>
      <c r="C16" s="7" t="s">
        <v>24</v>
      </c>
      <c r="D16" s="7" t="s">
        <v>6</v>
      </c>
      <c r="E16" s="26"/>
      <c r="F16" s="46">
        <v>10</v>
      </c>
      <c r="G16" s="28">
        <f t="shared" si="1"/>
        <v>0</v>
      </c>
    </row>
    <row r="17" spans="1:7" s="14" customFormat="1" ht="56.25" customHeight="1" x14ac:dyDescent="0.25">
      <c r="A17" s="5">
        <f t="shared" si="0"/>
        <v>12</v>
      </c>
      <c r="B17" s="7" t="s">
        <v>114</v>
      </c>
      <c r="C17" s="7" t="s">
        <v>23</v>
      </c>
      <c r="D17" s="7" t="s">
        <v>6</v>
      </c>
      <c r="E17" s="26"/>
      <c r="F17" s="46">
        <v>25</v>
      </c>
      <c r="G17" s="28">
        <f t="shared" si="1"/>
        <v>0</v>
      </c>
    </row>
    <row r="18" spans="1:7" s="14" customFormat="1" ht="42" customHeight="1" x14ac:dyDescent="0.25">
      <c r="A18" s="5">
        <f t="shared" si="0"/>
        <v>13</v>
      </c>
      <c r="B18" s="7" t="s">
        <v>96</v>
      </c>
      <c r="C18" s="7" t="s">
        <v>91</v>
      </c>
      <c r="D18" s="7" t="s">
        <v>6</v>
      </c>
      <c r="E18" s="26"/>
      <c r="F18" s="46">
        <v>200</v>
      </c>
      <c r="G18" s="28">
        <f t="shared" si="1"/>
        <v>0</v>
      </c>
    </row>
    <row r="19" spans="1:7" s="14" customFormat="1" ht="54.75" customHeight="1" x14ac:dyDescent="0.25">
      <c r="A19" s="5">
        <f t="shared" si="0"/>
        <v>14</v>
      </c>
      <c r="B19" s="7" t="s">
        <v>54</v>
      </c>
      <c r="C19" s="7" t="s">
        <v>55</v>
      </c>
      <c r="D19" s="7" t="s">
        <v>6</v>
      </c>
      <c r="E19" s="26"/>
      <c r="F19" s="46">
        <v>5</v>
      </c>
      <c r="G19" s="28">
        <f t="shared" si="1"/>
        <v>0</v>
      </c>
    </row>
    <row r="20" spans="1:7" s="14" customFormat="1" ht="30" customHeight="1" x14ac:dyDescent="0.25">
      <c r="A20" s="5">
        <f t="shared" si="0"/>
        <v>15</v>
      </c>
      <c r="B20" s="7" t="s">
        <v>35</v>
      </c>
      <c r="C20" s="7" t="s">
        <v>36</v>
      </c>
      <c r="D20" s="7" t="s">
        <v>15</v>
      </c>
      <c r="E20" s="26"/>
      <c r="F20" s="46">
        <v>1300</v>
      </c>
      <c r="G20" s="28">
        <f t="shared" si="1"/>
        <v>0</v>
      </c>
    </row>
    <row r="21" spans="1:7" s="14" customFormat="1" ht="30" customHeight="1" x14ac:dyDescent="0.25">
      <c r="A21" s="5">
        <f t="shared" si="0"/>
        <v>16</v>
      </c>
      <c r="B21" s="7" t="s">
        <v>37</v>
      </c>
      <c r="C21" s="7" t="s">
        <v>38</v>
      </c>
      <c r="D21" s="7" t="s">
        <v>15</v>
      </c>
      <c r="E21" s="26"/>
      <c r="F21" s="46">
        <v>300</v>
      </c>
      <c r="G21" s="28">
        <f t="shared" si="1"/>
        <v>0</v>
      </c>
    </row>
    <row r="22" spans="1:7" s="14" customFormat="1" ht="30" customHeight="1" x14ac:dyDescent="0.25">
      <c r="A22" s="5">
        <f t="shared" si="0"/>
        <v>17</v>
      </c>
      <c r="B22" s="7" t="s">
        <v>41</v>
      </c>
      <c r="C22" s="7" t="s">
        <v>40</v>
      </c>
      <c r="D22" s="7" t="s">
        <v>15</v>
      </c>
      <c r="E22" s="26"/>
      <c r="F22" s="46">
        <v>30</v>
      </c>
      <c r="G22" s="28">
        <f t="shared" si="1"/>
        <v>0</v>
      </c>
    </row>
    <row r="23" spans="1:7" s="14" customFormat="1" ht="30" customHeight="1" x14ac:dyDescent="0.25">
      <c r="A23" s="5">
        <f t="shared" si="0"/>
        <v>18</v>
      </c>
      <c r="B23" s="7" t="s">
        <v>39</v>
      </c>
      <c r="C23" s="7" t="s">
        <v>40</v>
      </c>
      <c r="D23" s="7" t="s">
        <v>15</v>
      </c>
      <c r="E23" s="26"/>
      <c r="F23" s="46">
        <v>30</v>
      </c>
      <c r="G23" s="28">
        <f t="shared" si="1"/>
        <v>0</v>
      </c>
    </row>
    <row r="24" spans="1:7" s="14" customFormat="1" ht="30" customHeight="1" x14ac:dyDescent="0.25">
      <c r="A24" s="5">
        <f t="shared" si="0"/>
        <v>19</v>
      </c>
      <c r="B24" s="7" t="s">
        <v>28</v>
      </c>
      <c r="C24" s="7" t="s">
        <v>29</v>
      </c>
      <c r="D24" s="7" t="s">
        <v>14</v>
      </c>
      <c r="E24" s="26"/>
      <c r="F24" s="46">
        <v>25</v>
      </c>
      <c r="G24" s="28">
        <f t="shared" si="1"/>
        <v>0</v>
      </c>
    </row>
    <row r="25" spans="1:7" s="14" customFormat="1" ht="30" customHeight="1" x14ac:dyDescent="0.25">
      <c r="A25" s="5">
        <f t="shared" si="0"/>
        <v>20</v>
      </c>
      <c r="B25" s="7" t="s">
        <v>12</v>
      </c>
      <c r="C25" s="7" t="s">
        <v>13</v>
      </c>
      <c r="D25" s="7" t="s">
        <v>14</v>
      </c>
      <c r="E25" s="26"/>
      <c r="F25" s="46">
        <v>20</v>
      </c>
      <c r="G25" s="28">
        <f t="shared" si="1"/>
        <v>0</v>
      </c>
    </row>
    <row r="26" spans="1:7" s="27" customFormat="1" ht="27.75" customHeight="1" x14ac:dyDescent="0.25">
      <c r="A26" s="5">
        <f t="shared" si="0"/>
        <v>21</v>
      </c>
      <c r="B26" s="7" t="s">
        <v>115</v>
      </c>
      <c r="C26" s="7"/>
      <c r="D26" s="7" t="s">
        <v>6</v>
      </c>
      <c r="E26" s="26"/>
      <c r="F26" s="46">
        <v>10</v>
      </c>
      <c r="G26" s="28">
        <f t="shared" si="1"/>
        <v>0</v>
      </c>
    </row>
    <row r="27" spans="1:7" s="27" customFormat="1" ht="29.25" customHeight="1" x14ac:dyDescent="0.25">
      <c r="A27" s="5">
        <f t="shared" si="0"/>
        <v>22</v>
      </c>
      <c r="B27" s="7" t="s">
        <v>111</v>
      </c>
      <c r="C27" s="7" t="s">
        <v>112</v>
      </c>
      <c r="D27" s="7" t="s">
        <v>6</v>
      </c>
      <c r="E27" s="26"/>
      <c r="F27" s="46">
        <v>15</v>
      </c>
      <c r="G27" s="28">
        <f t="shared" si="1"/>
        <v>0</v>
      </c>
    </row>
    <row r="28" spans="1:7" s="27" customFormat="1" ht="42.75" customHeight="1" x14ac:dyDescent="0.25">
      <c r="A28" s="5">
        <f t="shared" si="0"/>
        <v>23</v>
      </c>
      <c r="B28" s="7" t="s">
        <v>119</v>
      </c>
      <c r="C28" s="7"/>
      <c r="D28" s="7" t="s">
        <v>6</v>
      </c>
      <c r="E28" s="26"/>
      <c r="F28" s="46">
        <v>10</v>
      </c>
      <c r="G28" s="28">
        <f t="shared" si="1"/>
        <v>0</v>
      </c>
    </row>
    <row r="29" spans="1:7" s="29" customFormat="1" ht="20.100000000000001" customHeight="1" x14ac:dyDescent="0.25">
      <c r="A29" s="11"/>
      <c r="B29" s="17" t="s">
        <v>99</v>
      </c>
      <c r="C29" s="17"/>
      <c r="D29" s="17"/>
      <c r="E29" s="28"/>
      <c r="F29" s="28"/>
      <c r="G29" s="41">
        <f>SUM(G6:G28)</f>
        <v>0</v>
      </c>
    </row>
    <row r="30" spans="1:7" s="14" customFormat="1" x14ac:dyDescent="0.25">
      <c r="A30" s="21"/>
      <c r="G30" s="42"/>
    </row>
    <row r="31" spans="1:7" s="14" customFormat="1" x14ac:dyDescent="0.25">
      <c r="A31" s="21"/>
      <c r="G31" s="42"/>
    </row>
    <row r="32" spans="1:7" s="14" customFormat="1" x14ac:dyDescent="0.25">
      <c r="A32" s="21"/>
      <c r="C32" s="6" t="s">
        <v>102</v>
      </c>
      <c r="D32" s="15">
        <v>14628.92</v>
      </c>
      <c r="G32" s="42"/>
    </row>
    <row r="33" spans="1:7" s="14" customFormat="1" x14ac:dyDescent="0.25">
      <c r="A33" s="21"/>
      <c r="C33" s="6" t="s">
        <v>103</v>
      </c>
      <c r="D33" s="15">
        <f>D32*1.19</f>
        <v>17408.414799999999</v>
      </c>
      <c r="G33" s="42"/>
    </row>
    <row r="34" spans="1:7" s="14" customFormat="1" x14ac:dyDescent="0.25">
      <c r="A34" s="21"/>
      <c r="G34" s="42"/>
    </row>
  </sheetData>
  <sortState xmlns:xlrd2="http://schemas.microsoft.com/office/spreadsheetml/2017/richdata2" ref="A5:G39">
    <sortCondition ref="B5"/>
  </sortState>
  <mergeCells count="2">
    <mergeCell ref="A2:G2"/>
    <mergeCell ref="A3:F3"/>
  </mergeCells>
  <pageMargins left="0.11811023622047245" right="0.11811023622047245" top="0.15748031496062992" bottom="0.15748031496062992" header="0" footer="0"/>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Lot 4</vt:lpstr>
      <vt:lpstr>Lot 5</vt:lpstr>
      <vt:lpstr>Lot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Horea Metes</dc:creator>
  <cp:lastModifiedBy>Horea Metes</cp:lastModifiedBy>
  <cp:lastPrinted>2022-03-21T07:37:55Z</cp:lastPrinted>
  <dcterms:created xsi:type="dcterms:W3CDTF">2017-03-15T07:10:29Z</dcterms:created>
  <dcterms:modified xsi:type="dcterms:W3CDTF">2022-03-21T07:38:54Z</dcterms:modified>
</cp:coreProperties>
</file>