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DD7CE89A-BF07-4439-8961-A80C95972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1" r:id="rId1"/>
  </sheets>
  <definedNames>
    <definedName name="_xlnm.Print_Titles" localSheetId="0">'Anexa 1'!$8:$10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1" l="1"/>
  <c r="H66" i="1" s="1"/>
  <c r="H50" i="1"/>
  <c r="H51" i="1" s="1"/>
  <c r="H52" i="1" s="1"/>
  <c r="H53" i="1" s="1"/>
  <c r="H54" i="1" s="1"/>
  <c r="H55" i="1" s="1"/>
  <c r="H21" i="1"/>
  <c r="H20" i="1" s="1"/>
  <c r="H11" i="1"/>
  <c r="H17" i="1" l="1"/>
  <c r="H16" i="1" s="1"/>
  <c r="H30" i="1" s="1"/>
  <c r="H68" i="1" l="1"/>
  <c r="H36" i="1"/>
  <c r="G65" i="1" l="1"/>
  <c r="G59" i="1" l="1"/>
  <c r="G66" i="1" l="1"/>
  <c r="G21" i="1"/>
  <c r="G11" i="1"/>
  <c r="G20" i="1" l="1"/>
  <c r="G17" i="1" s="1"/>
  <c r="G16" i="1" s="1"/>
  <c r="G68" i="1" s="1"/>
  <c r="G63" i="1" l="1"/>
  <c r="G30" i="1"/>
  <c r="G64" i="1" l="1"/>
  <c r="G36" i="1"/>
  <c r="G42" i="1" s="1"/>
  <c r="G46" i="1" s="1"/>
  <c r="G44" i="1" s="1"/>
  <c r="G56" i="1"/>
  <c r="G48" i="1" l="1"/>
</calcChain>
</file>

<file path=xl/sharedStrings.xml><?xml version="1.0" encoding="utf-8"?>
<sst xmlns="http://schemas.openxmlformats.org/spreadsheetml/2006/main" count="104" uniqueCount="99">
  <si>
    <t>ROMÂNIA</t>
  </si>
  <si>
    <t>CONSILIUL JUDEŢEAN CLUJ</t>
  </si>
  <si>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</si>
  <si>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</si>
  <si>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</si>
  <si>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</si>
  <si>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</si>
  <si>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</si>
  <si>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</si>
  <si>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</si>
  <si>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</si>
  <si>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</si>
  <si>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</si>
  <si>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(Rd.6=Rd.7+Rd.19)</t>
  </si>
  <si>
    <t>Cheltuieli de exploatare,(Rd. 7= Rd.8+Rd.9+Rd.10+Rd.18) din care:</t>
  </si>
  <si>
    <t>cheltuieli cu bunuri si servicii</t>
  </si>
  <si>
    <t>cheltuieli cu impozite, taxe si varsaminte asimilate</t>
  </si>
  <si>
    <t>Cheltuieli cu personalul, 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</si>
  <si>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</si>
  <si>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</si>
  <si>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</si>
  <si>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</si>
  <si>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</si>
  <si>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</si>
  <si>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</si>
  <si>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</si>
  <si>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</si>
  <si>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</si>
  <si>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</si>
  <si>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</si>
  <si>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 xml:space="preserve">Cheltuieli cu contribuțiile datorate de angajator 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</si>
  <si>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</si>
  <si>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</si>
  <si>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</si>
  <si>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</si>
  <si>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</si>
  <si>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</si>
  <si>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 xml:space="preserve">IMPOZIT PE PROFIT AMÂNAT </t>
  </si>
  <si>
    <t xml:space="preserve">VENITURI DIN IMPOZITUL PE PROFIT AMÂNAT </t>
  </si>
  <si>
    <t xml:space="preserve"> 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</si>
  <si>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</si>
  <si>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</si>
  <si>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</si>
  <si>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</si>
  <si>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</si>
  <si>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</si>
  <si>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</si>
  <si>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</si>
  <si>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 32 =Rd. 26 - (Rd. 27la Rd. 31) &gt;= 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</si>
  <si>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</si>
  <si>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</si>
  <si>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</si>
  <si>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</si>
  <si>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</si>
  <si>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</si>
  <si>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</si>
  <si>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</si>
  <si>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</si>
  <si>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</si>
  <si>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</si>
  <si>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</si>
  <si>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</si>
  <si>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</si>
  <si>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</si>
  <si>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</si>
  <si>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</si>
  <si>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</si>
  <si>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</si>
  <si>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</si>
  <si>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</si>
  <si>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</si>
  <si>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</si>
  <si>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</si>
  <si>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</si>
  <si>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</si>
  <si>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</si>
  <si>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</si>
  <si>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</si>
  <si>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</si>
  <si>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</si>
  <si>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unităţi valorice pe total personal mediu recalculată cf Legii anuale a bugetului de stat</t>
  </si>
  <si>
    <t>Productivitatea muncii în unităţi fizice pe total personal mediu  (cantitate produse finite/ persoană)</t>
  </si>
  <si>
    <t>Cheltuieli totale la 1000 lei venituri totale (Rd. 57= (Rd.6/Rd.1)x1000)</t>
  </si>
  <si>
    <t>Plăţi restante</t>
  </si>
  <si>
    <t>Creanţe restante</t>
  </si>
  <si>
    <t>A</t>
  </si>
  <si>
    <t>B</t>
  </si>
  <si>
    <t>D</t>
  </si>
  <si>
    <t xml:space="preserve"> Realizat/ Preliminat  an precedent 2021</t>
  </si>
  <si>
    <t>Propuneri  rectificare an curent 2022</t>
  </si>
  <si>
    <t>C</t>
  </si>
  <si>
    <t>BUGETUL  DE  VENITURI  ŞI  CHELTUIELI pe anul 2022,</t>
  </si>
  <si>
    <t>rectificat al societății Univers T S.A.</t>
  </si>
  <si>
    <t>Președinte                                                                           Contrasemnează</t>
  </si>
  <si>
    <t xml:space="preserve">             Alin Tișe                                                                  Secretar General al Județului</t>
  </si>
  <si>
    <t xml:space="preserve">                                                                                          Simona Gaci</t>
  </si>
  <si>
    <t xml:space="preserve">        Anexa</t>
  </si>
  <si>
    <t xml:space="preserve">        pentru publicare</t>
  </si>
  <si>
    <r>
      <t xml:space="preserve">JUDEŢUL CLUJ                                                             </t>
    </r>
    <r>
      <rPr>
        <sz val="11"/>
        <rFont val="Montserrat Light"/>
      </rPr>
      <t>la Hotărârea nr. _______/2022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</si>
</sst>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8"/>
      <name val="Arial"/>
      <family val="2"/>
    </font>
    <font>
      <b/>
      <sz val="13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4" fontId="3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horizontal="center"/>
    </xf>
    <xf numFmtId="0" fontId="8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top" wrapText="1"/>
    </xf>
    <xf numFmtId="4" fontId="8" fillId="0" borderId="1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horizontal="center" wrapText="1"/>
    </xf>
    <xf numFmtId="4" fontId="8" fillId="0" borderId="1" xfId="2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1" applyFont="1" applyFill="1" applyBorder="1" applyAlignment="1">
      <alignment horizontal="left" vertical="top" wrapText="1"/>
    </xf>
    <xf numFmtId="0" fontId="9" fillId="0" borderId="0" xfId="0" applyFont="1" applyAlignment="1"/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6" fillId="0" borderId="0" xfId="0" applyFont="1" applyAlignment="1"/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</cellXfs>
  <cellStyles count="5">
    <cellStyle name="Comma 3" xfId="4" xr:uid="{00000000-0005-0000-0000-000001000000}"/>
    <cellStyle name="Normal" xfId="0" builtinId="0"/>
    <cellStyle name="Normal 2" xfId="3" xr:uid="{00000000-0005-0000-0000-000003000000}"/>
    <cellStyle name="Normal_BVC sint. v.23.01.2013" xfId="1" xr:uid="{00000000-0005-0000-0000-000004000000}"/>
    <cellStyle name="Normal_Copy of Copy of BVC analitic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696"/>
  <sheetViews>
    <sheetView tabSelected="1" zoomScaleNormal="100" workbookViewId="0">
      <selection activeCell="H7" sqref="H7"/>
    </sheetView>
  </sheetViews>
  <sheetFormatPr defaultRowHeight="12.75" x14ac:dyDescent="0.2"/>
  <cols>
    <col min="1" max="1" width="5.140625" style="16" customWidth="1"/>
    <col min="2" max="2" width="3.42578125" style="16" customWidth="1"/>
    <col min="3" max="3" width="3.28515625" style="13" customWidth="1"/>
    <col min="4" max="4" width="6" style="16" customWidth="1"/>
    <col min="5" max="5" width="51.5703125" style="11" customWidth="1"/>
    <col min="6" max="6" width="5" style="17" customWidth="1"/>
    <col min="7" max="7" width="12.42578125" style="17" hidden="1" customWidth="1"/>
    <col min="8" max="8" width="20.85546875" style="5" customWidth="1"/>
    <col min="9" max="98" width="9.140625" style="4"/>
    <col min="99" max="249" width="9.140625" style="5"/>
    <col min="250" max="250" width="3.7109375" style="5" customWidth="1"/>
    <col min="251" max="251" width="3.42578125" style="5" customWidth="1"/>
    <col min="252" max="252" width="2.85546875" style="5" customWidth="1"/>
    <col min="253" max="253" width="3.5703125" style="5" customWidth="1"/>
    <col min="254" max="254" width="45.5703125" style="5" customWidth="1"/>
    <col min="255" max="255" width="5" style="5" customWidth="1"/>
    <col min="256" max="256" width="12.42578125" style="5" customWidth="1"/>
    <col min="257" max="257" width="10" style="5" customWidth="1"/>
    <col min="258" max="258" width="8.85546875" style="5" customWidth="1"/>
    <col min="259" max="259" width="11.42578125" style="5" customWidth="1"/>
    <col min="260" max="260" width="9.85546875" style="5" customWidth="1"/>
    <col min="261" max="261" width="8.5703125" style="5" customWidth="1"/>
    <col min="262" max="262" width="7.42578125" style="5" customWidth="1"/>
    <col min="263" max="505" width="9.140625" style="5"/>
    <col min="506" max="506" width="3.7109375" style="5" customWidth="1"/>
    <col min="507" max="507" width="3.42578125" style="5" customWidth="1"/>
    <col min="508" max="508" width="2.85546875" style="5" customWidth="1"/>
    <col min="509" max="509" width="3.5703125" style="5" customWidth="1"/>
    <col min="510" max="510" width="45.5703125" style="5" customWidth="1"/>
    <col min="511" max="511" width="5" style="5" customWidth="1"/>
    <col min="512" max="512" width="12.42578125" style="5" customWidth="1"/>
    <col min="513" max="513" width="10" style="5" customWidth="1"/>
    <col min="514" max="514" width="8.85546875" style="5" customWidth="1"/>
    <col min="515" max="515" width="11.42578125" style="5" customWidth="1"/>
    <col min="516" max="516" width="9.85546875" style="5" customWidth="1"/>
    <col min="517" max="517" width="8.5703125" style="5" customWidth="1"/>
    <col min="518" max="518" width="7.42578125" style="5" customWidth="1"/>
    <col min="519" max="761" width="9.140625" style="5"/>
    <col min="762" max="762" width="3.7109375" style="5" customWidth="1"/>
    <col min="763" max="763" width="3.42578125" style="5" customWidth="1"/>
    <col min="764" max="764" width="2.85546875" style="5" customWidth="1"/>
    <col min="765" max="765" width="3.5703125" style="5" customWidth="1"/>
    <col min="766" max="766" width="45.5703125" style="5" customWidth="1"/>
    <col min="767" max="767" width="5" style="5" customWidth="1"/>
    <col min="768" max="768" width="12.42578125" style="5" customWidth="1"/>
    <col min="769" max="769" width="10" style="5" customWidth="1"/>
    <col min="770" max="770" width="8.85546875" style="5" customWidth="1"/>
    <col min="771" max="771" width="11.42578125" style="5" customWidth="1"/>
    <col min="772" max="772" width="9.85546875" style="5" customWidth="1"/>
    <col min="773" max="773" width="8.5703125" style="5" customWidth="1"/>
    <col min="774" max="774" width="7.42578125" style="5" customWidth="1"/>
    <col min="775" max="1017" width="9.140625" style="5"/>
    <col min="1018" max="1018" width="3.7109375" style="5" customWidth="1"/>
    <col min="1019" max="1019" width="3.42578125" style="5" customWidth="1"/>
    <col min="1020" max="1020" width="2.85546875" style="5" customWidth="1"/>
    <col min="1021" max="1021" width="3.5703125" style="5" customWidth="1"/>
    <col min="1022" max="1022" width="45.5703125" style="5" customWidth="1"/>
    <col min="1023" max="1023" width="5" style="5" customWidth="1"/>
    <col min="1024" max="1024" width="12.42578125" style="5" customWidth="1"/>
    <col min="1025" max="1025" width="10" style="5" customWidth="1"/>
    <col min="1026" max="1026" width="8.85546875" style="5" customWidth="1"/>
    <col min="1027" max="1027" width="11.42578125" style="5" customWidth="1"/>
    <col min="1028" max="1028" width="9.85546875" style="5" customWidth="1"/>
    <col min="1029" max="1029" width="8.5703125" style="5" customWidth="1"/>
    <col min="1030" max="1030" width="7.42578125" style="5" customWidth="1"/>
    <col min="1031" max="1273" width="9.140625" style="5"/>
    <col min="1274" max="1274" width="3.7109375" style="5" customWidth="1"/>
    <col min="1275" max="1275" width="3.42578125" style="5" customWidth="1"/>
    <col min="1276" max="1276" width="2.85546875" style="5" customWidth="1"/>
    <col min="1277" max="1277" width="3.5703125" style="5" customWidth="1"/>
    <col min="1278" max="1278" width="45.5703125" style="5" customWidth="1"/>
    <col min="1279" max="1279" width="5" style="5" customWidth="1"/>
    <col min="1280" max="1280" width="12.42578125" style="5" customWidth="1"/>
    <col min="1281" max="1281" width="10" style="5" customWidth="1"/>
    <col min="1282" max="1282" width="8.85546875" style="5" customWidth="1"/>
    <col min="1283" max="1283" width="11.42578125" style="5" customWidth="1"/>
    <col min="1284" max="1284" width="9.85546875" style="5" customWidth="1"/>
    <col min="1285" max="1285" width="8.5703125" style="5" customWidth="1"/>
    <col min="1286" max="1286" width="7.42578125" style="5" customWidth="1"/>
    <col min="1287" max="1529" width="9.140625" style="5"/>
    <col min="1530" max="1530" width="3.7109375" style="5" customWidth="1"/>
    <col min="1531" max="1531" width="3.42578125" style="5" customWidth="1"/>
    <col min="1532" max="1532" width="2.85546875" style="5" customWidth="1"/>
    <col min="1533" max="1533" width="3.5703125" style="5" customWidth="1"/>
    <col min="1534" max="1534" width="45.5703125" style="5" customWidth="1"/>
    <col min="1535" max="1535" width="5" style="5" customWidth="1"/>
    <col min="1536" max="1536" width="12.42578125" style="5" customWidth="1"/>
    <col min="1537" max="1537" width="10" style="5" customWidth="1"/>
    <col min="1538" max="1538" width="8.85546875" style="5" customWidth="1"/>
    <col min="1539" max="1539" width="11.42578125" style="5" customWidth="1"/>
    <col min="1540" max="1540" width="9.85546875" style="5" customWidth="1"/>
    <col min="1541" max="1541" width="8.5703125" style="5" customWidth="1"/>
    <col min="1542" max="1542" width="7.42578125" style="5" customWidth="1"/>
    <col min="1543" max="1785" width="9.140625" style="5"/>
    <col min="1786" max="1786" width="3.7109375" style="5" customWidth="1"/>
    <col min="1787" max="1787" width="3.42578125" style="5" customWidth="1"/>
    <col min="1788" max="1788" width="2.85546875" style="5" customWidth="1"/>
    <col min="1789" max="1789" width="3.5703125" style="5" customWidth="1"/>
    <col min="1790" max="1790" width="45.5703125" style="5" customWidth="1"/>
    <col min="1791" max="1791" width="5" style="5" customWidth="1"/>
    <col min="1792" max="1792" width="12.42578125" style="5" customWidth="1"/>
    <col min="1793" max="1793" width="10" style="5" customWidth="1"/>
    <col min="1794" max="1794" width="8.85546875" style="5" customWidth="1"/>
    <col min="1795" max="1795" width="11.42578125" style="5" customWidth="1"/>
    <col min="1796" max="1796" width="9.85546875" style="5" customWidth="1"/>
    <col min="1797" max="1797" width="8.5703125" style="5" customWidth="1"/>
    <col min="1798" max="1798" width="7.42578125" style="5" customWidth="1"/>
    <col min="1799" max="2041" width="9.140625" style="5"/>
    <col min="2042" max="2042" width="3.7109375" style="5" customWidth="1"/>
    <col min="2043" max="2043" width="3.42578125" style="5" customWidth="1"/>
    <col min="2044" max="2044" width="2.85546875" style="5" customWidth="1"/>
    <col min="2045" max="2045" width="3.5703125" style="5" customWidth="1"/>
    <col min="2046" max="2046" width="45.5703125" style="5" customWidth="1"/>
    <col min="2047" max="2047" width="5" style="5" customWidth="1"/>
    <col min="2048" max="2048" width="12.42578125" style="5" customWidth="1"/>
    <col min="2049" max="2049" width="10" style="5" customWidth="1"/>
    <col min="2050" max="2050" width="8.85546875" style="5" customWidth="1"/>
    <col min="2051" max="2051" width="11.42578125" style="5" customWidth="1"/>
    <col min="2052" max="2052" width="9.85546875" style="5" customWidth="1"/>
    <col min="2053" max="2053" width="8.5703125" style="5" customWidth="1"/>
    <col min="2054" max="2054" width="7.42578125" style="5" customWidth="1"/>
    <col min="2055" max="2297" width="9.140625" style="5"/>
    <col min="2298" max="2298" width="3.7109375" style="5" customWidth="1"/>
    <col min="2299" max="2299" width="3.42578125" style="5" customWidth="1"/>
    <col min="2300" max="2300" width="2.85546875" style="5" customWidth="1"/>
    <col min="2301" max="2301" width="3.5703125" style="5" customWidth="1"/>
    <col min="2302" max="2302" width="45.5703125" style="5" customWidth="1"/>
    <col min="2303" max="2303" width="5" style="5" customWidth="1"/>
    <col min="2304" max="2304" width="12.42578125" style="5" customWidth="1"/>
    <col min="2305" max="2305" width="10" style="5" customWidth="1"/>
    <col min="2306" max="2306" width="8.85546875" style="5" customWidth="1"/>
    <col min="2307" max="2307" width="11.42578125" style="5" customWidth="1"/>
    <col min="2308" max="2308" width="9.85546875" style="5" customWidth="1"/>
    <col min="2309" max="2309" width="8.5703125" style="5" customWidth="1"/>
    <col min="2310" max="2310" width="7.42578125" style="5" customWidth="1"/>
    <col min="2311" max="2553" width="9.140625" style="5"/>
    <col min="2554" max="2554" width="3.7109375" style="5" customWidth="1"/>
    <col min="2555" max="2555" width="3.42578125" style="5" customWidth="1"/>
    <col min="2556" max="2556" width="2.85546875" style="5" customWidth="1"/>
    <col min="2557" max="2557" width="3.5703125" style="5" customWidth="1"/>
    <col min="2558" max="2558" width="45.5703125" style="5" customWidth="1"/>
    <col min="2559" max="2559" width="5" style="5" customWidth="1"/>
    <col min="2560" max="2560" width="12.42578125" style="5" customWidth="1"/>
    <col min="2561" max="2561" width="10" style="5" customWidth="1"/>
    <col min="2562" max="2562" width="8.85546875" style="5" customWidth="1"/>
    <col min="2563" max="2563" width="11.42578125" style="5" customWidth="1"/>
    <col min="2564" max="2564" width="9.85546875" style="5" customWidth="1"/>
    <col min="2565" max="2565" width="8.5703125" style="5" customWidth="1"/>
    <col min="2566" max="2566" width="7.42578125" style="5" customWidth="1"/>
    <col min="2567" max="2809" width="9.140625" style="5"/>
    <col min="2810" max="2810" width="3.7109375" style="5" customWidth="1"/>
    <col min="2811" max="2811" width="3.42578125" style="5" customWidth="1"/>
    <col min="2812" max="2812" width="2.85546875" style="5" customWidth="1"/>
    <col min="2813" max="2813" width="3.5703125" style="5" customWidth="1"/>
    <col min="2814" max="2814" width="45.5703125" style="5" customWidth="1"/>
    <col min="2815" max="2815" width="5" style="5" customWidth="1"/>
    <col min="2816" max="2816" width="12.42578125" style="5" customWidth="1"/>
    <col min="2817" max="2817" width="10" style="5" customWidth="1"/>
    <col min="2818" max="2818" width="8.85546875" style="5" customWidth="1"/>
    <col min="2819" max="2819" width="11.42578125" style="5" customWidth="1"/>
    <col min="2820" max="2820" width="9.85546875" style="5" customWidth="1"/>
    <col min="2821" max="2821" width="8.5703125" style="5" customWidth="1"/>
    <col min="2822" max="2822" width="7.42578125" style="5" customWidth="1"/>
    <col min="2823" max="3065" width="9.140625" style="5"/>
    <col min="3066" max="3066" width="3.7109375" style="5" customWidth="1"/>
    <col min="3067" max="3067" width="3.42578125" style="5" customWidth="1"/>
    <col min="3068" max="3068" width="2.85546875" style="5" customWidth="1"/>
    <col min="3069" max="3069" width="3.5703125" style="5" customWidth="1"/>
    <col min="3070" max="3070" width="45.5703125" style="5" customWidth="1"/>
    <col min="3071" max="3071" width="5" style="5" customWidth="1"/>
    <col min="3072" max="3072" width="12.42578125" style="5" customWidth="1"/>
    <col min="3073" max="3073" width="10" style="5" customWidth="1"/>
    <col min="3074" max="3074" width="8.85546875" style="5" customWidth="1"/>
    <col min="3075" max="3075" width="11.42578125" style="5" customWidth="1"/>
    <col min="3076" max="3076" width="9.85546875" style="5" customWidth="1"/>
    <col min="3077" max="3077" width="8.5703125" style="5" customWidth="1"/>
    <col min="3078" max="3078" width="7.42578125" style="5" customWidth="1"/>
    <col min="3079" max="3321" width="9.140625" style="5"/>
    <col min="3322" max="3322" width="3.7109375" style="5" customWidth="1"/>
    <col min="3323" max="3323" width="3.42578125" style="5" customWidth="1"/>
    <col min="3324" max="3324" width="2.85546875" style="5" customWidth="1"/>
    <col min="3325" max="3325" width="3.5703125" style="5" customWidth="1"/>
    <col min="3326" max="3326" width="45.5703125" style="5" customWidth="1"/>
    <col min="3327" max="3327" width="5" style="5" customWidth="1"/>
    <col min="3328" max="3328" width="12.42578125" style="5" customWidth="1"/>
    <col min="3329" max="3329" width="10" style="5" customWidth="1"/>
    <col min="3330" max="3330" width="8.85546875" style="5" customWidth="1"/>
    <col min="3331" max="3331" width="11.42578125" style="5" customWidth="1"/>
    <col min="3332" max="3332" width="9.85546875" style="5" customWidth="1"/>
    <col min="3333" max="3333" width="8.5703125" style="5" customWidth="1"/>
    <col min="3334" max="3334" width="7.42578125" style="5" customWidth="1"/>
    <col min="3335" max="3577" width="9.140625" style="5"/>
    <col min="3578" max="3578" width="3.7109375" style="5" customWidth="1"/>
    <col min="3579" max="3579" width="3.42578125" style="5" customWidth="1"/>
    <col min="3580" max="3580" width="2.85546875" style="5" customWidth="1"/>
    <col min="3581" max="3581" width="3.5703125" style="5" customWidth="1"/>
    <col min="3582" max="3582" width="45.5703125" style="5" customWidth="1"/>
    <col min="3583" max="3583" width="5" style="5" customWidth="1"/>
    <col min="3584" max="3584" width="12.42578125" style="5" customWidth="1"/>
    <col min="3585" max="3585" width="10" style="5" customWidth="1"/>
    <col min="3586" max="3586" width="8.85546875" style="5" customWidth="1"/>
    <col min="3587" max="3587" width="11.42578125" style="5" customWidth="1"/>
    <col min="3588" max="3588" width="9.85546875" style="5" customWidth="1"/>
    <col min="3589" max="3589" width="8.5703125" style="5" customWidth="1"/>
    <col min="3590" max="3590" width="7.42578125" style="5" customWidth="1"/>
    <col min="3591" max="3833" width="9.140625" style="5"/>
    <col min="3834" max="3834" width="3.7109375" style="5" customWidth="1"/>
    <col min="3835" max="3835" width="3.42578125" style="5" customWidth="1"/>
    <col min="3836" max="3836" width="2.85546875" style="5" customWidth="1"/>
    <col min="3837" max="3837" width="3.5703125" style="5" customWidth="1"/>
    <col min="3838" max="3838" width="45.5703125" style="5" customWidth="1"/>
    <col min="3839" max="3839" width="5" style="5" customWidth="1"/>
    <col min="3840" max="3840" width="12.42578125" style="5" customWidth="1"/>
    <col min="3841" max="3841" width="10" style="5" customWidth="1"/>
    <col min="3842" max="3842" width="8.85546875" style="5" customWidth="1"/>
    <col min="3843" max="3843" width="11.42578125" style="5" customWidth="1"/>
    <col min="3844" max="3844" width="9.85546875" style="5" customWidth="1"/>
    <col min="3845" max="3845" width="8.5703125" style="5" customWidth="1"/>
    <col min="3846" max="3846" width="7.42578125" style="5" customWidth="1"/>
    <col min="3847" max="4089" width="9.140625" style="5"/>
    <col min="4090" max="4090" width="3.7109375" style="5" customWidth="1"/>
    <col min="4091" max="4091" width="3.42578125" style="5" customWidth="1"/>
    <col min="4092" max="4092" width="2.85546875" style="5" customWidth="1"/>
    <col min="4093" max="4093" width="3.5703125" style="5" customWidth="1"/>
    <col min="4094" max="4094" width="45.5703125" style="5" customWidth="1"/>
    <col min="4095" max="4095" width="5" style="5" customWidth="1"/>
    <col min="4096" max="4096" width="12.42578125" style="5" customWidth="1"/>
    <col min="4097" max="4097" width="10" style="5" customWidth="1"/>
    <col min="4098" max="4098" width="8.85546875" style="5" customWidth="1"/>
    <col min="4099" max="4099" width="11.42578125" style="5" customWidth="1"/>
    <col min="4100" max="4100" width="9.85546875" style="5" customWidth="1"/>
    <col min="4101" max="4101" width="8.5703125" style="5" customWidth="1"/>
    <col min="4102" max="4102" width="7.42578125" style="5" customWidth="1"/>
    <col min="4103" max="4345" width="9.140625" style="5"/>
    <col min="4346" max="4346" width="3.7109375" style="5" customWidth="1"/>
    <col min="4347" max="4347" width="3.42578125" style="5" customWidth="1"/>
    <col min="4348" max="4348" width="2.85546875" style="5" customWidth="1"/>
    <col min="4349" max="4349" width="3.5703125" style="5" customWidth="1"/>
    <col min="4350" max="4350" width="45.5703125" style="5" customWidth="1"/>
    <col min="4351" max="4351" width="5" style="5" customWidth="1"/>
    <col min="4352" max="4352" width="12.42578125" style="5" customWidth="1"/>
    <col min="4353" max="4353" width="10" style="5" customWidth="1"/>
    <col min="4354" max="4354" width="8.85546875" style="5" customWidth="1"/>
    <col min="4355" max="4355" width="11.42578125" style="5" customWidth="1"/>
    <col min="4356" max="4356" width="9.85546875" style="5" customWidth="1"/>
    <col min="4357" max="4357" width="8.5703125" style="5" customWidth="1"/>
    <col min="4358" max="4358" width="7.42578125" style="5" customWidth="1"/>
    <col min="4359" max="4601" width="9.140625" style="5"/>
    <col min="4602" max="4602" width="3.7109375" style="5" customWidth="1"/>
    <col min="4603" max="4603" width="3.42578125" style="5" customWidth="1"/>
    <col min="4604" max="4604" width="2.85546875" style="5" customWidth="1"/>
    <col min="4605" max="4605" width="3.5703125" style="5" customWidth="1"/>
    <col min="4606" max="4606" width="45.5703125" style="5" customWidth="1"/>
    <col min="4607" max="4607" width="5" style="5" customWidth="1"/>
    <col min="4608" max="4608" width="12.42578125" style="5" customWidth="1"/>
    <col min="4609" max="4609" width="10" style="5" customWidth="1"/>
    <col min="4610" max="4610" width="8.85546875" style="5" customWidth="1"/>
    <col min="4611" max="4611" width="11.42578125" style="5" customWidth="1"/>
    <col min="4612" max="4612" width="9.85546875" style="5" customWidth="1"/>
    <col min="4613" max="4613" width="8.5703125" style="5" customWidth="1"/>
    <col min="4614" max="4614" width="7.42578125" style="5" customWidth="1"/>
    <col min="4615" max="4857" width="9.140625" style="5"/>
    <col min="4858" max="4858" width="3.7109375" style="5" customWidth="1"/>
    <col min="4859" max="4859" width="3.42578125" style="5" customWidth="1"/>
    <col min="4860" max="4860" width="2.85546875" style="5" customWidth="1"/>
    <col min="4861" max="4861" width="3.5703125" style="5" customWidth="1"/>
    <col min="4862" max="4862" width="45.5703125" style="5" customWidth="1"/>
    <col min="4863" max="4863" width="5" style="5" customWidth="1"/>
    <col min="4864" max="4864" width="12.42578125" style="5" customWidth="1"/>
    <col min="4865" max="4865" width="10" style="5" customWidth="1"/>
    <col min="4866" max="4866" width="8.85546875" style="5" customWidth="1"/>
    <col min="4867" max="4867" width="11.42578125" style="5" customWidth="1"/>
    <col min="4868" max="4868" width="9.85546875" style="5" customWidth="1"/>
    <col min="4869" max="4869" width="8.5703125" style="5" customWidth="1"/>
    <col min="4870" max="4870" width="7.42578125" style="5" customWidth="1"/>
    <col min="4871" max="5113" width="9.140625" style="5"/>
    <col min="5114" max="5114" width="3.7109375" style="5" customWidth="1"/>
    <col min="5115" max="5115" width="3.42578125" style="5" customWidth="1"/>
    <col min="5116" max="5116" width="2.85546875" style="5" customWidth="1"/>
    <col min="5117" max="5117" width="3.5703125" style="5" customWidth="1"/>
    <col min="5118" max="5118" width="45.5703125" style="5" customWidth="1"/>
    <col min="5119" max="5119" width="5" style="5" customWidth="1"/>
    <col min="5120" max="5120" width="12.42578125" style="5" customWidth="1"/>
    <col min="5121" max="5121" width="10" style="5" customWidth="1"/>
    <col min="5122" max="5122" width="8.85546875" style="5" customWidth="1"/>
    <col min="5123" max="5123" width="11.42578125" style="5" customWidth="1"/>
    <col min="5124" max="5124" width="9.85546875" style="5" customWidth="1"/>
    <col min="5125" max="5125" width="8.5703125" style="5" customWidth="1"/>
    <col min="5126" max="5126" width="7.42578125" style="5" customWidth="1"/>
    <col min="5127" max="5369" width="9.140625" style="5"/>
    <col min="5370" max="5370" width="3.7109375" style="5" customWidth="1"/>
    <col min="5371" max="5371" width="3.42578125" style="5" customWidth="1"/>
    <col min="5372" max="5372" width="2.85546875" style="5" customWidth="1"/>
    <col min="5373" max="5373" width="3.5703125" style="5" customWidth="1"/>
    <col min="5374" max="5374" width="45.5703125" style="5" customWidth="1"/>
    <col min="5375" max="5375" width="5" style="5" customWidth="1"/>
    <col min="5376" max="5376" width="12.42578125" style="5" customWidth="1"/>
    <col min="5377" max="5377" width="10" style="5" customWidth="1"/>
    <col min="5378" max="5378" width="8.85546875" style="5" customWidth="1"/>
    <col min="5379" max="5379" width="11.42578125" style="5" customWidth="1"/>
    <col min="5380" max="5380" width="9.85546875" style="5" customWidth="1"/>
    <col min="5381" max="5381" width="8.5703125" style="5" customWidth="1"/>
    <col min="5382" max="5382" width="7.42578125" style="5" customWidth="1"/>
    <col min="5383" max="5625" width="9.140625" style="5"/>
    <col min="5626" max="5626" width="3.7109375" style="5" customWidth="1"/>
    <col min="5627" max="5627" width="3.42578125" style="5" customWidth="1"/>
    <col min="5628" max="5628" width="2.85546875" style="5" customWidth="1"/>
    <col min="5629" max="5629" width="3.5703125" style="5" customWidth="1"/>
    <col min="5630" max="5630" width="45.5703125" style="5" customWidth="1"/>
    <col min="5631" max="5631" width="5" style="5" customWidth="1"/>
    <col min="5632" max="5632" width="12.42578125" style="5" customWidth="1"/>
    <col min="5633" max="5633" width="10" style="5" customWidth="1"/>
    <col min="5634" max="5634" width="8.85546875" style="5" customWidth="1"/>
    <col min="5635" max="5635" width="11.42578125" style="5" customWidth="1"/>
    <col min="5636" max="5636" width="9.85546875" style="5" customWidth="1"/>
    <col min="5637" max="5637" width="8.5703125" style="5" customWidth="1"/>
    <col min="5638" max="5638" width="7.42578125" style="5" customWidth="1"/>
    <col min="5639" max="5881" width="9.140625" style="5"/>
    <col min="5882" max="5882" width="3.7109375" style="5" customWidth="1"/>
    <col min="5883" max="5883" width="3.42578125" style="5" customWidth="1"/>
    <col min="5884" max="5884" width="2.85546875" style="5" customWidth="1"/>
    <col min="5885" max="5885" width="3.5703125" style="5" customWidth="1"/>
    <col min="5886" max="5886" width="45.5703125" style="5" customWidth="1"/>
    <col min="5887" max="5887" width="5" style="5" customWidth="1"/>
    <col min="5888" max="5888" width="12.42578125" style="5" customWidth="1"/>
    <col min="5889" max="5889" width="10" style="5" customWidth="1"/>
    <col min="5890" max="5890" width="8.85546875" style="5" customWidth="1"/>
    <col min="5891" max="5891" width="11.42578125" style="5" customWidth="1"/>
    <col min="5892" max="5892" width="9.85546875" style="5" customWidth="1"/>
    <col min="5893" max="5893" width="8.5703125" style="5" customWidth="1"/>
    <col min="5894" max="5894" width="7.42578125" style="5" customWidth="1"/>
    <col min="5895" max="6137" width="9.140625" style="5"/>
    <col min="6138" max="6138" width="3.7109375" style="5" customWidth="1"/>
    <col min="6139" max="6139" width="3.42578125" style="5" customWidth="1"/>
    <col min="6140" max="6140" width="2.85546875" style="5" customWidth="1"/>
    <col min="6141" max="6141" width="3.5703125" style="5" customWidth="1"/>
    <col min="6142" max="6142" width="45.5703125" style="5" customWidth="1"/>
    <col min="6143" max="6143" width="5" style="5" customWidth="1"/>
    <col min="6144" max="6144" width="12.42578125" style="5" customWidth="1"/>
    <col min="6145" max="6145" width="10" style="5" customWidth="1"/>
    <col min="6146" max="6146" width="8.85546875" style="5" customWidth="1"/>
    <col min="6147" max="6147" width="11.42578125" style="5" customWidth="1"/>
    <col min="6148" max="6148" width="9.85546875" style="5" customWidth="1"/>
    <col min="6149" max="6149" width="8.5703125" style="5" customWidth="1"/>
    <col min="6150" max="6150" width="7.42578125" style="5" customWidth="1"/>
    <col min="6151" max="6393" width="9.140625" style="5"/>
    <col min="6394" max="6394" width="3.7109375" style="5" customWidth="1"/>
    <col min="6395" max="6395" width="3.42578125" style="5" customWidth="1"/>
    <col min="6396" max="6396" width="2.85546875" style="5" customWidth="1"/>
    <col min="6397" max="6397" width="3.5703125" style="5" customWidth="1"/>
    <col min="6398" max="6398" width="45.5703125" style="5" customWidth="1"/>
    <col min="6399" max="6399" width="5" style="5" customWidth="1"/>
    <col min="6400" max="6400" width="12.42578125" style="5" customWidth="1"/>
    <col min="6401" max="6401" width="10" style="5" customWidth="1"/>
    <col min="6402" max="6402" width="8.85546875" style="5" customWidth="1"/>
    <col min="6403" max="6403" width="11.42578125" style="5" customWidth="1"/>
    <col min="6404" max="6404" width="9.85546875" style="5" customWidth="1"/>
    <col min="6405" max="6405" width="8.5703125" style="5" customWidth="1"/>
    <col min="6406" max="6406" width="7.42578125" style="5" customWidth="1"/>
    <col min="6407" max="6649" width="9.140625" style="5"/>
    <col min="6650" max="6650" width="3.7109375" style="5" customWidth="1"/>
    <col min="6651" max="6651" width="3.42578125" style="5" customWidth="1"/>
    <col min="6652" max="6652" width="2.85546875" style="5" customWidth="1"/>
    <col min="6653" max="6653" width="3.5703125" style="5" customWidth="1"/>
    <col min="6654" max="6654" width="45.5703125" style="5" customWidth="1"/>
    <col min="6655" max="6655" width="5" style="5" customWidth="1"/>
    <col min="6656" max="6656" width="12.42578125" style="5" customWidth="1"/>
    <col min="6657" max="6657" width="10" style="5" customWidth="1"/>
    <col min="6658" max="6658" width="8.85546875" style="5" customWidth="1"/>
    <col min="6659" max="6659" width="11.42578125" style="5" customWidth="1"/>
    <col min="6660" max="6660" width="9.85546875" style="5" customWidth="1"/>
    <col min="6661" max="6661" width="8.5703125" style="5" customWidth="1"/>
    <col min="6662" max="6662" width="7.42578125" style="5" customWidth="1"/>
    <col min="6663" max="6905" width="9.140625" style="5"/>
    <col min="6906" max="6906" width="3.7109375" style="5" customWidth="1"/>
    <col min="6907" max="6907" width="3.42578125" style="5" customWidth="1"/>
    <col min="6908" max="6908" width="2.85546875" style="5" customWidth="1"/>
    <col min="6909" max="6909" width="3.5703125" style="5" customWidth="1"/>
    <col min="6910" max="6910" width="45.5703125" style="5" customWidth="1"/>
    <col min="6911" max="6911" width="5" style="5" customWidth="1"/>
    <col min="6912" max="6912" width="12.42578125" style="5" customWidth="1"/>
    <col min="6913" max="6913" width="10" style="5" customWidth="1"/>
    <col min="6914" max="6914" width="8.85546875" style="5" customWidth="1"/>
    <col min="6915" max="6915" width="11.42578125" style="5" customWidth="1"/>
    <col min="6916" max="6916" width="9.85546875" style="5" customWidth="1"/>
    <col min="6917" max="6917" width="8.5703125" style="5" customWidth="1"/>
    <col min="6918" max="6918" width="7.42578125" style="5" customWidth="1"/>
    <col min="6919" max="7161" width="9.140625" style="5"/>
    <col min="7162" max="7162" width="3.7109375" style="5" customWidth="1"/>
    <col min="7163" max="7163" width="3.42578125" style="5" customWidth="1"/>
    <col min="7164" max="7164" width="2.85546875" style="5" customWidth="1"/>
    <col min="7165" max="7165" width="3.5703125" style="5" customWidth="1"/>
    <col min="7166" max="7166" width="45.5703125" style="5" customWidth="1"/>
    <col min="7167" max="7167" width="5" style="5" customWidth="1"/>
    <col min="7168" max="7168" width="12.42578125" style="5" customWidth="1"/>
    <col min="7169" max="7169" width="10" style="5" customWidth="1"/>
    <col min="7170" max="7170" width="8.85546875" style="5" customWidth="1"/>
    <col min="7171" max="7171" width="11.42578125" style="5" customWidth="1"/>
    <col min="7172" max="7172" width="9.85546875" style="5" customWidth="1"/>
    <col min="7173" max="7173" width="8.5703125" style="5" customWidth="1"/>
    <col min="7174" max="7174" width="7.42578125" style="5" customWidth="1"/>
    <col min="7175" max="7417" width="9.140625" style="5"/>
    <col min="7418" max="7418" width="3.7109375" style="5" customWidth="1"/>
    <col min="7419" max="7419" width="3.42578125" style="5" customWidth="1"/>
    <col min="7420" max="7420" width="2.85546875" style="5" customWidth="1"/>
    <col min="7421" max="7421" width="3.5703125" style="5" customWidth="1"/>
    <col min="7422" max="7422" width="45.5703125" style="5" customWidth="1"/>
    <col min="7423" max="7423" width="5" style="5" customWidth="1"/>
    <col min="7424" max="7424" width="12.42578125" style="5" customWidth="1"/>
    <col min="7425" max="7425" width="10" style="5" customWidth="1"/>
    <col min="7426" max="7426" width="8.85546875" style="5" customWidth="1"/>
    <col min="7427" max="7427" width="11.42578125" style="5" customWidth="1"/>
    <col min="7428" max="7428" width="9.85546875" style="5" customWidth="1"/>
    <col min="7429" max="7429" width="8.5703125" style="5" customWidth="1"/>
    <col min="7430" max="7430" width="7.42578125" style="5" customWidth="1"/>
    <col min="7431" max="7673" width="9.140625" style="5"/>
    <col min="7674" max="7674" width="3.7109375" style="5" customWidth="1"/>
    <col min="7675" max="7675" width="3.42578125" style="5" customWidth="1"/>
    <col min="7676" max="7676" width="2.85546875" style="5" customWidth="1"/>
    <col min="7677" max="7677" width="3.5703125" style="5" customWidth="1"/>
    <col min="7678" max="7678" width="45.5703125" style="5" customWidth="1"/>
    <col min="7679" max="7679" width="5" style="5" customWidth="1"/>
    <col min="7680" max="7680" width="12.42578125" style="5" customWidth="1"/>
    <col min="7681" max="7681" width="10" style="5" customWidth="1"/>
    <col min="7682" max="7682" width="8.85546875" style="5" customWidth="1"/>
    <col min="7683" max="7683" width="11.42578125" style="5" customWidth="1"/>
    <col min="7684" max="7684" width="9.85546875" style="5" customWidth="1"/>
    <col min="7685" max="7685" width="8.5703125" style="5" customWidth="1"/>
    <col min="7686" max="7686" width="7.42578125" style="5" customWidth="1"/>
    <col min="7687" max="7929" width="9.140625" style="5"/>
    <col min="7930" max="7930" width="3.7109375" style="5" customWidth="1"/>
    <col min="7931" max="7931" width="3.42578125" style="5" customWidth="1"/>
    <col min="7932" max="7932" width="2.85546875" style="5" customWidth="1"/>
    <col min="7933" max="7933" width="3.5703125" style="5" customWidth="1"/>
    <col min="7934" max="7934" width="45.5703125" style="5" customWidth="1"/>
    <col min="7935" max="7935" width="5" style="5" customWidth="1"/>
    <col min="7936" max="7936" width="12.42578125" style="5" customWidth="1"/>
    <col min="7937" max="7937" width="10" style="5" customWidth="1"/>
    <col min="7938" max="7938" width="8.85546875" style="5" customWidth="1"/>
    <col min="7939" max="7939" width="11.42578125" style="5" customWidth="1"/>
    <col min="7940" max="7940" width="9.85546875" style="5" customWidth="1"/>
    <col min="7941" max="7941" width="8.5703125" style="5" customWidth="1"/>
    <col min="7942" max="7942" width="7.42578125" style="5" customWidth="1"/>
    <col min="7943" max="8185" width="9.140625" style="5"/>
    <col min="8186" max="8186" width="3.7109375" style="5" customWidth="1"/>
    <col min="8187" max="8187" width="3.42578125" style="5" customWidth="1"/>
    <col min="8188" max="8188" width="2.85546875" style="5" customWidth="1"/>
    <col min="8189" max="8189" width="3.5703125" style="5" customWidth="1"/>
    <col min="8190" max="8190" width="45.5703125" style="5" customWidth="1"/>
    <col min="8191" max="8191" width="5" style="5" customWidth="1"/>
    <col min="8192" max="8192" width="12.42578125" style="5" customWidth="1"/>
    <col min="8193" max="8193" width="10" style="5" customWidth="1"/>
    <col min="8194" max="8194" width="8.85546875" style="5" customWidth="1"/>
    <col min="8195" max="8195" width="11.42578125" style="5" customWidth="1"/>
    <col min="8196" max="8196" width="9.85546875" style="5" customWidth="1"/>
    <col min="8197" max="8197" width="8.5703125" style="5" customWidth="1"/>
    <col min="8198" max="8198" width="7.42578125" style="5" customWidth="1"/>
    <col min="8199" max="8441" width="9.140625" style="5"/>
    <col min="8442" max="8442" width="3.7109375" style="5" customWidth="1"/>
    <col min="8443" max="8443" width="3.42578125" style="5" customWidth="1"/>
    <col min="8444" max="8444" width="2.85546875" style="5" customWidth="1"/>
    <col min="8445" max="8445" width="3.5703125" style="5" customWidth="1"/>
    <col min="8446" max="8446" width="45.5703125" style="5" customWidth="1"/>
    <col min="8447" max="8447" width="5" style="5" customWidth="1"/>
    <col min="8448" max="8448" width="12.42578125" style="5" customWidth="1"/>
    <col min="8449" max="8449" width="10" style="5" customWidth="1"/>
    <col min="8450" max="8450" width="8.85546875" style="5" customWidth="1"/>
    <col min="8451" max="8451" width="11.42578125" style="5" customWidth="1"/>
    <col min="8452" max="8452" width="9.85546875" style="5" customWidth="1"/>
    <col min="8453" max="8453" width="8.5703125" style="5" customWidth="1"/>
    <col min="8454" max="8454" width="7.42578125" style="5" customWidth="1"/>
    <col min="8455" max="8697" width="9.140625" style="5"/>
    <col min="8698" max="8698" width="3.7109375" style="5" customWidth="1"/>
    <col min="8699" max="8699" width="3.42578125" style="5" customWidth="1"/>
    <col min="8700" max="8700" width="2.85546875" style="5" customWidth="1"/>
    <col min="8701" max="8701" width="3.5703125" style="5" customWidth="1"/>
    <col min="8702" max="8702" width="45.5703125" style="5" customWidth="1"/>
    <col min="8703" max="8703" width="5" style="5" customWidth="1"/>
    <col min="8704" max="8704" width="12.42578125" style="5" customWidth="1"/>
    <col min="8705" max="8705" width="10" style="5" customWidth="1"/>
    <col min="8706" max="8706" width="8.85546875" style="5" customWidth="1"/>
    <col min="8707" max="8707" width="11.42578125" style="5" customWidth="1"/>
    <col min="8708" max="8708" width="9.85546875" style="5" customWidth="1"/>
    <col min="8709" max="8709" width="8.5703125" style="5" customWidth="1"/>
    <col min="8710" max="8710" width="7.42578125" style="5" customWidth="1"/>
    <col min="8711" max="8953" width="9.140625" style="5"/>
    <col min="8954" max="8954" width="3.7109375" style="5" customWidth="1"/>
    <col min="8955" max="8955" width="3.42578125" style="5" customWidth="1"/>
    <col min="8956" max="8956" width="2.85546875" style="5" customWidth="1"/>
    <col min="8957" max="8957" width="3.5703125" style="5" customWidth="1"/>
    <col min="8958" max="8958" width="45.5703125" style="5" customWidth="1"/>
    <col min="8959" max="8959" width="5" style="5" customWidth="1"/>
    <col min="8960" max="8960" width="12.42578125" style="5" customWidth="1"/>
    <col min="8961" max="8961" width="10" style="5" customWidth="1"/>
    <col min="8962" max="8962" width="8.85546875" style="5" customWidth="1"/>
    <col min="8963" max="8963" width="11.42578125" style="5" customWidth="1"/>
    <col min="8964" max="8964" width="9.85546875" style="5" customWidth="1"/>
    <col min="8965" max="8965" width="8.5703125" style="5" customWidth="1"/>
    <col min="8966" max="8966" width="7.42578125" style="5" customWidth="1"/>
    <col min="8967" max="9209" width="9.140625" style="5"/>
    <col min="9210" max="9210" width="3.7109375" style="5" customWidth="1"/>
    <col min="9211" max="9211" width="3.42578125" style="5" customWidth="1"/>
    <col min="9212" max="9212" width="2.85546875" style="5" customWidth="1"/>
    <col min="9213" max="9213" width="3.5703125" style="5" customWidth="1"/>
    <col min="9214" max="9214" width="45.5703125" style="5" customWidth="1"/>
    <col min="9215" max="9215" width="5" style="5" customWidth="1"/>
    <col min="9216" max="9216" width="12.42578125" style="5" customWidth="1"/>
    <col min="9217" max="9217" width="10" style="5" customWidth="1"/>
    <col min="9218" max="9218" width="8.85546875" style="5" customWidth="1"/>
    <col min="9219" max="9219" width="11.42578125" style="5" customWidth="1"/>
    <col min="9220" max="9220" width="9.85546875" style="5" customWidth="1"/>
    <col min="9221" max="9221" width="8.5703125" style="5" customWidth="1"/>
    <col min="9222" max="9222" width="7.42578125" style="5" customWidth="1"/>
    <col min="9223" max="9465" width="9.140625" style="5"/>
    <col min="9466" max="9466" width="3.7109375" style="5" customWidth="1"/>
    <col min="9467" max="9467" width="3.42578125" style="5" customWidth="1"/>
    <col min="9468" max="9468" width="2.85546875" style="5" customWidth="1"/>
    <col min="9469" max="9469" width="3.5703125" style="5" customWidth="1"/>
    <col min="9470" max="9470" width="45.5703125" style="5" customWidth="1"/>
    <col min="9471" max="9471" width="5" style="5" customWidth="1"/>
    <col min="9472" max="9472" width="12.42578125" style="5" customWidth="1"/>
    <col min="9473" max="9473" width="10" style="5" customWidth="1"/>
    <col min="9474" max="9474" width="8.85546875" style="5" customWidth="1"/>
    <col min="9475" max="9475" width="11.42578125" style="5" customWidth="1"/>
    <col min="9476" max="9476" width="9.85546875" style="5" customWidth="1"/>
    <col min="9477" max="9477" width="8.5703125" style="5" customWidth="1"/>
    <col min="9478" max="9478" width="7.42578125" style="5" customWidth="1"/>
    <col min="9479" max="9721" width="9.140625" style="5"/>
    <col min="9722" max="9722" width="3.7109375" style="5" customWidth="1"/>
    <col min="9723" max="9723" width="3.42578125" style="5" customWidth="1"/>
    <col min="9724" max="9724" width="2.85546875" style="5" customWidth="1"/>
    <col min="9725" max="9725" width="3.5703125" style="5" customWidth="1"/>
    <col min="9726" max="9726" width="45.5703125" style="5" customWidth="1"/>
    <col min="9727" max="9727" width="5" style="5" customWidth="1"/>
    <col min="9728" max="9728" width="12.42578125" style="5" customWidth="1"/>
    <col min="9729" max="9729" width="10" style="5" customWidth="1"/>
    <col min="9730" max="9730" width="8.85546875" style="5" customWidth="1"/>
    <col min="9731" max="9731" width="11.42578125" style="5" customWidth="1"/>
    <col min="9732" max="9732" width="9.85546875" style="5" customWidth="1"/>
    <col min="9733" max="9733" width="8.5703125" style="5" customWidth="1"/>
    <col min="9734" max="9734" width="7.42578125" style="5" customWidth="1"/>
    <col min="9735" max="9977" width="9.140625" style="5"/>
    <col min="9978" max="9978" width="3.7109375" style="5" customWidth="1"/>
    <col min="9979" max="9979" width="3.42578125" style="5" customWidth="1"/>
    <col min="9980" max="9980" width="2.85546875" style="5" customWidth="1"/>
    <col min="9981" max="9981" width="3.5703125" style="5" customWidth="1"/>
    <col min="9982" max="9982" width="45.5703125" style="5" customWidth="1"/>
    <col min="9983" max="9983" width="5" style="5" customWidth="1"/>
    <col min="9984" max="9984" width="12.42578125" style="5" customWidth="1"/>
    <col min="9985" max="9985" width="10" style="5" customWidth="1"/>
    <col min="9986" max="9986" width="8.85546875" style="5" customWidth="1"/>
    <col min="9987" max="9987" width="11.42578125" style="5" customWidth="1"/>
    <col min="9988" max="9988" width="9.85546875" style="5" customWidth="1"/>
    <col min="9989" max="9989" width="8.5703125" style="5" customWidth="1"/>
    <col min="9990" max="9990" width="7.42578125" style="5" customWidth="1"/>
    <col min="9991" max="10233" width="9.140625" style="5"/>
    <col min="10234" max="10234" width="3.7109375" style="5" customWidth="1"/>
    <col min="10235" max="10235" width="3.42578125" style="5" customWidth="1"/>
    <col min="10236" max="10236" width="2.85546875" style="5" customWidth="1"/>
    <col min="10237" max="10237" width="3.5703125" style="5" customWidth="1"/>
    <col min="10238" max="10238" width="45.5703125" style="5" customWidth="1"/>
    <col min="10239" max="10239" width="5" style="5" customWidth="1"/>
    <col min="10240" max="10240" width="12.42578125" style="5" customWidth="1"/>
    <col min="10241" max="10241" width="10" style="5" customWidth="1"/>
    <col min="10242" max="10242" width="8.85546875" style="5" customWidth="1"/>
    <col min="10243" max="10243" width="11.42578125" style="5" customWidth="1"/>
    <col min="10244" max="10244" width="9.85546875" style="5" customWidth="1"/>
    <col min="10245" max="10245" width="8.5703125" style="5" customWidth="1"/>
    <col min="10246" max="10246" width="7.42578125" style="5" customWidth="1"/>
    <col min="10247" max="10489" width="9.140625" style="5"/>
    <col min="10490" max="10490" width="3.7109375" style="5" customWidth="1"/>
    <col min="10491" max="10491" width="3.42578125" style="5" customWidth="1"/>
    <col min="10492" max="10492" width="2.85546875" style="5" customWidth="1"/>
    <col min="10493" max="10493" width="3.5703125" style="5" customWidth="1"/>
    <col min="10494" max="10494" width="45.5703125" style="5" customWidth="1"/>
    <col min="10495" max="10495" width="5" style="5" customWidth="1"/>
    <col min="10496" max="10496" width="12.42578125" style="5" customWidth="1"/>
    <col min="10497" max="10497" width="10" style="5" customWidth="1"/>
    <col min="10498" max="10498" width="8.85546875" style="5" customWidth="1"/>
    <col min="10499" max="10499" width="11.42578125" style="5" customWidth="1"/>
    <col min="10500" max="10500" width="9.85546875" style="5" customWidth="1"/>
    <col min="10501" max="10501" width="8.5703125" style="5" customWidth="1"/>
    <col min="10502" max="10502" width="7.42578125" style="5" customWidth="1"/>
    <col min="10503" max="10745" width="9.140625" style="5"/>
    <col min="10746" max="10746" width="3.7109375" style="5" customWidth="1"/>
    <col min="10747" max="10747" width="3.42578125" style="5" customWidth="1"/>
    <col min="10748" max="10748" width="2.85546875" style="5" customWidth="1"/>
    <col min="10749" max="10749" width="3.5703125" style="5" customWidth="1"/>
    <col min="10750" max="10750" width="45.5703125" style="5" customWidth="1"/>
    <col min="10751" max="10751" width="5" style="5" customWidth="1"/>
    <col min="10752" max="10752" width="12.42578125" style="5" customWidth="1"/>
    <col min="10753" max="10753" width="10" style="5" customWidth="1"/>
    <col min="10754" max="10754" width="8.85546875" style="5" customWidth="1"/>
    <col min="10755" max="10755" width="11.42578125" style="5" customWidth="1"/>
    <col min="10756" max="10756" width="9.85546875" style="5" customWidth="1"/>
    <col min="10757" max="10757" width="8.5703125" style="5" customWidth="1"/>
    <col min="10758" max="10758" width="7.42578125" style="5" customWidth="1"/>
    <col min="10759" max="11001" width="9.140625" style="5"/>
    <col min="11002" max="11002" width="3.7109375" style="5" customWidth="1"/>
    <col min="11003" max="11003" width="3.42578125" style="5" customWidth="1"/>
    <col min="11004" max="11004" width="2.85546875" style="5" customWidth="1"/>
    <col min="11005" max="11005" width="3.5703125" style="5" customWidth="1"/>
    <col min="11006" max="11006" width="45.5703125" style="5" customWidth="1"/>
    <col min="11007" max="11007" width="5" style="5" customWidth="1"/>
    <col min="11008" max="11008" width="12.42578125" style="5" customWidth="1"/>
    <col min="11009" max="11009" width="10" style="5" customWidth="1"/>
    <col min="11010" max="11010" width="8.85546875" style="5" customWidth="1"/>
    <col min="11011" max="11011" width="11.42578125" style="5" customWidth="1"/>
    <col min="11012" max="11012" width="9.85546875" style="5" customWidth="1"/>
    <col min="11013" max="11013" width="8.5703125" style="5" customWidth="1"/>
    <col min="11014" max="11014" width="7.42578125" style="5" customWidth="1"/>
    <col min="11015" max="11257" width="9.140625" style="5"/>
    <col min="11258" max="11258" width="3.7109375" style="5" customWidth="1"/>
    <col min="11259" max="11259" width="3.42578125" style="5" customWidth="1"/>
    <col min="11260" max="11260" width="2.85546875" style="5" customWidth="1"/>
    <col min="11261" max="11261" width="3.5703125" style="5" customWidth="1"/>
    <col min="11262" max="11262" width="45.5703125" style="5" customWidth="1"/>
    <col min="11263" max="11263" width="5" style="5" customWidth="1"/>
    <col min="11264" max="11264" width="12.42578125" style="5" customWidth="1"/>
    <col min="11265" max="11265" width="10" style="5" customWidth="1"/>
    <col min="11266" max="11266" width="8.85546875" style="5" customWidth="1"/>
    <col min="11267" max="11267" width="11.42578125" style="5" customWidth="1"/>
    <col min="11268" max="11268" width="9.85546875" style="5" customWidth="1"/>
    <col min="11269" max="11269" width="8.5703125" style="5" customWidth="1"/>
    <col min="11270" max="11270" width="7.42578125" style="5" customWidth="1"/>
    <col min="11271" max="11513" width="9.140625" style="5"/>
    <col min="11514" max="11514" width="3.7109375" style="5" customWidth="1"/>
    <col min="11515" max="11515" width="3.42578125" style="5" customWidth="1"/>
    <col min="11516" max="11516" width="2.85546875" style="5" customWidth="1"/>
    <col min="11517" max="11517" width="3.5703125" style="5" customWidth="1"/>
    <col min="11518" max="11518" width="45.5703125" style="5" customWidth="1"/>
    <col min="11519" max="11519" width="5" style="5" customWidth="1"/>
    <col min="11520" max="11520" width="12.42578125" style="5" customWidth="1"/>
    <col min="11521" max="11521" width="10" style="5" customWidth="1"/>
    <col min="11522" max="11522" width="8.85546875" style="5" customWidth="1"/>
    <col min="11523" max="11523" width="11.42578125" style="5" customWidth="1"/>
    <col min="11524" max="11524" width="9.85546875" style="5" customWidth="1"/>
    <col min="11525" max="11525" width="8.5703125" style="5" customWidth="1"/>
    <col min="11526" max="11526" width="7.42578125" style="5" customWidth="1"/>
    <col min="11527" max="11769" width="9.140625" style="5"/>
    <col min="11770" max="11770" width="3.7109375" style="5" customWidth="1"/>
    <col min="11771" max="11771" width="3.42578125" style="5" customWidth="1"/>
    <col min="11772" max="11772" width="2.85546875" style="5" customWidth="1"/>
    <col min="11773" max="11773" width="3.5703125" style="5" customWidth="1"/>
    <col min="11774" max="11774" width="45.5703125" style="5" customWidth="1"/>
    <col min="11775" max="11775" width="5" style="5" customWidth="1"/>
    <col min="11776" max="11776" width="12.42578125" style="5" customWidth="1"/>
    <col min="11777" max="11777" width="10" style="5" customWidth="1"/>
    <col min="11778" max="11778" width="8.85546875" style="5" customWidth="1"/>
    <col min="11779" max="11779" width="11.42578125" style="5" customWidth="1"/>
    <col min="11780" max="11780" width="9.85546875" style="5" customWidth="1"/>
    <col min="11781" max="11781" width="8.5703125" style="5" customWidth="1"/>
    <col min="11782" max="11782" width="7.42578125" style="5" customWidth="1"/>
    <col min="11783" max="12025" width="9.140625" style="5"/>
    <col min="12026" max="12026" width="3.7109375" style="5" customWidth="1"/>
    <col min="12027" max="12027" width="3.42578125" style="5" customWidth="1"/>
    <col min="12028" max="12028" width="2.85546875" style="5" customWidth="1"/>
    <col min="12029" max="12029" width="3.5703125" style="5" customWidth="1"/>
    <col min="12030" max="12030" width="45.5703125" style="5" customWidth="1"/>
    <col min="12031" max="12031" width="5" style="5" customWidth="1"/>
    <col min="12032" max="12032" width="12.42578125" style="5" customWidth="1"/>
    <col min="12033" max="12033" width="10" style="5" customWidth="1"/>
    <col min="12034" max="12034" width="8.85546875" style="5" customWidth="1"/>
    <col min="12035" max="12035" width="11.42578125" style="5" customWidth="1"/>
    <col min="12036" max="12036" width="9.85546875" style="5" customWidth="1"/>
    <col min="12037" max="12037" width="8.5703125" style="5" customWidth="1"/>
    <col min="12038" max="12038" width="7.42578125" style="5" customWidth="1"/>
    <col min="12039" max="12281" width="9.140625" style="5"/>
    <col min="12282" max="12282" width="3.7109375" style="5" customWidth="1"/>
    <col min="12283" max="12283" width="3.42578125" style="5" customWidth="1"/>
    <col min="12284" max="12284" width="2.85546875" style="5" customWidth="1"/>
    <col min="12285" max="12285" width="3.5703125" style="5" customWidth="1"/>
    <col min="12286" max="12286" width="45.5703125" style="5" customWidth="1"/>
    <col min="12287" max="12287" width="5" style="5" customWidth="1"/>
    <col min="12288" max="12288" width="12.42578125" style="5" customWidth="1"/>
    <col min="12289" max="12289" width="10" style="5" customWidth="1"/>
    <col min="12290" max="12290" width="8.85546875" style="5" customWidth="1"/>
    <col min="12291" max="12291" width="11.42578125" style="5" customWidth="1"/>
    <col min="12292" max="12292" width="9.85546875" style="5" customWidth="1"/>
    <col min="12293" max="12293" width="8.5703125" style="5" customWidth="1"/>
    <col min="12294" max="12294" width="7.42578125" style="5" customWidth="1"/>
    <col min="12295" max="12537" width="9.140625" style="5"/>
    <col min="12538" max="12538" width="3.7109375" style="5" customWidth="1"/>
    <col min="12539" max="12539" width="3.42578125" style="5" customWidth="1"/>
    <col min="12540" max="12540" width="2.85546875" style="5" customWidth="1"/>
    <col min="12541" max="12541" width="3.5703125" style="5" customWidth="1"/>
    <col min="12542" max="12542" width="45.5703125" style="5" customWidth="1"/>
    <col min="12543" max="12543" width="5" style="5" customWidth="1"/>
    <col min="12544" max="12544" width="12.42578125" style="5" customWidth="1"/>
    <col min="12545" max="12545" width="10" style="5" customWidth="1"/>
    <col min="12546" max="12546" width="8.85546875" style="5" customWidth="1"/>
    <col min="12547" max="12547" width="11.42578125" style="5" customWidth="1"/>
    <col min="12548" max="12548" width="9.85546875" style="5" customWidth="1"/>
    <col min="12549" max="12549" width="8.5703125" style="5" customWidth="1"/>
    <col min="12550" max="12550" width="7.42578125" style="5" customWidth="1"/>
    <col min="12551" max="12793" width="9.140625" style="5"/>
    <col min="12794" max="12794" width="3.7109375" style="5" customWidth="1"/>
    <col min="12795" max="12795" width="3.42578125" style="5" customWidth="1"/>
    <col min="12796" max="12796" width="2.85546875" style="5" customWidth="1"/>
    <col min="12797" max="12797" width="3.5703125" style="5" customWidth="1"/>
    <col min="12798" max="12798" width="45.5703125" style="5" customWidth="1"/>
    <col min="12799" max="12799" width="5" style="5" customWidth="1"/>
    <col min="12800" max="12800" width="12.42578125" style="5" customWidth="1"/>
    <col min="12801" max="12801" width="10" style="5" customWidth="1"/>
    <col min="12802" max="12802" width="8.85546875" style="5" customWidth="1"/>
    <col min="12803" max="12803" width="11.42578125" style="5" customWidth="1"/>
    <col min="12804" max="12804" width="9.85546875" style="5" customWidth="1"/>
    <col min="12805" max="12805" width="8.5703125" style="5" customWidth="1"/>
    <col min="12806" max="12806" width="7.42578125" style="5" customWidth="1"/>
    <col min="12807" max="13049" width="9.140625" style="5"/>
    <col min="13050" max="13050" width="3.7109375" style="5" customWidth="1"/>
    <col min="13051" max="13051" width="3.42578125" style="5" customWidth="1"/>
    <col min="13052" max="13052" width="2.85546875" style="5" customWidth="1"/>
    <col min="13053" max="13053" width="3.5703125" style="5" customWidth="1"/>
    <col min="13054" max="13054" width="45.5703125" style="5" customWidth="1"/>
    <col min="13055" max="13055" width="5" style="5" customWidth="1"/>
    <col min="13056" max="13056" width="12.42578125" style="5" customWidth="1"/>
    <col min="13057" max="13057" width="10" style="5" customWidth="1"/>
    <col min="13058" max="13058" width="8.85546875" style="5" customWidth="1"/>
    <col min="13059" max="13059" width="11.42578125" style="5" customWidth="1"/>
    <col min="13060" max="13060" width="9.85546875" style="5" customWidth="1"/>
    <col min="13061" max="13061" width="8.5703125" style="5" customWidth="1"/>
    <col min="13062" max="13062" width="7.42578125" style="5" customWidth="1"/>
    <col min="13063" max="13305" width="9.140625" style="5"/>
    <col min="13306" max="13306" width="3.7109375" style="5" customWidth="1"/>
    <col min="13307" max="13307" width="3.42578125" style="5" customWidth="1"/>
    <col min="13308" max="13308" width="2.85546875" style="5" customWidth="1"/>
    <col min="13309" max="13309" width="3.5703125" style="5" customWidth="1"/>
    <col min="13310" max="13310" width="45.5703125" style="5" customWidth="1"/>
    <col min="13311" max="13311" width="5" style="5" customWidth="1"/>
    <col min="13312" max="13312" width="12.42578125" style="5" customWidth="1"/>
    <col min="13313" max="13313" width="10" style="5" customWidth="1"/>
    <col min="13314" max="13314" width="8.85546875" style="5" customWidth="1"/>
    <col min="13315" max="13315" width="11.42578125" style="5" customWidth="1"/>
    <col min="13316" max="13316" width="9.85546875" style="5" customWidth="1"/>
    <col min="13317" max="13317" width="8.5703125" style="5" customWidth="1"/>
    <col min="13318" max="13318" width="7.42578125" style="5" customWidth="1"/>
    <col min="13319" max="13561" width="9.140625" style="5"/>
    <col min="13562" max="13562" width="3.7109375" style="5" customWidth="1"/>
    <col min="13563" max="13563" width="3.42578125" style="5" customWidth="1"/>
    <col min="13564" max="13564" width="2.85546875" style="5" customWidth="1"/>
    <col min="13565" max="13565" width="3.5703125" style="5" customWidth="1"/>
    <col min="13566" max="13566" width="45.5703125" style="5" customWidth="1"/>
    <col min="13567" max="13567" width="5" style="5" customWidth="1"/>
    <col min="13568" max="13568" width="12.42578125" style="5" customWidth="1"/>
    <col min="13569" max="13569" width="10" style="5" customWidth="1"/>
    <col min="13570" max="13570" width="8.85546875" style="5" customWidth="1"/>
    <col min="13571" max="13571" width="11.42578125" style="5" customWidth="1"/>
    <col min="13572" max="13572" width="9.85546875" style="5" customWidth="1"/>
    <col min="13573" max="13573" width="8.5703125" style="5" customWidth="1"/>
    <col min="13574" max="13574" width="7.42578125" style="5" customWidth="1"/>
    <col min="13575" max="13817" width="9.140625" style="5"/>
    <col min="13818" max="13818" width="3.7109375" style="5" customWidth="1"/>
    <col min="13819" max="13819" width="3.42578125" style="5" customWidth="1"/>
    <col min="13820" max="13820" width="2.85546875" style="5" customWidth="1"/>
    <col min="13821" max="13821" width="3.5703125" style="5" customWidth="1"/>
    <col min="13822" max="13822" width="45.5703125" style="5" customWidth="1"/>
    <col min="13823" max="13823" width="5" style="5" customWidth="1"/>
    <col min="13824" max="13824" width="12.42578125" style="5" customWidth="1"/>
    <col min="13825" max="13825" width="10" style="5" customWidth="1"/>
    <col min="13826" max="13826" width="8.85546875" style="5" customWidth="1"/>
    <col min="13827" max="13827" width="11.42578125" style="5" customWidth="1"/>
    <col min="13828" max="13828" width="9.85546875" style="5" customWidth="1"/>
    <col min="13829" max="13829" width="8.5703125" style="5" customWidth="1"/>
    <col min="13830" max="13830" width="7.42578125" style="5" customWidth="1"/>
    <col min="13831" max="14073" width="9.140625" style="5"/>
    <col min="14074" max="14074" width="3.7109375" style="5" customWidth="1"/>
    <col min="14075" max="14075" width="3.42578125" style="5" customWidth="1"/>
    <col min="14076" max="14076" width="2.85546875" style="5" customWidth="1"/>
    <col min="14077" max="14077" width="3.5703125" style="5" customWidth="1"/>
    <col min="14078" max="14078" width="45.5703125" style="5" customWidth="1"/>
    <col min="14079" max="14079" width="5" style="5" customWidth="1"/>
    <col min="14080" max="14080" width="12.42578125" style="5" customWidth="1"/>
    <col min="14081" max="14081" width="10" style="5" customWidth="1"/>
    <col min="14082" max="14082" width="8.85546875" style="5" customWidth="1"/>
    <col min="14083" max="14083" width="11.42578125" style="5" customWidth="1"/>
    <col min="14084" max="14084" width="9.85546875" style="5" customWidth="1"/>
    <col min="14085" max="14085" width="8.5703125" style="5" customWidth="1"/>
    <col min="14086" max="14086" width="7.42578125" style="5" customWidth="1"/>
    <col min="14087" max="14329" width="9.140625" style="5"/>
    <col min="14330" max="14330" width="3.7109375" style="5" customWidth="1"/>
    <col min="14331" max="14331" width="3.42578125" style="5" customWidth="1"/>
    <col min="14332" max="14332" width="2.85546875" style="5" customWidth="1"/>
    <col min="14333" max="14333" width="3.5703125" style="5" customWidth="1"/>
    <col min="14334" max="14334" width="45.5703125" style="5" customWidth="1"/>
    <col min="14335" max="14335" width="5" style="5" customWidth="1"/>
    <col min="14336" max="14336" width="12.42578125" style="5" customWidth="1"/>
    <col min="14337" max="14337" width="10" style="5" customWidth="1"/>
    <col min="14338" max="14338" width="8.85546875" style="5" customWidth="1"/>
    <col min="14339" max="14339" width="11.42578125" style="5" customWidth="1"/>
    <col min="14340" max="14340" width="9.85546875" style="5" customWidth="1"/>
    <col min="14341" max="14341" width="8.5703125" style="5" customWidth="1"/>
    <col min="14342" max="14342" width="7.42578125" style="5" customWidth="1"/>
    <col min="14343" max="14585" width="9.140625" style="5"/>
    <col min="14586" max="14586" width="3.7109375" style="5" customWidth="1"/>
    <col min="14587" max="14587" width="3.42578125" style="5" customWidth="1"/>
    <col min="14588" max="14588" width="2.85546875" style="5" customWidth="1"/>
    <col min="14589" max="14589" width="3.5703125" style="5" customWidth="1"/>
    <col min="14590" max="14590" width="45.5703125" style="5" customWidth="1"/>
    <col min="14591" max="14591" width="5" style="5" customWidth="1"/>
    <col min="14592" max="14592" width="12.42578125" style="5" customWidth="1"/>
    <col min="14593" max="14593" width="10" style="5" customWidth="1"/>
    <col min="14594" max="14594" width="8.85546875" style="5" customWidth="1"/>
    <col min="14595" max="14595" width="11.42578125" style="5" customWidth="1"/>
    <col min="14596" max="14596" width="9.85546875" style="5" customWidth="1"/>
    <col min="14597" max="14597" width="8.5703125" style="5" customWidth="1"/>
    <col min="14598" max="14598" width="7.42578125" style="5" customWidth="1"/>
    <col min="14599" max="14841" width="9.140625" style="5"/>
    <col min="14842" max="14842" width="3.7109375" style="5" customWidth="1"/>
    <col min="14843" max="14843" width="3.42578125" style="5" customWidth="1"/>
    <col min="14844" max="14844" width="2.85546875" style="5" customWidth="1"/>
    <col min="14845" max="14845" width="3.5703125" style="5" customWidth="1"/>
    <col min="14846" max="14846" width="45.5703125" style="5" customWidth="1"/>
    <col min="14847" max="14847" width="5" style="5" customWidth="1"/>
    <col min="14848" max="14848" width="12.42578125" style="5" customWidth="1"/>
    <col min="14849" max="14849" width="10" style="5" customWidth="1"/>
    <col min="14850" max="14850" width="8.85546875" style="5" customWidth="1"/>
    <col min="14851" max="14851" width="11.42578125" style="5" customWidth="1"/>
    <col min="14852" max="14852" width="9.85546875" style="5" customWidth="1"/>
    <col min="14853" max="14853" width="8.5703125" style="5" customWidth="1"/>
    <col min="14854" max="14854" width="7.42578125" style="5" customWidth="1"/>
    <col min="14855" max="15097" width="9.140625" style="5"/>
    <col min="15098" max="15098" width="3.7109375" style="5" customWidth="1"/>
    <col min="15099" max="15099" width="3.42578125" style="5" customWidth="1"/>
    <col min="15100" max="15100" width="2.85546875" style="5" customWidth="1"/>
    <col min="15101" max="15101" width="3.5703125" style="5" customWidth="1"/>
    <col min="15102" max="15102" width="45.5703125" style="5" customWidth="1"/>
    <col min="15103" max="15103" width="5" style="5" customWidth="1"/>
    <col min="15104" max="15104" width="12.42578125" style="5" customWidth="1"/>
    <col min="15105" max="15105" width="10" style="5" customWidth="1"/>
    <col min="15106" max="15106" width="8.85546875" style="5" customWidth="1"/>
    <col min="15107" max="15107" width="11.42578125" style="5" customWidth="1"/>
    <col min="15108" max="15108" width="9.85546875" style="5" customWidth="1"/>
    <col min="15109" max="15109" width="8.5703125" style="5" customWidth="1"/>
    <col min="15110" max="15110" width="7.42578125" style="5" customWidth="1"/>
    <col min="15111" max="15353" width="9.140625" style="5"/>
    <col min="15354" max="15354" width="3.7109375" style="5" customWidth="1"/>
    <col min="15355" max="15355" width="3.42578125" style="5" customWidth="1"/>
    <col min="15356" max="15356" width="2.85546875" style="5" customWidth="1"/>
    <col min="15357" max="15357" width="3.5703125" style="5" customWidth="1"/>
    <col min="15358" max="15358" width="45.5703125" style="5" customWidth="1"/>
    <col min="15359" max="15359" width="5" style="5" customWidth="1"/>
    <col min="15360" max="15360" width="12.42578125" style="5" customWidth="1"/>
    <col min="15361" max="15361" width="10" style="5" customWidth="1"/>
    <col min="15362" max="15362" width="8.85546875" style="5" customWidth="1"/>
    <col min="15363" max="15363" width="11.42578125" style="5" customWidth="1"/>
    <col min="15364" max="15364" width="9.85546875" style="5" customWidth="1"/>
    <col min="15365" max="15365" width="8.5703125" style="5" customWidth="1"/>
    <col min="15366" max="15366" width="7.42578125" style="5" customWidth="1"/>
    <col min="15367" max="15609" width="9.140625" style="5"/>
    <col min="15610" max="15610" width="3.7109375" style="5" customWidth="1"/>
    <col min="15611" max="15611" width="3.42578125" style="5" customWidth="1"/>
    <col min="15612" max="15612" width="2.85546875" style="5" customWidth="1"/>
    <col min="15613" max="15613" width="3.5703125" style="5" customWidth="1"/>
    <col min="15614" max="15614" width="45.5703125" style="5" customWidth="1"/>
    <col min="15615" max="15615" width="5" style="5" customWidth="1"/>
    <col min="15616" max="15616" width="12.42578125" style="5" customWidth="1"/>
    <col min="15617" max="15617" width="10" style="5" customWidth="1"/>
    <col min="15618" max="15618" width="8.85546875" style="5" customWidth="1"/>
    <col min="15619" max="15619" width="11.42578125" style="5" customWidth="1"/>
    <col min="15620" max="15620" width="9.85546875" style="5" customWidth="1"/>
    <col min="15621" max="15621" width="8.5703125" style="5" customWidth="1"/>
    <col min="15622" max="15622" width="7.42578125" style="5" customWidth="1"/>
    <col min="15623" max="15865" width="9.140625" style="5"/>
    <col min="15866" max="15866" width="3.7109375" style="5" customWidth="1"/>
    <col min="15867" max="15867" width="3.42578125" style="5" customWidth="1"/>
    <col min="15868" max="15868" width="2.85546875" style="5" customWidth="1"/>
    <col min="15869" max="15869" width="3.5703125" style="5" customWidth="1"/>
    <col min="15870" max="15870" width="45.5703125" style="5" customWidth="1"/>
    <col min="15871" max="15871" width="5" style="5" customWidth="1"/>
    <col min="15872" max="15872" width="12.42578125" style="5" customWidth="1"/>
    <col min="15873" max="15873" width="10" style="5" customWidth="1"/>
    <col min="15874" max="15874" width="8.85546875" style="5" customWidth="1"/>
    <col min="15875" max="15875" width="11.42578125" style="5" customWidth="1"/>
    <col min="15876" max="15876" width="9.85546875" style="5" customWidth="1"/>
    <col min="15877" max="15877" width="8.5703125" style="5" customWidth="1"/>
    <col min="15878" max="15878" width="7.42578125" style="5" customWidth="1"/>
    <col min="15879" max="16121" width="9.140625" style="5"/>
    <col min="16122" max="16122" width="3.7109375" style="5" customWidth="1"/>
    <col min="16123" max="16123" width="3.42578125" style="5" customWidth="1"/>
    <col min="16124" max="16124" width="2.85546875" style="5" customWidth="1"/>
    <col min="16125" max="16125" width="3.5703125" style="5" customWidth="1"/>
    <col min="16126" max="16126" width="45.5703125" style="5" customWidth="1"/>
    <col min="16127" max="16127" width="5" style="5" customWidth="1"/>
    <col min="16128" max="16128" width="12.42578125" style="5" customWidth="1"/>
    <col min="16129" max="16129" width="10" style="5" customWidth="1"/>
    <col min="16130" max="16130" width="8.85546875" style="5" customWidth="1"/>
    <col min="16131" max="16131" width="11.42578125" style="5" customWidth="1"/>
    <col min="16132" max="16132" width="9.85546875" style="5" customWidth="1"/>
    <col min="16133" max="16133" width="8.5703125" style="5" customWidth="1"/>
    <col min="16134" max="16134" width="7.42578125" style="5" customWidth="1"/>
    <col min="16135" max="16384" width="9.140625" style="5"/>
  </cols>
  <sheetData>
    <row r="1" spans="1:102" ht="18" x14ac:dyDescent="0.35">
      <c r="A1" s="22" t="s">
        <v>0</v>
      </c>
      <c r="B1" s="23"/>
      <c r="C1" s="24"/>
      <c r="D1" s="23"/>
      <c r="E1" s="25"/>
      <c r="F1" s="26"/>
      <c r="G1" s="26"/>
      <c r="H1" s="27" t="s">
        <v>96</v>
      </c>
    </row>
    <row r="2" spans="1:102" ht="18" x14ac:dyDescent="0.25">
      <c r="A2" s="58" t="s">
        <v>98</v>
      </c>
      <c r="B2" s="55"/>
      <c r="C2" s="55"/>
      <c r="D2" s="55"/>
      <c r="E2" s="55"/>
      <c r="F2" s="55"/>
      <c r="G2" s="55"/>
      <c r="H2" s="55"/>
    </row>
    <row r="3" spans="1:102" ht="18" x14ac:dyDescent="0.35">
      <c r="A3" s="22" t="s">
        <v>1</v>
      </c>
      <c r="B3" s="23"/>
      <c r="C3" s="24"/>
      <c r="D3" s="23"/>
      <c r="E3" s="25"/>
      <c r="F3" s="59" t="s">
        <v>97</v>
      </c>
      <c r="G3" s="55"/>
      <c r="H3" s="55"/>
    </row>
    <row r="4" spans="1:102" ht="18" x14ac:dyDescent="0.35">
      <c r="A4" s="28"/>
      <c r="B4" s="29"/>
      <c r="C4" s="24"/>
      <c r="D4" s="29"/>
      <c r="E4" s="30"/>
      <c r="F4" s="31"/>
      <c r="G4" s="31"/>
      <c r="H4" s="32"/>
    </row>
    <row r="5" spans="1:102" ht="15" customHeight="1" x14ac:dyDescent="0.2">
      <c r="A5" s="60" t="s">
        <v>91</v>
      </c>
      <c r="B5" s="60"/>
      <c r="C5" s="60"/>
      <c r="D5" s="60"/>
      <c r="E5" s="60"/>
      <c r="F5" s="60"/>
      <c r="G5" s="60"/>
      <c r="H5" s="60"/>
    </row>
    <row r="6" spans="1:102" ht="18" x14ac:dyDescent="0.25">
      <c r="A6" s="29"/>
      <c r="B6" s="29"/>
      <c r="C6" s="24"/>
      <c r="D6" s="61" t="s">
        <v>92</v>
      </c>
      <c r="E6" s="62"/>
      <c r="F6" s="62"/>
      <c r="G6" s="62"/>
      <c r="H6" s="62"/>
    </row>
    <row r="7" spans="1:102" ht="18" x14ac:dyDescent="0.35">
      <c r="A7" s="29"/>
      <c r="B7" s="29"/>
      <c r="C7" s="24"/>
      <c r="D7" s="29"/>
      <c r="E7" s="30"/>
      <c r="F7" s="31"/>
      <c r="G7" s="31"/>
      <c r="H7" s="32"/>
    </row>
    <row r="8" spans="1:102" x14ac:dyDescent="0.2">
      <c r="A8" s="33"/>
      <c r="B8" s="33"/>
      <c r="C8" s="33"/>
      <c r="D8" s="34" t="s">
        <v>2</v>
      </c>
      <c r="E8" s="34"/>
      <c r="F8" s="34" t="s">
        <v>3</v>
      </c>
      <c r="G8" s="34" t="s">
        <v>88</v>
      </c>
      <c r="H8" s="34" t="s">
        <v>89</v>
      </c>
      <c r="CU8" s="4"/>
      <c r="CV8" s="4"/>
      <c r="CW8" s="4"/>
      <c r="CX8" s="4"/>
    </row>
    <row r="9" spans="1:102" ht="44.25" customHeight="1" x14ac:dyDescent="0.2">
      <c r="A9" s="33"/>
      <c r="B9" s="33"/>
      <c r="C9" s="33"/>
      <c r="D9" s="34"/>
      <c r="E9" s="34"/>
      <c r="F9" s="34"/>
      <c r="G9" s="34"/>
      <c r="H9" s="34"/>
      <c r="CU9" s="4"/>
      <c r="CV9" s="4"/>
      <c r="CW9" s="4"/>
      <c r="CX9" s="4"/>
    </row>
    <row r="10" spans="1:102" s="9" customFormat="1" ht="18" x14ac:dyDescent="0.35">
      <c r="A10" s="35">
        <v>0</v>
      </c>
      <c r="B10" s="34">
        <v>1</v>
      </c>
      <c r="C10" s="34"/>
      <c r="D10" s="36">
        <v>2</v>
      </c>
      <c r="E10" s="36"/>
      <c r="F10" s="37">
        <v>3</v>
      </c>
      <c r="G10" s="37">
        <v>4</v>
      </c>
      <c r="H10" s="37">
        <v>4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</row>
    <row r="11" spans="1:102" ht="18" x14ac:dyDescent="0.35">
      <c r="A11" s="38" t="s">
        <v>4</v>
      </c>
      <c r="B11" s="35"/>
      <c r="C11" s="39"/>
      <c r="D11" s="40" t="s">
        <v>5</v>
      </c>
      <c r="E11" s="40"/>
      <c r="F11" s="37">
        <v>1</v>
      </c>
      <c r="G11" s="41">
        <f>G12+G15</f>
        <v>7884.04</v>
      </c>
      <c r="H11" s="63">
        <f>H12+H15</f>
        <v>10525.980000000001</v>
      </c>
    </row>
    <row r="12" spans="1:102" ht="18" x14ac:dyDescent="0.35">
      <c r="A12" s="33"/>
      <c r="B12" s="35">
        <v>1</v>
      </c>
      <c r="C12" s="39"/>
      <c r="D12" s="40" t="s">
        <v>6</v>
      </c>
      <c r="E12" s="40"/>
      <c r="F12" s="37">
        <v>2</v>
      </c>
      <c r="G12" s="41">
        <v>7876.4</v>
      </c>
      <c r="H12" s="63">
        <v>10504.78</v>
      </c>
    </row>
    <row r="13" spans="1:102" ht="21" customHeight="1" x14ac:dyDescent="0.35">
      <c r="A13" s="33"/>
      <c r="B13" s="35"/>
      <c r="C13" s="39"/>
      <c r="D13" s="42" t="s">
        <v>7</v>
      </c>
      <c r="E13" s="43" t="s">
        <v>8</v>
      </c>
      <c r="F13" s="37">
        <v>3</v>
      </c>
      <c r="G13" s="41">
        <v>929.74</v>
      </c>
      <c r="H13" s="63">
        <v>513.98</v>
      </c>
    </row>
    <row r="14" spans="1:102" ht="21.75" customHeight="1" x14ac:dyDescent="0.35">
      <c r="A14" s="33"/>
      <c r="B14" s="35"/>
      <c r="C14" s="39"/>
      <c r="D14" s="42" t="s">
        <v>9</v>
      </c>
      <c r="E14" s="43" t="s">
        <v>10</v>
      </c>
      <c r="F14" s="37">
        <v>4</v>
      </c>
      <c r="G14" s="41">
        <v>0</v>
      </c>
      <c r="H14" s="63">
        <v>0</v>
      </c>
    </row>
    <row r="15" spans="1:102" ht="18" x14ac:dyDescent="0.35">
      <c r="A15" s="33"/>
      <c r="B15" s="35">
        <v>2</v>
      </c>
      <c r="C15" s="39"/>
      <c r="D15" s="40" t="s">
        <v>11</v>
      </c>
      <c r="E15" s="40"/>
      <c r="F15" s="37">
        <v>5</v>
      </c>
      <c r="G15" s="41">
        <v>7.64</v>
      </c>
      <c r="H15" s="63">
        <v>21.2</v>
      </c>
    </row>
    <row r="16" spans="1:102" ht="18" x14ac:dyDescent="0.35">
      <c r="A16" s="38" t="s">
        <v>12</v>
      </c>
      <c r="B16" s="35"/>
      <c r="C16" s="39"/>
      <c r="D16" s="40" t="s">
        <v>13</v>
      </c>
      <c r="E16" s="40"/>
      <c r="F16" s="37">
        <v>6</v>
      </c>
      <c r="G16" s="41">
        <f>G17+G29</f>
        <v>7313.44</v>
      </c>
      <c r="H16" s="63">
        <f>H17+H29</f>
        <v>10620.529999999999</v>
      </c>
    </row>
    <row r="17" spans="1:8" ht="18" x14ac:dyDescent="0.35">
      <c r="A17" s="33"/>
      <c r="B17" s="35">
        <v>1</v>
      </c>
      <c r="C17" s="39"/>
      <c r="D17" s="40" t="s">
        <v>14</v>
      </c>
      <c r="E17" s="44"/>
      <c r="F17" s="37">
        <v>7</v>
      </c>
      <c r="G17" s="41">
        <f>G18+G19+G20+G28</f>
        <v>6983.79</v>
      </c>
      <c r="H17" s="63">
        <f>H18+H19+H20+H28</f>
        <v>10166.89</v>
      </c>
    </row>
    <row r="18" spans="1:8" ht="18" x14ac:dyDescent="0.35">
      <c r="A18" s="33"/>
      <c r="B18" s="34"/>
      <c r="C18" s="39" t="s">
        <v>85</v>
      </c>
      <c r="D18" s="40" t="s">
        <v>15</v>
      </c>
      <c r="E18" s="40"/>
      <c r="F18" s="37">
        <v>8</v>
      </c>
      <c r="G18" s="41">
        <v>2269.8000000000002</v>
      </c>
      <c r="H18" s="63">
        <v>4118.5</v>
      </c>
    </row>
    <row r="19" spans="1:8" ht="18" x14ac:dyDescent="0.35">
      <c r="A19" s="33"/>
      <c r="B19" s="34"/>
      <c r="C19" s="39" t="s">
        <v>86</v>
      </c>
      <c r="D19" s="40" t="s">
        <v>16</v>
      </c>
      <c r="E19" s="44"/>
      <c r="F19" s="37">
        <v>9</v>
      </c>
      <c r="G19" s="41">
        <v>235.58</v>
      </c>
      <c r="H19" s="63">
        <v>257.10000000000002</v>
      </c>
    </row>
    <row r="20" spans="1:8" ht="18" x14ac:dyDescent="0.35">
      <c r="A20" s="33"/>
      <c r="B20" s="34"/>
      <c r="C20" s="45" t="s">
        <v>90</v>
      </c>
      <c r="D20" s="40" t="s">
        <v>17</v>
      </c>
      <c r="E20" s="40"/>
      <c r="F20" s="37">
        <v>10</v>
      </c>
      <c r="G20" s="41">
        <f>G21+G24+G26+G27</f>
        <v>3617.2799999999997</v>
      </c>
      <c r="H20" s="63">
        <f>H21+H24+H26+H27</f>
        <v>4593.95</v>
      </c>
    </row>
    <row r="21" spans="1:8" ht="24" customHeight="1" x14ac:dyDescent="0.35">
      <c r="A21" s="33"/>
      <c r="B21" s="34"/>
      <c r="C21" s="46"/>
      <c r="D21" s="47" t="s">
        <v>18</v>
      </c>
      <c r="E21" s="48" t="s">
        <v>19</v>
      </c>
      <c r="F21" s="37">
        <v>11</v>
      </c>
      <c r="G21" s="41">
        <f>G22+G23</f>
        <v>2186.5099999999998</v>
      </c>
      <c r="H21" s="63">
        <f>H22+H23</f>
        <v>3292.34</v>
      </c>
    </row>
    <row r="22" spans="1:8" ht="23.25" customHeight="1" x14ac:dyDescent="0.35">
      <c r="A22" s="33"/>
      <c r="B22" s="34"/>
      <c r="C22" s="46"/>
      <c r="D22" s="38" t="s">
        <v>20</v>
      </c>
      <c r="E22" s="42" t="s">
        <v>21</v>
      </c>
      <c r="F22" s="37">
        <v>12</v>
      </c>
      <c r="G22" s="41">
        <v>1951.08</v>
      </c>
      <c r="H22" s="63">
        <v>2894</v>
      </c>
    </row>
    <row r="23" spans="1:8" ht="21.75" customHeight="1" x14ac:dyDescent="0.35">
      <c r="A23" s="33"/>
      <c r="B23" s="34"/>
      <c r="C23" s="46"/>
      <c r="D23" s="38" t="s">
        <v>22</v>
      </c>
      <c r="E23" s="42" t="s">
        <v>23</v>
      </c>
      <c r="F23" s="37">
        <v>13</v>
      </c>
      <c r="G23" s="41">
        <v>235.43</v>
      </c>
      <c r="H23" s="63">
        <v>398.34</v>
      </c>
    </row>
    <row r="24" spans="1:8" ht="22.5" customHeight="1" x14ac:dyDescent="0.35">
      <c r="A24" s="33"/>
      <c r="B24" s="34"/>
      <c r="C24" s="46"/>
      <c r="D24" s="38" t="s">
        <v>24</v>
      </c>
      <c r="E24" s="42" t="s">
        <v>25</v>
      </c>
      <c r="F24" s="37">
        <v>14</v>
      </c>
      <c r="G24" s="41">
        <v>0</v>
      </c>
      <c r="H24" s="63">
        <v>0</v>
      </c>
    </row>
    <row r="25" spans="1:8" ht="36" x14ac:dyDescent="0.35">
      <c r="A25" s="33"/>
      <c r="B25" s="34"/>
      <c r="C25" s="46"/>
      <c r="D25" s="38"/>
      <c r="E25" s="42" t="s">
        <v>26</v>
      </c>
      <c r="F25" s="37">
        <v>15</v>
      </c>
      <c r="G25" s="41">
        <v>0</v>
      </c>
      <c r="H25" s="63">
        <v>0</v>
      </c>
    </row>
    <row r="26" spans="1:8" ht="54" x14ac:dyDescent="0.35">
      <c r="A26" s="33"/>
      <c r="B26" s="34"/>
      <c r="C26" s="46"/>
      <c r="D26" s="38" t="s">
        <v>27</v>
      </c>
      <c r="E26" s="42" t="s">
        <v>28</v>
      </c>
      <c r="F26" s="37">
        <v>16</v>
      </c>
      <c r="G26" s="41">
        <v>1114.8599999999999</v>
      </c>
      <c r="H26" s="63">
        <v>1177.6099999999999</v>
      </c>
    </row>
    <row r="27" spans="1:8" ht="21" customHeight="1" x14ac:dyDescent="0.35">
      <c r="A27" s="33"/>
      <c r="B27" s="34"/>
      <c r="C27" s="46"/>
      <c r="D27" s="38" t="s">
        <v>29</v>
      </c>
      <c r="E27" s="42" t="s">
        <v>30</v>
      </c>
      <c r="F27" s="37">
        <v>17</v>
      </c>
      <c r="G27" s="41">
        <v>315.91000000000003</v>
      </c>
      <c r="H27" s="63">
        <v>124</v>
      </c>
    </row>
    <row r="28" spans="1:8" ht="18" x14ac:dyDescent="0.35">
      <c r="A28" s="33"/>
      <c r="B28" s="34"/>
      <c r="C28" s="39" t="s">
        <v>87</v>
      </c>
      <c r="D28" s="40" t="s">
        <v>31</v>
      </c>
      <c r="E28" s="44"/>
      <c r="F28" s="37">
        <v>18</v>
      </c>
      <c r="G28" s="41">
        <v>861.13</v>
      </c>
      <c r="H28" s="63">
        <v>1197.3399999999999</v>
      </c>
    </row>
    <row r="29" spans="1:8" ht="18" x14ac:dyDescent="0.35">
      <c r="A29" s="33"/>
      <c r="B29" s="35">
        <v>2</v>
      </c>
      <c r="C29" s="39"/>
      <c r="D29" s="40" t="s">
        <v>32</v>
      </c>
      <c r="E29" s="40"/>
      <c r="F29" s="37">
        <v>19</v>
      </c>
      <c r="G29" s="41">
        <v>329.65</v>
      </c>
      <c r="H29" s="63">
        <v>453.64</v>
      </c>
    </row>
    <row r="30" spans="1:8" ht="18" x14ac:dyDescent="0.35">
      <c r="A30" s="38" t="s">
        <v>33</v>
      </c>
      <c r="B30" s="35"/>
      <c r="C30" s="39"/>
      <c r="D30" s="40" t="s">
        <v>34</v>
      </c>
      <c r="E30" s="40"/>
      <c r="F30" s="37">
        <v>20</v>
      </c>
      <c r="G30" s="41">
        <f>G11-G16</f>
        <v>570.60000000000036</v>
      </c>
      <c r="H30" s="63">
        <f>H11-H16</f>
        <v>-94.549999999997453</v>
      </c>
    </row>
    <row r="31" spans="1:8" ht="18" x14ac:dyDescent="0.35">
      <c r="A31" s="38" t="s">
        <v>35</v>
      </c>
      <c r="B31" s="35"/>
      <c r="C31" s="39">
        <v>1</v>
      </c>
      <c r="D31" s="40" t="s">
        <v>36</v>
      </c>
      <c r="E31" s="40"/>
      <c r="F31" s="37">
        <v>21</v>
      </c>
      <c r="G31" s="41">
        <v>564.87</v>
      </c>
      <c r="H31" s="63">
        <v>603.04</v>
      </c>
    </row>
    <row r="32" spans="1:8" ht="18" x14ac:dyDescent="0.35">
      <c r="A32" s="38"/>
      <c r="B32" s="35"/>
      <c r="C32" s="39">
        <v>2</v>
      </c>
      <c r="D32" s="40" t="s">
        <v>37</v>
      </c>
      <c r="E32" s="40"/>
      <c r="F32" s="37">
        <v>22</v>
      </c>
      <c r="G32" s="41">
        <v>0</v>
      </c>
      <c r="H32" s="63">
        <v>0</v>
      </c>
    </row>
    <row r="33" spans="1:98" ht="18" x14ac:dyDescent="0.35">
      <c r="A33" s="38"/>
      <c r="B33" s="35"/>
      <c r="C33" s="39">
        <v>3</v>
      </c>
      <c r="D33" s="40" t="s">
        <v>38</v>
      </c>
      <c r="E33" s="40"/>
      <c r="F33" s="37">
        <v>23</v>
      </c>
      <c r="G33" s="41">
        <v>0</v>
      </c>
      <c r="H33" s="63">
        <v>0</v>
      </c>
    </row>
    <row r="34" spans="1:98" ht="18" x14ac:dyDescent="0.35">
      <c r="A34" s="38"/>
      <c r="B34" s="35"/>
      <c r="C34" s="39">
        <v>4</v>
      </c>
      <c r="D34" s="40" t="s">
        <v>39</v>
      </c>
      <c r="E34" s="40"/>
      <c r="F34" s="37">
        <v>24</v>
      </c>
      <c r="G34" s="41">
        <v>0.19</v>
      </c>
      <c r="H34" s="63">
        <v>76.8</v>
      </c>
    </row>
    <row r="35" spans="1:98" ht="36" customHeight="1" x14ac:dyDescent="0.35">
      <c r="A35" s="38"/>
      <c r="B35" s="35"/>
      <c r="C35" s="39">
        <v>5</v>
      </c>
      <c r="D35" s="49" t="s">
        <v>40</v>
      </c>
      <c r="E35" s="50"/>
      <c r="F35" s="37">
        <v>25</v>
      </c>
      <c r="G35" s="41">
        <v>0</v>
      </c>
      <c r="H35" s="63">
        <v>0</v>
      </c>
    </row>
    <row r="36" spans="1:98" s="11" customFormat="1" ht="57" customHeight="1" x14ac:dyDescent="0.35">
      <c r="A36" s="38" t="s">
        <v>41</v>
      </c>
      <c r="B36" s="35"/>
      <c r="C36" s="39"/>
      <c r="D36" s="49" t="s">
        <v>42</v>
      </c>
      <c r="E36" s="50"/>
      <c r="F36" s="37">
        <v>26</v>
      </c>
      <c r="G36" s="41">
        <f>G30-G31-G34</f>
        <v>5.5400000000003589</v>
      </c>
      <c r="H36" s="63">
        <f>H30-H31-H34</f>
        <v>-774.38999999999737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</row>
    <row r="37" spans="1:98" ht="18" x14ac:dyDescent="0.35">
      <c r="A37" s="33"/>
      <c r="B37" s="35">
        <v>1</v>
      </c>
      <c r="C37" s="39"/>
      <c r="D37" s="40" t="s">
        <v>43</v>
      </c>
      <c r="E37" s="40"/>
      <c r="F37" s="37">
        <v>27</v>
      </c>
      <c r="G37" s="41">
        <v>0</v>
      </c>
      <c r="H37" s="63">
        <v>0</v>
      </c>
    </row>
    <row r="38" spans="1:98" ht="18" x14ac:dyDescent="0.35">
      <c r="A38" s="33"/>
      <c r="B38" s="35">
        <v>2</v>
      </c>
      <c r="C38" s="39"/>
      <c r="D38" s="40" t="s">
        <v>44</v>
      </c>
      <c r="E38" s="40"/>
      <c r="F38" s="37">
        <v>28</v>
      </c>
      <c r="G38" s="41">
        <v>0</v>
      </c>
      <c r="H38" s="63">
        <v>0</v>
      </c>
    </row>
    <row r="39" spans="1:98" ht="18" x14ac:dyDescent="0.35">
      <c r="A39" s="33"/>
      <c r="B39" s="35">
        <v>3</v>
      </c>
      <c r="C39" s="39"/>
      <c r="D39" s="40" t="s">
        <v>45</v>
      </c>
      <c r="E39" s="40"/>
      <c r="F39" s="37">
        <v>29</v>
      </c>
      <c r="G39" s="41">
        <v>0</v>
      </c>
      <c r="H39" s="63">
        <v>0</v>
      </c>
    </row>
    <row r="40" spans="1:98" ht="86.25" customHeight="1" x14ac:dyDescent="0.35">
      <c r="A40" s="33"/>
      <c r="B40" s="35">
        <v>4</v>
      </c>
      <c r="C40" s="39"/>
      <c r="D40" s="49" t="s">
        <v>46</v>
      </c>
      <c r="E40" s="50"/>
      <c r="F40" s="37">
        <v>30</v>
      </c>
      <c r="G40" s="41">
        <v>0</v>
      </c>
      <c r="H40" s="63">
        <v>0</v>
      </c>
    </row>
    <row r="41" spans="1:98" ht="18" x14ac:dyDescent="0.35">
      <c r="A41" s="33"/>
      <c r="B41" s="35">
        <v>5</v>
      </c>
      <c r="C41" s="39"/>
      <c r="D41" s="40" t="s">
        <v>47</v>
      </c>
      <c r="E41" s="40"/>
      <c r="F41" s="37">
        <v>31</v>
      </c>
      <c r="G41" s="41">
        <v>0</v>
      </c>
      <c r="H41" s="63">
        <v>0</v>
      </c>
    </row>
    <row r="42" spans="1:98" ht="54.75" customHeight="1" x14ac:dyDescent="0.35">
      <c r="A42" s="33"/>
      <c r="B42" s="35">
        <v>6</v>
      </c>
      <c r="C42" s="39"/>
      <c r="D42" s="49" t="s">
        <v>48</v>
      </c>
      <c r="E42" s="50"/>
      <c r="F42" s="37">
        <v>32</v>
      </c>
      <c r="G42" s="41">
        <f>G36-G37-G38-G39-G40-G41</f>
        <v>5.5400000000003589</v>
      </c>
      <c r="H42" s="63">
        <v>0</v>
      </c>
    </row>
    <row r="43" spans="1:98" ht="74.25" customHeight="1" x14ac:dyDescent="0.35">
      <c r="A43" s="33"/>
      <c r="B43" s="35">
        <v>7</v>
      </c>
      <c r="C43" s="39"/>
      <c r="D43" s="40" t="s">
        <v>49</v>
      </c>
      <c r="E43" s="40"/>
      <c r="F43" s="37">
        <v>33</v>
      </c>
      <c r="G43" s="41">
        <v>0</v>
      </c>
      <c r="H43" s="63">
        <v>0</v>
      </c>
    </row>
    <row r="44" spans="1:98" ht="76.5" customHeight="1" x14ac:dyDescent="0.35">
      <c r="A44" s="33"/>
      <c r="B44" s="35">
        <v>8</v>
      </c>
      <c r="C44" s="39"/>
      <c r="D44" s="40" t="s">
        <v>50</v>
      </c>
      <c r="E44" s="40"/>
      <c r="F44" s="37">
        <v>34</v>
      </c>
      <c r="G44" s="41">
        <f t="shared" ref="G44" si="0">G45+G46+G47</f>
        <v>2.7700000000001794</v>
      </c>
      <c r="H44" s="63">
        <v>0</v>
      </c>
    </row>
    <row r="45" spans="1:98" ht="20.25" customHeight="1" x14ac:dyDescent="0.35">
      <c r="A45" s="33"/>
      <c r="B45" s="35"/>
      <c r="C45" s="39" t="s">
        <v>7</v>
      </c>
      <c r="D45" s="40" t="s">
        <v>51</v>
      </c>
      <c r="E45" s="40"/>
      <c r="F45" s="37">
        <v>35</v>
      </c>
      <c r="G45" s="41">
        <v>0</v>
      </c>
      <c r="H45" s="63">
        <v>0</v>
      </c>
    </row>
    <row r="46" spans="1:98" ht="22.5" customHeight="1" x14ac:dyDescent="0.35">
      <c r="A46" s="33"/>
      <c r="B46" s="35"/>
      <c r="C46" s="39" t="s">
        <v>9</v>
      </c>
      <c r="D46" s="40" t="s">
        <v>52</v>
      </c>
      <c r="E46" s="40"/>
      <c r="F46" s="37">
        <v>36</v>
      </c>
      <c r="G46" s="41">
        <f>G42*0.5</f>
        <v>2.7700000000001794</v>
      </c>
      <c r="H46" s="63">
        <v>0</v>
      </c>
    </row>
    <row r="47" spans="1:98" ht="18.75" customHeight="1" x14ac:dyDescent="0.35">
      <c r="A47" s="33"/>
      <c r="B47" s="35"/>
      <c r="C47" s="39" t="s">
        <v>53</v>
      </c>
      <c r="D47" s="40" t="s">
        <v>54</v>
      </c>
      <c r="E47" s="40"/>
      <c r="F47" s="37">
        <v>37</v>
      </c>
      <c r="G47" s="41">
        <v>0</v>
      </c>
      <c r="H47" s="63">
        <v>0</v>
      </c>
    </row>
    <row r="48" spans="1:98" ht="57" customHeight="1" x14ac:dyDescent="0.35">
      <c r="A48" s="33"/>
      <c r="B48" s="35">
        <v>9</v>
      </c>
      <c r="C48" s="39"/>
      <c r="D48" s="40" t="s">
        <v>55</v>
      </c>
      <c r="E48" s="40"/>
      <c r="F48" s="37">
        <v>38</v>
      </c>
      <c r="G48" s="41">
        <f>G42-G43-G46</f>
        <v>2.7700000000001794</v>
      </c>
      <c r="H48" s="63">
        <v>0</v>
      </c>
    </row>
    <row r="49" spans="1:98" ht="18" x14ac:dyDescent="0.35">
      <c r="A49" s="38" t="s">
        <v>56</v>
      </c>
      <c r="B49" s="35"/>
      <c r="C49" s="39"/>
      <c r="D49" s="40" t="s">
        <v>57</v>
      </c>
      <c r="E49" s="40"/>
      <c r="F49" s="37">
        <v>39</v>
      </c>
      <c r="G49" s="41">
        <v>0</v>
      </c>
      <c r="H49" s="63">
        <v>0</v>
      </c>
    </row>
    <row r="50" spans="1:98" ht="18" x14ac:dyDescent="0.35">
      <c r="A50" s="38" t="s">
        <v>58</v>
      </c>
      <c r="B50" s="35"/>
      <c r="C50" s="39"/>
      <c r="D50" s="40" t="s">
        <v>59</v>
      </c>
      <c r="E50" s="40"/>
      <c r="F50" s="37">
        <v>40</v>
      </c>
      <c r="G50" s="41">
        <v>0</v>
      </c>
      <c r="H50" s="63">
        <f>H49*0.1</f>
        <v>0</v>
      </c>
    </row>
    <row r="51" spans="1:98" ht="21.75" customHeight="1" x14ac:dyDescent="0.35">
      <c r="A51" s="38"/>
      <c r="B51" s="35"/>
      <c r="C51" s="39" t="s">
        <v>7</v>
      </c>
      <c r="D51" s="40" t="s">
        <v>60</v>
      </c>
      <c r="E51" s="40"/>
      <c r="F51" s="37">
        <v>41</v>
      </c>
      <c r="G51" s="41">
        <v>0</v>
      </c>
      <c r="H51" s="63">
        <f>H50*0.1</f>
        <v>0</v>
      </c>
    </row>
    <row r="52" spans="1:98" ht="21" customHeight="1" x14ac:dyDescent="0.35">
      <c r="A52" s="38"/>
      <c r="B52" s="35"/>
      <c r="C52" s="39" t="s">
        <v>9</v>
      </c>
      <c r="D52" s="40" t="s">
        <v>61</v>
      </c>
      <c r="E52" s="40"/>
      <c r="F52" s="37">
        <v>42</v>
      </c>
      <c r="G52" s="41">
        <v>0</v>
      </c>
      <c r="H52" s="63">
        <f t="shared" ref="H52:H54" si="1">H51*0.1</f>
        <v>0</v>
      </c>
    </row>
    <row r="53" spans="1:98" ht="20.25" customHeight="1" x14ac:dyDescent="0.35">
      <c r="A53" s="38"/>
      <c r="B53" s="35"/>
      <c r="C53" s="39" t="s">
        <v>53</v>
      </c>
      <c r="D53" s="40" t="s">
        <v>62</v>
      </c>
      <c r="E53" s="40"/>
      <c r="F53" s="37">
        <v>43</v>
      </c>
      <c r="G53" s="41">
        <v>0</v>
      </c>
      <c r="H53" s="63">
        <f t="shared" si="1"/>
        <v>0</v>
      </c>
    </row>
    <row r="54" spans="1:98" ht="22.5" customHeight="1" x14ac:dyDescent="0.35">
      <c r="A54" s="38"/>
      <c r="B54" s="35"/>
      <c r="C54" s="39" t="s">
        <v>63</v>
      </c>
      <c r="D54" s="40" t="s">
        <v>64</v>
      </c>
      <c r="E54" s="40"/>
      <c r="F54" s="37">
        <v>44</v>
      </c>
      <c r="G54" s="41">
        <v>0</v>
      </c>
      <c r="H54" s="63">
        <f t="shared" si="1"/>
        <v>0</v>
      </c>
    </row>
    <row r="55" spans="1:98" ht="22.5" customHeight="1" x14ac:dyDescent="0.35">
      <c r="A55" s="38"/>
      <c r="B55" s="35"/>
      <c r="C55" s="39" t="s">
        <v>65</v>
      </c>
      <c r="D55" s="40" t="s">
        <v>66</v>
      </c>
      <c r="E55" s="40"/>
      <c r="F55" s="37">
        <v>45</v>
      </c>
      <c r="G55" s="41">
        <v>0</v>
      </c>
      <c r="H55" s="63">
        <f>H54*0.1</f>
        <v>0</v>
      </c>
    </row>
    <row r="56" spans="1:98" ht="24" customHeight="1" x14ac:dyDescent="0.35">
      <c r="A56" s="38" t="s">
        <v>67</v>
      </c>
      <c r="B56" s="35"/>
      <c r="C56" s="39"/>
      <c r="D56" s="40" t="s">
        <v>68</v>
      </c>
      <c r="E56" s="40"/>
      <c r="F56" s="37">
        <v>46</v>
      </c>
      <c r="G56" s="51" t="e">
        <f>#REF!</f>
        <v>#REF!</v>
      </c>
      <c r="H56" s="64">
        <v>2898.13</v>
      </c>
      <c r="J56" s="20"/>
    </row>
    <row r="57" spans="1:98" ht="18" x14ac:dyDescent="0.35">
      <c r="A57" s="38"/>
      <c r="B57" s="35">
        <v>1</v>
      </c>
      <c r="C57" s="39"/>
      <c r="D57" s="40" t="s">
        <v>69</v>
      </c>
      <c r="E57" s="40"/>
      <c r="F57" s="37">
        <v>47</v>
      </c>
      <c r="G57" s="41">
        <v>0</v>
      </c>
      <c r="H57" s="63">
        <v>0</v>
      </c>
      <c r="J57" s="20"/>
    </row>
    <row r="58" spans="1:98" ht="36" x14ac:dyDescent="0.35">
      <c r="A58" s="38"/>
      <c r="B58" s="35"/>
      <c r="C58" s="39"/>
      <c r="D58" s="42"/>
      <c r="E58" s="42" t="s">
        <v>70</v>
      </c>
      <c r="F58" s="37">
        <v>48</v>
      </c>
      <c r="G58" s="41">
        <v>0</v>
      </c>
      <c r="H58" s="63">
        <v>0</v>
      </c>
      <c r="J58" s="20"/>
    </row>
    <row r="59" spans="1:98" ht="18" x14ac:dyDescent="0.35">
      <c r="A59" s="38" t="s">
        <v>71</v>
      </c>
      <c r="B59" s="35"/>
      <c r="C59" s="39"/>
      <c r="D59" s="40" t="s">
        <v>72</v>
      </c>
      <c r="E59" s="40"/>
      <c r="F59" s="37">
        <v>49</v>
      </c>
      <c r="G59" s="51" t="e">
        <f>#REF!</f>
        <v>#REF!</v>
      </c>
      <c r="H59" s="64">
        <v>2898.13</v>
      </c>
      <c r="J59" s="20"/>
    </row>
    <row r="60" spans="1:98" ht="18" x14ac:dyDescent="0.35">
      <c r="A60" s="38" t="s">
        <v>73</v>
      </c>
      <c r="B60" s="35"/>
      <c r="C60" s="39"/>
      <c r="D60" s="40" t="s">
        <v>74</v>
      </c>
      <c r="E60" s="40"/>
      <c r="F60" s="37"/>
      <c r="G60" s="41"/>
      <c r="H60" s="63"/>
      <c r="J60" s="20"/>
    </row>
    <row r="61" spans="1:98" ht="18" x14ac:dyDescent="0.35">
      <c r="A61" s="33"/>
      <c r="B61" s="35">
        <v>1</v>
      </c>
      <c r="C61" s="39"/>
      <c r="D61" s="40" t="s">
        <v>75</v>
      </c>
      <c r="E61" s="40"/>
      <c r="F61" s="37">
        <v>50</v>
      </c>
      <c r="G61" s="41">
        <v>45</v>
      </c>
      <c r="H61" s="63">
        <v>50</v>
      </c>
      <c r="J61" s="20"/>
    </row>
    <row r="62" spans="1:98" ht="18" x14ac:dyDescent="0.35">
      <c r="A62" s="33"/>
      <c r="B62" s="35">
        <v>2</v>
      </c>
      <c r="C62" s="39"/>
      <c r="D62" s="40" t="s">
        <v>76</v>
      </c>
      <c r="E62" s="40"/>
      <c r="F62" s="37">
        <v>51</v>
      </c>
      <c r="G62" s="41">
        <v>45</v>
      </c>
      <c r="H62" s="63">
        <v>48</v>
      </c>
      <c r="J62" s="20"/>
      <c r="CR62" s="5"/>
      <c r="CS62" s="5"/>
      <c r="CT62" s="5"/>
    </row>
    <row r="63" spans="1:98" ht="37.5" customHeight="1" x14ac:dyDescent="0.35">
      <c r="A63" s="33"/>
      <c r="B63" s="35">
        <v>3</v>
      </c>
      <c r="C63" s="39"/>
      <c r="D63" s="40" t="s">
        <v>77</v>
      </c>
      <c r="E63" s="40"/>
      <c r="F63" s="37">
        <v>52</v>
      </c>
      <c r="G63" s="52" t="e">
        <f>#REF!</f>
        <v>#REF!</v>
      </c>
      <c r="H63" s="63">
        <v>4222.92</v>
      </c>
      <c r="J63" s="20"/>
      <c r="CR63" s="5"/>
      <c r="CS63" s="5"/>
      <c r="CT63" s="5"/>
    </row>
    <row r="64" spans="1:98" ht="56.25" customHeight="1" x14ac:dyDescent="0.35">
      <c r="A64" s="33"/>
      <c r="B64" s="35">
        <v>4</v>
      </c>
      <c r="C64" s="39"/>
      <c r="D64" s="40" t="s">
        <v>78</v>
      </c>
      <c r="E64" s="40"/>
      <c r="F64" s="37">
        <v>53</v>
      </c>
      <c r="G64" s="52" t="e">
        <f>#REF!</f>
        <v>#REF!</v>
      </c>
      <c r="H64" s="63">
        <v>4365.28</v>
      </c>
      <c r="J64" s="20"/>
      <c r="CR64" s="5"/>
      <c r="CS64" s="5"/>
      <c r="CT64" s="5"/>
    </row>
    <row r="65" spans="1:98" ht="36.75" customHeight="1" x14ac:dyDescent="0.35">
      <c r="A65" s="33"/>
      <c r="B65" s="35">
        <v>5</v>
      </c>
      <c r="C65" s="39"/>
      <c r="D65" s="40" t="s">
        <v>79</v>
      </c>
      <c r="E65" s="40"/>
      <c r="F65" s="37">
        <v>54</v>
      </c>
      <c r="G65" s="41">
        <f>(G12-G13)/G62</f>
        <v>154.37022222222222</v>
      </c>
      <c r="H65" s="63">
        <f>(H12-H13)/H62</f>
        <v>208.14166666666668</v>
      </c>
      <c r="J65" s="20"/>
      <c r="CR65" s="5"/>
      <c r="CS65" s="5"/>
      <c r="CT65" s="5"/>
    </row>
    <row r="66" spans="1:98" ht="57" customHeight="1" x14ac:dyDescent="0.35">
      <c r="A66" s="33"/>
      <c r="B66" s="35">
        <v>6</v>
      </c>
      <c r="C66" s="39"/>
      <c r="D66" s="40" t="s">
        <v>80</v>
      </c>
      <c r="E66" s="40"/>
      <c r="F66" s="37">
        <v>55</v>
      </c>
      <c r="G66" s="41">
        <f>G65</f>
        <v>154.37022222222222</v>
      </c>
      <c r="H66" s="63">
        <f>H65</f>
        <v>208.14166666666668</v>
      </c>
      <c r="J66" s="20"/>
    </row>
    <row r="67" spans="1:98" ht="34.5" customHeight="1" x14ac:dyDescent="0.35">
      <c r="A67" s="33"/>
      <c r="B67" s="35">
        <v>7</v>
      </c>
      <c r="C67" s="39"/>
      <c r="D67" s="40" t="s">
        <v>81</v>
      </c>
      <c r="E67" s="40"/>
      <c r="F67" s="37">
        <v>56</v>
      </c>
      <c r="G67" s="41"/>
      <c r="H67" s="63">
        <v>0</v>
      </c>
      <c r="J67" s="20"/>
    </row>
    <row r="68" spans="1:98" ht="35.25" customHeight="1" x14ac:dyDescent="0.35">
      <c r="A68" s="33"/>
      <c r="B68" s="35">
        <v>8</v>
      </c>
      <c r="C68" s="39"/>
      <c r="D68" s="40" t="s">
        <v>82</v>
      </c>
      <c r="E68" s="40"/>
      <c r="F68" s="37">
        <v>57</v>
      </c>
      <c r="G68" s="41">
        <f>(G16/G11)*1000</f>
        <v>927.625937970888</v>
      </c>
      <c r="H68" s="63">
        <f>(H16/H11)*1000</f>
        <v>1008.9825365429155</v>
      </c>
      <c r="J68" s="20"/>
    </row>
    <row r="69" spans="1:98" ht="18" x14ac:dyDescent="0.35">
      <c r="A69" s="33"/>
      <c r="B69" s="35">
        <v>9</v>
      </c>
      <c r="C69" s="39"/>
      <c r="D69" s="40" t="s">
        <v>83</v>
      </c>
      <c r="E69" s="40"/>
      <c r="F69" s="37">
        <v>58</v>
      </c>
      <c r="G69" s="41">
        <v>0</v>
      </c>
      <c r="H69" s="63">
        <v>0</v>
      </c>
      <c r="J69" s="20"/>
    </row>
    <row r="70" spans="1:98" ht="18" x14ac:dyDescent="0.35">
      <c r="A70" s="33"/>
      <c r="B70" s="35">
        <v>10</v>
      </c>
      <c r="C70" s="39"/>
      <c r="D70" s="40" t="s">
        <v>84</v>
      </c>
      <c r="E70" s="40"/>
      <c r="F70" s="37">
        <v>59</v>
      </c>
      <c r="G70" s="41">
        <v>0</v>
      </c>
      <c r="H70" s="63">
        <v>0</v>
      </c>
      <c r="J70" s="20"/>
    </row>
    <row r="71" spans="1:98" ht="18" x14ac:dyDescent="0.35">
      <c r="A71" s="29"/>
      <c r="B71" s="29"/>
      <c r="C71" s="24"/>
      <c r="D71" s="53"/>
      <c r="E71" s="53"/>
      <c r="F71" s="31"/>
      <c r="G71" s="31"/>
      <c r="H71" s="32"/>
    </row>
    <row r="72" spans="1:98" ht="18" x14ac:dyDescent="0.25">
      <c r="A72" s="29"/>
      <c r="B72" s="54" t="s">
        <v>93</v>
      </c>
      <c r="C72" s="55"/>
      <c r="D72" s="55"/>
      <c r="E72" s="55"/>
      <c r="F72" s="55"/>
      <c r="G72" s="55"/>
      <c r="H72" s="55"/>
    </row>
    <row r="73" spans="1:98" ht="18" x14ac:dyDescent="0.25">
      <c r="A73" s="29"/>
      <c r="B73" s="54" t="s">
        <v>94</v>
      </c>
      <c r="C73" s="55"/>
      <c r="D73" s="55"/>
      <c r="E73" s="55"/>
      <c r="F73" s="55"/>
      <c r="G73" s="55"/>
      <c r="H73" s="55"/>
    </row>
    <row r="74" spans="1:98" ht="18" x14ac:dyDescent="0.35">
      <c r="A74" s="6"/>
      <c r="B74" s="6"/>
      <c r="C74" s="1"/>
      <c r="D74" s="12"/>
      <c r="E74" s="56" t="s">
        <v>95</v>
      </c>
      <c r="F74" s="57"/>
      <c r="G74" s="57"/>
      <c r="H74" s="57"/>
    </row>
    <row r="75" spans="1:98" ht="15" x14ac:dyDescent="0.25">
      <c r="A75" s="6"/>
      <c r="B75" s="6"/>
      <c r="C75" s="1"/>
      <c r="D75" s="12"/>
      <c r="E75" s="12"/>
      <c r="F75" s="3"/>
      <c r="G75" s="3"/>
      <c r="H75" s="2"/>
    </row>
    <row r="76" spans="1:98" ht="15" x14ac:dyDescent="0.25">
      <c r="A76" s="6"/>
      <c r="B76" s="6"/>
      <c r="C76" s="1"/>
      <c r="D76" s="6"/>
      <c r="E76" s="7"/>
      <c r="F76" s="3"/>
      <c r="G76" s="3"/>
      <c r="H76" s="2"/>
    </row>
    <row r="77" spans="1:98" ht="15" x14ac:dyDescent="0.25">
      <c r="A77" s="6"/>
      <c r="B77" s="6"/>
      <c r="C77" s="1"/>
      <c r="D77" s="6"/>
      <c r="E77" s="7"/>
      <c r="F77" s="3"/>
      <c r="G77" s="3"/>
      <c r="H77" s="2"/>
    </row>
    <row r="78" spans="1:98" ht="15" x14ac:dyDescent="0.25">
      <c r="A78" s="6"/>
      <c r="B78" s="6"/>
      <c r="C78" s="1"/>
      <c r="D78" s="6"/>
      <c r="E78" s="7"/>
      <c r="F78" s="3"/>
      <c r="G78" s="3"/>
      <c r="H78" s="4"/>
    </row>
    <row r="79" spans="1:98" x14ac:dyDescent="0.2">
      <c r="A79" s="18"/>
      <c r="B79" s="18"/>
      <c r="D79" s="18"/>
      <c r="E79" s="10"/>
      <c r="F79" s="14"/>
      <c r="G79" s="14"/>
      <c r="H79" s="15"/>
    </row>
    <row r="80" spans="1:98" x14ac:dyDescent="0.2">
      <c r="A80" s="21"/>
      <c r="B80" s="21"/>
      <c r="C80" s="15"/>
      <c r="D80" s="15"/>
      <c r="E80" s="15"/>
      <c r="F80" s="15"/>
      <c r="G80" s="15"/>
      <c r="H80" s="4"/>
    </row>
    <row r="81" spans="1:8" x14ac:dyDescent="0.2">
      <c r="A81" s="18"/>
      <c r="B81" s="18"/>
      <c r="D81" s="18"/>
      <c r="E81" s="10"/>
      <c r="F81" s="14"/>
      <c r="G81" s="14"/>
      <c r="H81" s="4"/>
    </row>
    <row r="82" spans="1:8" ht="17.25" x14ac:dyDescent="0.2">
      <c r="A82" s="18"/>
      <c r="B82" s="18"/>
      <c r="D82" s="18"/>
      <c r="E82" s="19"/>
      <c r="F82" s="14"/>
      <c r="G82" s="14"/>
      <c r="H82" s="4"/>
    </row>
    <row r="83" spans="1:8" ht="17.25" x14ac:dyDescent="0.2">
      <c r="A83" s="18"/>
      <c r="B83" s="18"/>
      <c r="D83" s="18"/>
      <c r="E83" s="19"/>
      <c r="F83" s="14"/>
      <c r="G83" s="14"/>
      <c r="H83" s="4"/>
    </row>
    <row r="84" spans="1:8" x14ac:dyDescent="0.2">
      <c r="A84" s="18"/>
      <c r="B84" s="18"/>
      <c r="D84" s="18"/>
      <c r="E84" s="10"/>
      <c r="F84" s="14"/>
      <c r="G84" s="14"/>
      <c r="H84" s="4"/>
    </row>
    <row r="85" spans="1:8" x14ac:dyDescent="0.2">
      <c r="A85" s="18"/>
      <c r="B85" s="18"/>
      <c r="D85" s="18"/>
      <c r="E85" s="10"/>
      <c r="F85" s="14"/>
      <c r="G85" s="14"/>
      <c r="H85" s="4"/>
    </row>
    <row r="86" spans="1:8" x14ac:dyDescent="0.2">
      <c r="A86" s="18"/>
      <c r="B86" s="18"/>
      <c r="D86" s="18"/>
      <c r="E86" s="10"/>
      <c r="F86" s="14"/>
      <c r="G86" s="14"/>
      <c r="H86" s="4"/>
    </row>
    <row r="87" spans="1:8" x14ac:dyDescent="0.2">
      <c r="A87" s="18"/>
      <c r="B87" s="18"/>
      <c r="D87" s="18"/>
      <c r="E87" s="10"/>
      <c r="F87" s="14"/>
      <c r="G87" s="14"/>
      <c r="H87" s="4"/>
    </row>
    <row r="88" spans="1:8" x14ac:dyDescent="0.2">
      <c r="A88" s="18"/>
      <c r="B88" s="18"/>
      <c r="D88" s="18"/>
      <c r="E88" s="10"/>
      <c r="F88" s="14"/>
      <c r="G88" s="14"/>
      <c r="H88" s="4"/>
    </row>
    <row r="89" spans="1:8" x14ac:dyDescent="0.2">
      <c r="A89" s="18"/>
      <c r="B89" s="18"/>
      <c r="D89" s="18"/>
      <c r="E89" s="10"/>
      <c r="F89" s="14"/>
      <c r="G89" s="14"/>
      <c r="H89" s="4"/>
    </row>
    <row r="90" spans="1:8" x14ac:dyDescent="0.2">
      <c r="A90" s="18"/>
      <c r="B90" s="18"/>
      <c r="D90" s="18"/>
      <c r="E90" s="10"/>
      <c r="F90" s="14"/>
      <c r="G90" s="14"/>
      <c r="H90" s="4"/>
    </row>
    <row r="91" spans="1:8" x14ac:dyDescent="0.2">
      <c r="A91" s="18"/>
      <c r="B91" s="18"/>
      <c r="D91" s="18"/>
      <c r="E91" s="10"/>
      <c r="F91" s="14"/>
      <c r="G91" s="14"/>
      <c r="H91" s="4"/>
    </row>
    <row r="92" spans="1:8" x14ac:dyDescent="0.2">
      <c r="A92" s="18"/>
      <c r="B92" s="18"/>
      <c r="D92" s="18"/>
      <c r="E92" s="10"/>
      <c r="F92" s="14"/>
      <c r="G92" s="14"/>
      <c r="H92" s="4"/>
    </row>
    <row r="93" spans="1:8" x14ac:dyDescent="0.2">
      <c r="A93" s="18"/>
      <c r="B93" s="18"/>
      <c r="D93" s="18"/>
      <c r="E93" s="10"/>
      <c r="F93" s="14"/>
      <c r="G93" s="14"/>
      <c r="H93" s="4"/>
    </row>
    <row r="94" spans="1:8" x14ac:dyDescent="0.2">
      <c r="A94" s="18"/>
      <c r="B94" s="18"/>
      <c r="D94" s="18"/>
      <c r="E94" s="10"/>
      <c r="F94" s="14"/>
      <c r="G94" s="14"/>
      <c r="H94" s="4"/>
    </row>
    <row r="95" spans="1:8" x14ac:dyDescent="0.2">
      <c r="A95" s="18"/>
      <c r="B95" s="18"/>
      <c r="D95" s="18"/>
      <c r="E95" s="10"/>
      <c r="F95" s="14"/>
      <c r="G95" s="14"/>
      <c r="H95" s="4"/>
    </row>
    <row r="96" spans="1:8" x14ac:dyDescent="0.2">
      <c r="A96" s="18"/>
      <c r="B96" s="18"/>
      <c r="D96" s="18"/>
      <c r="E96" s="10"/>
      <c r="F96" s="14"/>
      <c r="G96" s="14"/>
      <c r="H96" s="4"/>
    </row>
    <row r="97" spans="1:8" x14ac:dyDescent="0.2">
      <c r="A97" s="18"/>
      <c r="B97" s="18"/>
      <c r="D97" s="18"/>
      <c r="E97" s="10"/>
      <c r="F97" s="14"/>
      <c r="G97" s="14"/>
      <c r="H97" s="4"/>
    </row>
    <row r="98" spans="1:8" x14ac:dyDescent="0.2">
      <c r="A98" s="18"/>
      <c r="B98" s="18"/>
      <c r="D98" s="18"/>
      <c r="E98" s="10"/>
      <c r="F98" s="14"/>
      <c r="G98" s="14"/>
      <c r="H98" s="4"/>
    </row>
    <row r="99" spans="1:8" x14ac:dyDescent="0.2">
      <c r="A99" s="18"/>
      <c r="B99" s="18"/>
      <c r="D99" s="18"/>
      <c r="E99" s="10"/>
      <c r="F99" s="14"/>
      <c r="G99" s="14"/>
      <c r="H99" s="4"/>
    </row>
    <row r="100" spans="1:8" x14ac:dyDescent="0.2">
      <c r="A100" s="18"/>
      <c r="B100" s="18"/>
      <c r="D100" s="18"/>
      <c r="E100" s="10"/>
      <c r="F100" s="14"/>
      <c r="G100" s="14"/>
      <c r="H100" s="4"/>
    </row>
    <row r="101" spans="1:8" x14ac:dyDescent="0.2">
      <c r="A101" s="18"/>
      <c r="B101" s="18"/>
      <c r="D101" s="18"/>
      <c r="E101" s="10"/>
      <c r="F101" s="14"/>
      <c r="G101" s="14"/>
      <c r="H101" s="4"/>
    </row>
    <row r="102" spans="1:8" x14ac:dyDescent="0.2">
      <c r="A102" s="18"/>
      <c r="B102" s="18"/>
      <c r="D102" s="18"/>
      <c r="E102" s="10"/>
      <c r="F102" s="14"/>
      <c r="G102" s="14"/>
      <c r="H102" s="4"/>
    </row>
    <row r="103" spans="1:8" x14ac:dyDescent="0.2">
      <c r="A103" s="18"/>
      <c r="B103" s="18"/>
      <c r="D103" s="18"/>
      <c r="E103" s="10"/>
      <c r="F103" s="14"/>
      <c r="G103" s="14"/>
      <c r="H103" s="4"/>
    </row>
    <row r="104" spans="1:8" x14ac:dyDescent="0.2">
      <c r="A104" s="18"/>
      <c r="B104" s="18"/>
      <c r="D104" s="18"/>
      <c r="E104" s="10"/>
      <c r="F104" s="14"/>
      <c r="G104" s="14"/>
      <c r="H104" s="4"/>
    </row>
    <row r="105" spans="1:8" x14ac:dyDescent="0.2">
      <c r="A105" s="18"/>
      <c r="B105" s="18"/>
      <c r="D105" s="18"/>
      <c r="E105" s="10"/>
      <c r="F105" s="14"/>
      <c r="G105" s="14"/>
      <c r="H105" s="4"/>
    </row>
    <row r="106" spans="1:8" x14ac:dyDescent="0.2">
      <c r="A106" s="18"/>
      <c r="B106" s="18"/>
      <c r="D106" s="18"/>
      <c r="E106" s="10"/>
      <c r="F106" s="14"/>
      <c r="G106" s="14"/>
      <c r="H106" s="4"/>
    </row>
    <row r="107" spans="1:8" x14ac:dyDescent="0.2">
      <c r="A107" s="18"/>
      <c r="B107" s="18"/>
      <c r="D107" s="18"/>
      <c r="E107" s="10"/>
      <c r="F107" s="14"/>
      <c r="G107" s="14"/>
      <c r="H107" s="4"/>
    </row>
    <row r="108" spans="1:8" x14ac:dyDescent="0.2">
      <c r="A108" s="18"/>
      <c r="B108" s="18"/>
      <c r="D108" s="18"/>
      <c r="E108" s="10"/>
      <c r="F108" s="14"/>
      <c r="G108" s="14"/>
      <c r="H108" s="4"/>
    </row>
    <row r="109" spans="1:8" x14ac:dyDescent="0.2">
      <c r="A109" s="18"/>
      <c r="B109" s="18"/>
      <c r="D109" s="18"/>
      <c r="E109" s="10"/>
      <c r="F109" s="14"/>
      <c r="G109" s="14"/>
      <c r="H109" s="4"/>
    </row>
    <row r="110" spans="1:8" x14ac:dyDescent="0.2">
      <c r="A110" s="18"/>
      <c r="B110" s="18"/>
      <c r="D110" s="18"/>
      <c r="E110" s="10"/>
      <c r="F110" s="14"/>
      <c r="G110" s="14"/>
      <c r="H110" s="4"/>
    </row>
    <row r="111" spans="1:8" x14ac:dyDescent="0.2">
      <c r="A111" s="18"/>
      <c r="B111" s="18"/>
      <c r="D111" s="18"/>
      <c r="E111" s="10"/>
      <c r="F111" s="14"/>
      <c r="G111" s="14"/>
      <c r="H111" s="4"/>
    </row>
    <row r="112" spans="1:8" x14ac:dyDescent="0.2">
      <c r="A112" s="18"/>
      <c r="B112" s="18"/>
      <c r="D112" s="18"/>
      <c r="E112" s="10"/>
      <c r="F112" s="14"/>
      <c r="G112" s="14"/>
      <c r="H112" s="4"/>
    </row>
    <row r="113" spans="1:8" x14ac:dyDescent="0.2">
      <c r="A113" s="18"/>
      <c r="B113" s="18"/>
      <c r="D113" s="18"/>
      <c r="E113" s="10"/>
      <c r="F113" s="14"/>
      <c r="G113" s="14"/>
      <c r="H113" s="4"/>
    </row>
    <row r="114" spans="1:8" x14ac:dyDescent="0.2">
      <c r="A114" s="18"/>
      <c r="B114" s="18"/>
      <c r="D114" s="18"/>
      <c r="E114" s="10"/>
      <c r="F114" s="14"/>
      <c r="G114" s="14"/>
      <c r="H114" s="4"/>
    </row>
    <row r="115" spans="1:8" x14ac:dyDescent="0.2">
      <c r="A115" s="18"/>
      <c r="B115" s="18"/>
      <c r="D115" s="18"/>
      <c r="E115" s="10"/>
      <c r="F115" s="14"/>
      <c r="G115" s="14"/>
      <c r="H115" s="4"/>
    </row>
    <row r="116" spans="1:8" x14ac:dyDescent="0.2">
      <c r="A116" s="18"/>
      <c r="B116" s="18"/>
      <c r="D116" s="18"/>
      <c r="E116" s="10"/>
      <c r="F116" s="14"/>
      <c r="G116" s="14"/>
      <c r="H116" s="4"/>
    </row>
    <row r="117" spans="1:8" x14ac:dyDescent="0.2">
      <c r="A117" s="18"/>
      <c r="B117" s="18"/>
      <c r="D117" s="18"/>
      <c r="E117" s="10"/>
      <c r="F117" s="14"/>
      <c r="G117" s="14"/>
      <c r="H117" s="4"/>
    </row>
    <row r="118" spans="1:8" x14ac:dyDescent="0.2">
      <c r="A118" s="18"/>
      <c r="B118" s="18"/>
      <c r="D118" s="18"/>
      <c r="E118" s="10"/>
      <c r="F118" s="14"/>
      <c r="G118" s="14"/>
      <c r="H118" s="4"/>
    </row>
    <row r="119" spans="1:8" x14ac:dyDescent="0.2">
      <c r="A119" s="18"/>
      <c r="B119" s="18"/>
      <c r="D119" s="18"/>
      <c r="E119" s="10"/>
      <c r="F119" s="14"/>
      <c r="G119" s="14"/>
      <c r="H119" s="4"/>
    </row>
    <row r="120" spans="1:8" x14ac:dyDescent="0.2">
      <c r="A120" s="18"/>
      <c r="B120" s="18"/>
      <c r="D120" s="18"/>
      <c r="E120" s="10"/>
      <c r="F120" s="14"/>
      <c r="G120" s="14"/>
      <c r="H120" s="4"/>
    </row>
    <row r="121" spans="1:8" x14ac:dyDescent="0.2">
      <c r="A121" s="18"/>
      <c r="B121" s="18"/>
      <c r="D121" s="18"/>
      <c r="E121" s="10"/>
      <c r="F121" s="14"/>
      <c r="G121" s="14"/>
      <c r="H121" s="4"/>
    </row>
    <row r="122" spans="1:8" x14ac:dyDescent="0.2">
      <c r="A122" s="18"/>
      <c r="B122" s="18"/>
      <c r="D122" s="18"/>
      <c r="E122" s="10"/>
      <c r="F122" s="14"/>
      <c r="G122" s="14"/>
      <c r="H122" s="4"/>
    </row>
    <row r="123" spans="1:8" x14ac:dyDescent="0.2">
      <c r="A123" s="18"/>
      <c r="B123" s="18"/>
      <c r="D123" s="18"/>
      <c r="E123" s="10"/>
      <c r="F123" s="14"/>
      <c r="G123" s="14"/>
      <c r="H123" s="4"/>
    </row>
    <row r="124" spans="1:8" x14ac:dyDescent="0.2">
      <c r="A124" s="18"/>
      <c r="B124" s="18"/>
      <c r="D124" s="18"/>
      <c r="E124" s="10"/>
      <c r="F124" s="14"/>
      <c r="G124" s="14"/>
      <c r="H124" s="4"/>
    </row>
    <row r="125" spans="1:8" x14ac:dyDescent="0.2">
      <c r="A125" s="18"/>
      <c r="B125" s="18"/>
      <c r="D125" s="18"/>
      <c r="E125" s="10"/>
      <c r="F125" s="14"/>
      <c r="G125" s="14"/>
      <c r="H125" s="4"/>
    </row>
    <row r="126" spans="1:8" x14ac:dyDescent="0.2">
      <c r="A126" s="18"/>
      <c r="B126" s="18"/>
      <c r="D126" s="18"/>
      <c r="E126" s="10"/>
      <c r="F126" s="14"/>
      <c r="G126" s="14"/>
      <c r="H126" s="4"/>
    </row>
    <row r="127" spans="1:8" x14ac:dyDescent="0.2">
      <c r="A127" s="18"/>
      <c r="B127" s="18"/>
      <c r="D127" s="18"/>
      <c r="E127" s="10"/>
      <c r="F127" s="14"/>
      <c r="G127" s="14"/>
      <c r="H127" s="4"/>
    </row>
    <row r="128" spans="1:8" x14ac:dyDescent="0.2">
      <c r="A128" s="18"/>
      <c r="B128" s="18"/>
      <c r="D128" s="18"/>
      <c r="E128" s="10"/>
      <c r="F128" s="14"/>
      <c r="G128" s="14"/>
      <c r="H128" s="4"/>
    </row>
    <row r="129" spans="1:8" x14ac:dyDescent="0.2">
      <c r="A129" s="18"/>
      <c r="B129" s="18"/>
      <c r="D129" s="18"/>
      <c r="E129" s="10"/>
      <c r="F129" s="14"/>
      <c r="G129" s="14"/>
      <c r="H129" s="4"/>
    </row>
    <row r="130" spans="1:8" x14ac:dyDescent="0.2">
      <c r="A130" s="18"/>
      <c r="B130" s="18"/>
      <c r="D130" s="18"/>
      <c r="E130" s="10"/>
      <c r="F130" s="14"/>
      <c r="G130" s="14"/>
      <c r="H130" s="4"/>
    </row>
    <row r="131" spans="1:8" x14ac:dyDescent="0.2">
      <c r="A131" s="18"/>
      <c r="B131" s="18"/>
      <c r="D131" s="18"/>
      <c r="E131" s="10"/>
      <c r="F131" s="14"/>
      <c r="G131" s="14"/>
      <c r="H131" s="4"/>
    </row>
    <row r="132" spans="1:8" x14ac:dyDescent="0.2">
      <c r="A132" s="18"/>
      <c r="B132" s="18"/>
      <c r="D132" s="18"/>
      <c r="E132" s="10"/>
      <c r="F132" s="14"/>
      <c r="G132" s="14"/>
      <c r="H132" s="4"/>
    </row>
    <row r="133" spans="1:8" x14ac:dyDescent="0.2">
      <c r="A133" s="18"/>
      <c r="B133" s="18"/>
      <c r="D133" s="18"/>
      <c r="E133" s="10"/>
      <c r="F133" s="14"/>
      <c r="G133" s="14"/>
      <c r="H133" s="4"/>
    </row>
    <row r="134" spans="1:8" x14ac:dyDescent="0.2">
      <c r="A134" s="18"/>
      <c r="B134" s="18"/>
      <c r="D134" s="18"/>
      <c r="E134" s="10"/>
      <c r="F134" s="14"/>
      <c r="G134" s="14"/>
      <c r="H134" s="4"/>
    </row>
    <row r="135" spans="1:8" x14ac:dyDescent="0.2">
      <c r="A135" s="18"/>
      <c r="B135" s="18"/>
      <c r="D135" s="18"/>
      <c r="E135" s="10"/>
      <c r="F135" s="14"/>
      <c r="G135" s="14"/>
      <c r="H135" s="4"/>
    </row>
    <row r="136" spans="1:8" x14ac:dyDescent="0.2">
      <c r="A136" s="18"/>
      <c r="B136" s="18"/>
      <c r="D136" s="18"/>
      <c r="E136" s="10"/>
      <c r="F136" s="14"/>
      <c r="G136" s="14"/>
      <c r="H136" s="4"/>
    </row>
    <row r="137" spans="1:8" x14ac:dyDescent="0.2">
      <c r="A137" s="18"/>
      <c r="B137" s="18"/>
      <c r="D137" s="18"/>
      <c r="E137" s="10"/>
      <c r="F137" s="14"/>
      <c r="G137" s="14"/>
      <c r="H137" s="4"/>
    </row>
    <row r="138" spans="1:8" x14ac:dyDescent="0.2">
      <c r="A138" s="18"/>
      <c r="B138" s="18"/>
      <c r="D138" s="18"/>
      <c r="E138" s="10"/>
      <c r="F138" s="14"/>
      <c r="G138" s="14"/>
      <c r="H138" s="4"/>
    </row>
    <row r="139" spans="1:8" x14ac:dyDescent="0.2">
      <c r="A139" s="18"/>
      <c r="B139" s="18"/>
      <c r="D139" s="18"/>
      <c r="E139" s="10"/>
      <c r="F139" s="14"/>
      <c r="G139" s="14"/>
      <c r="H139" s="4"/>
    </row>
    <row r="140" spans="1:8" x14ac:dyDescent="0.2">
      <c r="A140" s="18"/>
      <c r="B140" s="18"/>
      <c r="D140" s="18"/>
      <c r="E140" s="10"/>
      <c r="F140" s="14"/>
      <c r="G140" s="14"/>
      <c r="H140" s="4"/>
    </row>
    <row r="141" spans="1:8" x14ac:dyDescent="0.2">
      <c r="A141" s="18"/>
      <c r="B141" s="18"/>
      <c r="D141" s="18"/>
      <c r="E141" s="10"/>
      <c r="F141" s="14"/>
      <c r="G141" s="14"/>
      <c r="H141" s="4"/>
    </row>
    <row r="142" spans="1:8" x14ac:dyDescent="0.2">
      <c r="A142" s="18"/>
      <c r="B142" s="18"/>
      <c r="D142" s="18"/>
      <c r="E142" s="10"/>
      <c r="F142" s="14"/>
      <c r="G142" s="14"/>
      <c r="H142" s="4"/>
    </row>
    <row r="143" spans="1:8" x14ac:dyDescent="0.2">
      <c r="A143" s="18"/>
      <c r="B143" s="18"/>
      <c r="D143" s="18"/>
      <c r="E143" s="10"/>
      <c r="F143" s="14"/>
      <c r="G143" s="14"/>
      <c r="H143" s="4"/>
    </row>
    <row r="144" spans="1:8" x14ac:dyDescent="0.2">
      <c r="A144" s="18"/>
      <c r="B144" s="18"/>
      <c r="D144" s="18"/>
      <c r="E144" s="10"/>
      <c r="F144" s="14"/>
      <c r="G144" s="14"/>
      <c r="H144" s="4"/>
    </row>
    <row r="145" spans="1:8" x14ac:dyDescent="0.2">
      <c r="A145" s="18"/>
      <c r="B145" s="18"/>
      <c r="D145" s="18"/>
      <c r="E145" s="10"/>
      <c r="F145" s="14"/>
      <c r="G145" s="14"/>
      <c r="H145" s="4"/>
    </row>
    <row r="146" spans="1:8" x14ac:dyDescent="0.2">
      <c r="A146" s="18"/>
      <c r="B146" s="18"/>
      <c r="D146" s="18"/>
      <c r="E146" s="10"/>
      <c r="F146" s="14"/>
      <c r="G146" s="14"/>
      <c r="H146" s="4"/>
    </row>
    <row r="147" spans="1:8" x14ac:dyDescent="0.2">
      <c r="A147" s="18"/>
      <c r="B147" s="18"/>
      <c r="D147" s="18"/>
      <c r="E147" s="10"/>
      <c r="F147" s="14"/>
      <c r="G147" s="14"/>
      <c r="H147" s="4"/>
    </row>
    <row r="148" spans="1:8" x14ac:dyDescent="0.2">
      <c r="A148" s="18"/>
      <c r="B148" s="18"/>
      <c r="D148" s="18"/>
      <c r="E148" s="10"/>
      <c r="F148" s="14"/>
      <c r="G148" s="14"/>
      <c r="H148" s="4"/>
    </row>
    <row r="149" spans="1:8" x14ac:dyDescent="0.2">
      <c r="A149" s="18"/>
      <c r="B149" s="18"/>
      <c r="D149" s="18"/>
      <c r="E149" s="10"/>
      <c r="F149" s="14"/>
      <c r="G149" s="14"/>
      <c r="H149" s="4"/>
    </row>
    <row r="150" spans="1:8" x14ac:dyDescent="0.2">
      <c r="A150" s="18"/>
      <c r="B150" s="18"/>
      <c r="D150" s="18"/>
      <c r="E150" s="10"/>
      <c r="F150" s="14"/>
      <c r="G150" s="14"/>
      <c r="H150" s="4"/>
    </row>
    <row r="151" spans="1:8" x14ac:dyDescent="0.2">
      <c r="A151" s="18"/>
      <c r="B151" s="18"/>
      <c r="D151" s="18"/>
      <c r="E151" s="10"/>
      <c r="F151" s="14"/>
      <c r="G151" s="14"/>
      <c r="H151" s="4"/>
    </row>
    <row r="152" spans="1:8" x14ac:dyDescent="0.2">
      <c r="A152" s="18"/>
      <c r="B152" s="18"/>
      <c r="D152" s="18"/>
      <c r="E152" s="10"/>
      <c r="F152" s="14"/>
      <c r="G152" s="14"/>
      <c r="H152" s="4"/>
    </row>
    <row r="153" spans="1:8" x14ac:dyDescent="0.2">
      <c r="A153" s="18"/>
      <c r="B153" s="18"/>
      <c r="D153" s="18"/>
      <c r="E153" s="10"/>
      <c r="F153" s="14"/>
      <c r="G153" s="14"/>
      <c r="H153" s="4"/>
    </row>
    <row r="154" spans="1:8" x14ac:dyDescent="0.2">
      <c r="A154" s="18"/>
      <c r="B154" s="18"/>
      <c r="D154" s="18"/>
      <c r="E154" s="10"/>
      <c r="F154" s="14"/>
      <c r="G154" s="14"/>
      <c r="H154" s="4"/>
    </row>
    <row r="155" spans="1:8" x14ac:dyDescent="0.2">
      <c r="A155" s="18"/>
      <c r="B155" s="18"/>
      <c r="D155" s="18"/>
      <c r="E155" s="10"/>
      <c r="F155" s="14"/>
      <c r="G155" s="14"/>
      <c r="H155" s="4"/>
    </row>
    <row r="156" spans="1:8" x14ac:dyDescent="0.2">
      <c r="A156" s="18"/>
      <c r="B156" s="18"/>
      <c r="D156" s="18"/>
      <c r="E156" s="10"/>
      <c r="F156" s="14"/>
      <c r="G156" s="14"/>
      <c r="H156" s="4"/>
    </row>
    <row r="157" spans="1:8" x14ac:dyDescent="0.2">
      <c r="A157" s="18"/>
      <c r="B157" s="18"/>
      <c r="D157" s="18"/>
      <c r="E157" s="10"/>
      <c r="F157" s="14"/>
      <c r="G157" s="14"/>
      <c r="H157" s="4"/>
    </row>
    <row r="158" spans="1:8" x14ac:dyDescent="0.2">
      <c r="A158" s="18"/>
      <c r="B158" s="18"/>
      <c r="D158" s="18"/>
      <c r="E158" s="10"/>
      <c r="F158" s="14"/>
      <c r="G158" s="14"/>
      <c r="H158" s="4"/>
    </row>
    <row r="159" spans="1:8" x14ac:dyDescent="0.2">
      <c r="A159" s="18"/>
      <c r="B159" s="18"/>
      <c r="D159" s="18"/>
      <c r="E159" s="10"/>
      <c r="F159" s="14"/>
      <c r="G159" s="14"/>
      <c r="H159" s="4"/>
    </row>
    <row r="160" spans="1:8" x14ac:dyDescent="0.2">
      <c r="A160" s="18"/>
      <c r="B160" s="18"/>
      <c r="D160" s="18"/>
      <c r="E160" s="10"/>
      <c r="F160" s="14"/>
      <c r="G160" s="14"/>
      <c r="H160" s="4"/>
    </row>
    <row r="161" spans="1:8" x14ac:dyDescent="0.2">
      <c r="A161" s="18"/>
      <c r="B161" s="18"/>
      <c r="D161" s="18"/>
      <c r="E161" s="10"/>
      <c r="F161" s="14"/>
      <c r="G161" s="14"/>
      <c r="H161" s="4"/>
    </row>
    <row r="162" spans="1:8" x14ac:dyDescent="0.2">
      <c r="A162" s="18"/>
      <c r="B162" s="18"/>
      <c r="D162" s="18"/>
      <c r="E162" s="10"/>
      <c r="F162" s="14"/>
      <c r="G162" s="14"/>
      <c r="H162" s="4"/>
    </row>
    <row r="163" spans="1:8" x14ac:dyDescent="0.2">
      <c r="A163" s="18"/>
      <c r="B163" s="18"/>
      <c r="D163" s="18"/>
      <c r="E163" s="10"/>
      <c r="F163" s="14"/>
      <c r="G163" s="14"/>
      <c r="H163" s="4"/>
    </row>
    <row r="164" spans="1:8" x14ac:dyDescent="0.2">
      <c r="A164" s="18"/>
      <c r="B164" s="18"/>
      <c r="D164" s="18"/>
      <c r="E164" s="10"/>
      <c r="F164" s="14"/>
      <c r="G164" s="14"/>
      <c r="H164" s="4"/>
    </row>
    <row r="165" spans="1:8" x14ac:dyDescent="0.2">
      <c r="A165" s="18"/>
      <c r="B165" s="18"/>
      <c r="D165" s="18"/>
      <c r="E165" s="10"/>
      <c r="F165" s="14"/>
      <c r="G165" s="14"/>
      <c r="H165" s="4"/>
    </row>
    <row r="166" spans="1:8" x14ac:dyDescent="0.2">
      <c r="A166" s="18"/>
      <c r="B166" s="18"/>
      <c r="D166" s="18"/>
      <c r="E166" s="10"/>
      <c r="F166" s="14"/>
      <c r="G166" s="14"/>
      <c r="H166" s="4"/>
    </row>
    <row r="167" spans="1:8" x14ac:dyDescent="0.2">
      <c r="A167" s="18"/>
      <c r="B167" s="18"/>
      <c r="D167" s="18"/>
      <c r="E167" s="10"/>
      <c r="F167" s="14"/>
      <c r="G167" s="14"/>
      <c r="H167" s="4"/>
    </row>
    <row r="168" spans="1:8" x14ac:dyDescent="0.2">
      <c r="A168" s="18"/>
      <c r="B168" s="18"/>
      <c r="D168" s="18"/>
      <c r="E168" s="10"/>
      <c r="F168" s="14"/>
      <c r="G168" s="14"/>
      <c r="H168" s="4"/>
    </row>
    <row r="169" spans="1:8" x14ac:dyDescent="0.2">
      <c r="A169" s="18"/>
      <c r="B169" s="18"/>
      <c r="D169" s="18"/>
      <c r="E169" s="10"/>
      <c r="F169" s="14"/>
      <c r="G169" s="14"/>
      <c r="H169" s="4"/>
    </row>
    <row r="170" spans="1:8" x14ac:dyDescent="0.2">
      <c r="A170" s="18"/>
      <c r="B170" s="18"/>
      <c r="D170" s="18"/>
      <c r="E170" s="10"/>
      <c r="F170" s="14"/>
      <c r="G170" s="14"/>
      <c r="H170" s="4"/>
    </row>
    <row r="171" spans="1:8" x14ac:dyDescent="0.2">
      <c r="A171" s="18"/>
      <c r="B171" s="18"/>
      <c r="D171" s="18"/>
      <c r="E171" s="10"/>
      <c r="F171" s="14"/>
      <c r="G171" s="14"/>
      <c r="H171" s="4"/>
    </row>
    <row r="172" spans="1:8" x14ac:dyDescent="0.2">
      <c r="A172" s="18"/>
      <c r="B172" s="18"/>
      <c r="D172" s="18"/>
      <c r="E172" s="10"/>
      <c r="F172" s="14"/>
      <c r="G172" s="14"/>
      <c r="H172" s="4"/>
    </row>
    <row r="173" spans="1:8" x14ac:dyDescent="0.2">
      <c r="A173" s="18"/>
      <c r="B173" s="18"/>
      <c r="D173" s="18"/>
      <c r="E173" s="10"/>
      <c r="F173" s="14"/>
      <c r="G173" s="14"/>
      <c r="H173" s="4"/>
    </row>
    <row r="174" spans="1:8" x14ac:dyDescent="0.2">
      <c r="A174" s="18"/>
      <c r="B174" s="18"/>
      <c r="D174" s="18"/>
      <c r="E174" s="10"/>
      <c r="F174" s="14"/>
      <c r="G174" s="14"/>
      <c r="H174" s="4"/>
    </row>
    <row r="175" spans="1:8" x14ac:dyDescent="0.2">
      <c r="A175" s="18"/>
      <c r="B175" s="18"/>
      <c r="D175" s="18"/>
      <c r="E175" s="10"/>
      <c r="F175" s="14"/>
      <c r="G175" s="14"/>
      <c r="H175" s="4"/>
    </row>
    <row r="176" spans="1:8" x14ac:dyDescent="0.2">
      <c r="A176" s="18"/>
      <c r="B176" s="18"/>
      <c r="D176" s="18"/>
      <c r="E176" s="10"/>
      <c r="F176" s="14"/>
      <c r="G176" s="14"/>
      <c r="H176" s="4"/>
    </row>
    <row r="177" spans="1:8" x14ac:dyDescent="0.2">
      <c r="A177" s="18"/>
      <c r="B177" s="18"/>
      <c r="D177" s="18"/>
      <c r="E177" s="10"/>
      <c r="F177" s="14"/>
      <c r="G177" s="14"/>
      <c r="H177" s="4"/>
    </row>
    <row r="178" spans="1:8" x14ac:dyDescent="0.2">
      <c r="A178" s="18"/>
      <c r="B178" s="18"/>
      <c r="D178" s="18"/>
      <c r="E178" s="10"/>
      <c r="F178" s="14"/>
      <c r="G178" s="14"/>
      <c r="H178" s="4"/>
    </row>
    <row r="179" spans="1:8" x14ac:dyDescent="0.2">
      <c r="A179" s="18"/>
      <c r="B179" s="18"/>
      <c r="D179" s="18"/>
      <c r="E179" s="10"/>
      <c r="F179" s="14"/>
      <c r="G179" s="14"/>
      <c r="H179" s="4"/>
    </row>
    <row r="180" spans="1:8" x14ac:dyDescent="0.2">
      <c r="A180" s="18"/>
      <c r="B180" s="18"/>
      <c r="D180" s="18"/>
      <c r="E180" s="10"/>
      <c r="F180" s="14"/>
      <c r="G180" s="14"/>
      <c r="H180" s="4"/>
    </row>
    <row r="181" spans="1:8" x14ac:dyDescent="0.2">
      <c r="A181" s="18"/>
      <c r="B181" s="18"/>
      <c r="D181" s="18"/>
      <c r="E181" s="10"/>
      <c r="F181" s="14"/>
      <c r="G181" s="14"/>
      <c r="H181" s="4"/>
    </row>
    <row r="182" spans="1:8" x14ac:dyDescent="0.2">
      <c r="A182" s="18"/>
      <c r="B182" s="18"/>
      <c r="D182" s="18"/>
      <c r="E182" s="10"/>
      <c r="F182" s="14"/>
      <c r="G182" s="14"/>
      <c r="H182" s="4"/>
    </row>
    <row r="183" spans="1:8" x14ac:dyDescent="0.2">
      <c r="A183" s="18"/>
      <c r="B183" s="18"/>
      <c r="D183" s="18"/>
      <c r="E183" s="10"/>
      <c r="F183" s="14"/>
      <c r="G183" s="14"/>
      <c r="H183" s="4"/>
    </row>
    <row r="184" spans="1:8" x14ac:dyDescent="0.2">
      <c r="A184" s="18"/>
      <c r="B184" s="18"/>
      <c r="D184" s="18"/>
      <c r="E184" s="10"/>
      <c r="F184" s="14"/>
      <c r="G184" s="14"/>
      <c r="H184" s="4"/>
    </row>
    <row r="185" spans="1:8" x14ac:dyDescent="0.2">
      <c r="A185" s="18"/>
      <c r="B185" s="18"/>
      <c r="D185" s="18"/>
      <c r="E185" s="10"/>
      <c r="F185" s="14"/>
      <c r="G185" s="14"/>
      <c r="H185" s="4"/>
    </row>
    <row r="186" spans="1:8" x14ac:dyDescent="0.2">
      <c r="A186" s="18"/>
      <c r="B186" s="18"/>
      <c r="D186" s="18"/>
      <c r="E186" s="10"/>
      <c r="F186" s="14"/>
      <c r="G186" s="14"/>
      <c r="H186" s="4"/>
    </row>
    <row r="187" spans="1:8" x14ac:dyDescent="0.2">
      <c r="A187" s="18"/>
      <c r="B187" s="18"/>
      <c r="D187" s="18"/>
      <c r="E187" s="10"/>
      <c r="F187" s="14"/>
      <c r="G187" s="14"/>
      <c r="H187" s="4"/>
    </row>
    <row r="188" spans="1:8" x14ac:dyDescent="0.2">
      <c r="A188" s="18"/>
      <c r="B188" s="18"/>
      <c r="D188" s="18"/>
      <c r="E188" s="10"/>
      <c r="F188" s="14"/>
      <c r="G188" s="14"/>
      <c r="H188" s="4"/>
    </row>
    <row r="189" spans="1:8" x14ac:dyDescent="0.2">
      <c r="A189" s="18"/>
      <c r="B189" s="18"/>
      <c r="D189" s="18"/>
      <c r="E189" s="10"/>
      <c r="F189" s="14"/>
      <c r="G189" s="14"/>
      <c r="H189" s="4"/>
    </row>
    <row r="190" spans="1:8" x14ac:dyDescent="0.2">
      <c r="A190" s="18"/>
      <c r="B190" s="18"/>
      <c r="D190" s="18"/>
      <c r="E190" s="10"/>
      <c r="F190" s="14"/>
      <c r="G190" s="14"/>
      <c r="H190" s="4"/>
    </row>
    <row r="191" spans="1:8" x14ac:dyDescent="0.2">
      <c r="A191" s="18"/>
      <c r="B191" s="18"/>
      <c r="D191" s="18"/>
      <c r="E191" s="10"/>
      <c r="F191" s="14"/>
      <c r="G191" s="14"/>
      <c r="H191" s="4"/>
    </row>
    <row r="192" spans="1:8" x14ac:dyDescent="0.2">
      <c r="A192" s="18"/>
      <c r="B192" s="18"/>
      <c r="D192" s="18"/>
      <c r="E192" s="10"/>
      <c r="F192" s="14"/>
      <c r="G192" s="14"/>
      <c r="H192" s="4"/>
    </row>
    <row r="193" spans="1:8" x14ac:dyDescent="0.2">
      <c r="A193" s="18"/>
      <c r="B193" s="18"/>
      <c r="D193" s="18"/>
      <c r="E193" s="10"/>
      <c r="F193" s="14"/>
      <c r="G193" s="14"/>
      <c r="H193" s="4"/>
    </row>
    <row r="194" spans="1:8" x14ac:dyDescent="0.2">
      <c r="A194" s="18"/>
      <c r="B194" s="18"/>
      <c r="D194" s="18"/>
      <c r="E194" s="10"/>
      <c r="F194" s="14"/>
      <c r="G194" s="14"/>
      <c r="H194" s="4"/>
    </row>
    <row r="195" spans="1:8" x14ac:dyDescent="0.2">
      <c r="A195" s="18"/>
      <c r="B195" s="18"/>
      <c r="D195" s="18"/>
      <c r="E195" s="10"/>
      <c r="F195" s="14"/>
      <c r="G195" s="14"/>
      <c r="H195" s="4"/>
    </row>
    <row r="196" spans="1:8" x14ac:dyDescent="0.2">
      <c r="A196" s="18"/>
      <c r="B196" s="18"/>
      <c r="D196" s="18"/>
      <c r="E196" s="10"/>
      <c r="F196" s="14"/>
      <c r="G196" s="14"/>
      <c r="H196" s="4"/>
    </row>
    <row r="197" spans="1:8" x14ac:dyDescent="0.2">
      <c r="A197" s="18"/>
      <c r="B197" s="18"/>
      <c r="D197" s="18"/>
      <c r="E197" s="10"/>
      <c r="F197" s="14"/>
      <c r="G197" s="14"/>
      <c r="H197" s="4"/>
    </row>
    <row r="198" spans="1:8" x14ac:dyDescent="0.2">
      <c r="A198" s="18"/>
      <c r="B198" s="18"/>
      <c r="D198" s="18"/>
      <c r="E198" s="10"/>
      <c r="F198" s="14"/>
      <c r="G198" s="14"/>
      <c r="H198" s="4"/>
    </row>
    <row r="199" spans="1:8" x14ac:dyDescent="0.2">
      <c r="A199" s="18"/>
      <c r="B199" s="18"/>
      <c r="D199" s="18"/>
      <c r="E199" s="10"/>
      <c r="F199" s="14"/>
      <c r="G199" s="14"/>
      <c r="H199" s="4"/>
    </row>
    <row r="200" spans="1:8" x14ac:dyDescent="0.2">
      <c r="A200" s="18"/>
      <c r="B200" s="18"/>
      <c r="D200" s="18"/>
      <c r="E200" s="10"/>
      <c r="F200" s="14"/>
      <c r="G200" s="14"/>
      <c r="H200" s="4"/>
    </row>
    <row r="201" spans="1:8" x14ac:dyDescent="0.2">
      <c r="A201" s="18"/>
      <c r="B201" s="18"/>
      <c r="D201" s="18"/>
      <c r="E201" s="10"/>
      <c r="F201" s="14"/>
      <c r="G201" s="14"/>
      <c r="H201" s="4"/>
    </row>
    <row r="202" spans="1:8" x14ac:dyDescent="0.2">
      <c r="A202" s="18"/>
      <c r="B202" s="18"/>
      <c r="D202" s="18"/>
      <c r="E202" s="10"/>
      <c r="F202" s="14"/>
      <c r="G202" s="14"/>
      <c r="H202" s="4"/>
    </row>
    <row r="203" spans="1:8" x14ac:dyDescent="0.2">
      <c r="A203" s="18"/>
      <c r="B203" s="18"/>
      <c r="D203" s="18"/>
      <c r="E203" s="10"/>
      <c r="F203" s="14"/>
      <c r="G203" s="14"/>
      <c r="H203" s="4"/>
    </row>
    <row r="204" spans="1:8" x14ac:dyDescent="0.2">
      <c r="A204" s="18"/>
      <c r="B204" s="18"/>
      <c r="D204" s="18"/>
      <c r="E204" s="10"/>
      <c r="F204" s="14"/>
      <c r="G204" s="14"/>
      <c r="H204" s="4"/>
    </row>
    <row r="205" spans="1:8" x14ac:dyDescent="0.2">
      <c r="A205" s="18"/>
      <c r="B205" s="18"/>
      <c r="D205" s="18"/>
      <c r="E205" s="10"/>
      <c r="F205" s="14"/>
      <c r="G205" s="14"/>
      <c r="H205" s="4"/>
    </row>
    <row r="206" spans="1:8" x14ac:dyDescent="0.2">
      <c r="A206" s="18"/>
      <c r="B206" s="18"/>
      <c r="D206" s="18"/>
      <c r="E206" s="10"/>
      <c r="F206" s="14"/>
      <c r="G206" s="14"/>
      <c r="H206" s="4"/>
    </row>
    <row r="207" spans="1:8" x14ac:dyDescent="0.2">
      <c r="A207" s="18"/>
      <c r="B207" s="18"/>
      <c r="D207" s="18"/>
      <c r="E207" s="10"/>
      <c r="F207" s="14"/>
      <c r="G207" s="14"/>
      <c r="H207" s="4"/>
    </row>
    <row r="208" spans="1:8" x14ac:dyDescent="0.2">
      <c r="A208" s="18"/>
      <c r="B208" s="18"/>
      <c r="D208" s="18"/>
      <c r="E208" s="10"/>
      <c r="F208" s="14"/>
      <c r="G208" s="14"/>
      <c r="H208" s="4"/>
    </row>
    <row r="209" spans="1:8" x14ac:dyDescent="0.2">
      <c r="A209" s="18"/>
      <c r="B209" s="18"/>
      <c r="D209" s="18"/>
      <c r="E209" s="10"/>
      <c r="F209" s="14"/>
      <c r="G209" s="14"/>
      <c r="H209" s="4"/>
    </row>
    <row r="210" spans="1:8" x14ac:dyDescent="0.2">
      <c r="A210" s="18"/>
      <c r="B210" s="18"/>
      <c r="D210" s="18"/>
      <c r="E210" s="10"/>
      <c r="F210" s="14"/>
      <c r="G210" s="14"/>
      <c r="H210" s="4"/>
    </row>
    <row r="211" spans="1:8" x14ac:dyDescent="0.2">
      <c r="A211" s="18"/>
      <c r="B211" s="18"/>
      <c r="D211" s="18"/>
      <c r="E211" s="10"/>
      <c r="F211" s="14"/>
      <c r="G211" s="14"/>
      <c r="H211" s="4"/>
    </row>
    <row r="212" spans="1:8" x14ac:dyDescent="0.2">
      <c r="A212" s="18"/>
      <c r="B212" s="18"/>
      <c r="D212" s="18"/>
      <c r="E212" s="10"/>
      <c r="F212" s="14"/>
      <c r="G212" s="14"/>
      <c r="H212" s="4"/>
    </row>
    <row r="213" spans="1:8" x14ac:dyDescent="0.2">
      <c r="A213" s="18"/>
      <c r="B213" s="18"/>
      <c r="D213" s="18"/>
      <c r="E213" s="10"/>
      <c r="F213" s="14"/>
      <c r="G213" s="14"/>
      <c r="H213" s="4"/>
    </row>
    <row r="214" spans="1:8" x14ac:dyDescent="0.2">
      <c r="A214" s="18"/>
      <c r="B214" s="18"/>
      <c r="D214" s="18"/>
      <c r="E214" s="10"/>
      <c r="F214" s="14"/>
      <c r="G214" s="14"/>
      <c r="H214" s="4"/>
    </row>
    <row r="215" spans="1:8" x14ac:dyDescent="0.2">
      <c r="A215" s="18"/>
      <c r="B215" s="18"/>
      <c r="D215" s="18"/>
      <c r="E215" s="10"/>
      <c r="F215" s="14"/>
      <c r="G215" s="14"/>
      <c r="H215" s="4"/>
    </row>
    <row r="216" spans="1:8" x14ac:dyDescent="0.2">
      <c r="A216" s="18"/>
      <c r="B216" s="18"/>
      <c r="D216" s="18"/>
      <c r="E216" s="10"/>
      <c r="F216" s="14"/>
      <c r="G216" s="14"/>
      <c r="H216" s="4"/>
    </row>
    <row r="217" spans="1:8" x14ac:dyDescent="0.2">
      <c r="A217" s="18"/>
      <c r="B217" s="18"/>
      <c r="D217" s="18"/>
      <c r="E217" s="10"/>
      <c r="F217" s="14"/>
      <c r="G217" s="14"/>
      <c r="H217" s="4"/>
    </row>
    <row r="218" spans="1:8" x14ac:dyDescent="0.2">
      <c r="A218" s="18"/>
      <c r="B218" s="18"/>
      <c r="D218" s="18"/>
      <c r="E218" s="10"/>
      <c r="F218" s="14"/>
      <c r="G218" s="14"/>
      <c r="H218" s="4"/>
    </row>
    <row r="219" spans="1:8" x14ac:dyDescent="0.2">
      <c r="A219" s="18"/>
      <c r="B219" s="18"/>
      <c r="D219" s="18"/>
      <c r="E219" s="10"/>
      <c r="F219" s="14"/>
      <c r="G219" s="14"/>
      <c r="H219" s="4"/>
    </row>
    <row r="220" spans="1:8" x14ac:dyDescent="0.2">
      <c r="A220" s="18"/>
      <c r="B220" s="18"/>
      <c r="D220" s="18"/>
      <c r="E220" s="10"/>
      <c r="F220" s="14"/>
      <c r="G220" s="14"/>
      <c r="H220" s="4"/>
    </row>
    <row r="221" spans="1:8" x14ac:dyDescent="0.2">
      <c r="A221" s="18"/>
      <c r="B221" s="18"/>
      <c r="D221" s="18"/>
      <c r="E221" s="10"/>
      <c r="F221" s="14"/>
      <c r="G221" s="14"/>
      <c r="H221" s="4"/>
    </row>
    <row r="222" spans="1:8" x14ac:dyDescent="0.2">
      <c r="A222" s="18"/>
      <c r="B222" s="18"/>
      <c r="D222" s="18"/>
      <c r="E222" s="10"/>
      <c r="F222" s="14"/>
      <c r="G222" s="14"/>
      <c r="H222" s="4"/>
    </row>
    <row r="223" spans="1:8" x14ac:dyDescent="0.2">
      <c r="A223" s="18"/>
      <c r="B223" s="18"/>
      <c r="D223" s="18"/>
      <c r="E223" s="10"/>
      <c r="F223" s="14"/>
      <c r="G223" s="14"/>
      <c r="H223" s="4"/>
    </row>
    <row r="224" spans="1:8" x14ac:dyDescent="0.2">
      <c r="A224" s="18"/>
      <c r="B224" s="18"/>
      <c r="D224" s="18"/>
      <c r="E224" s="10"/>
      <c r="F224" s="14"/>
      <c r="G224" s="14"/>
      <c r="H224" s="4"/>
    </row>
    <row r="225" spans="1:8" x14ac:dyDescent="0.2">
      <c r="A225" s="18"/>
      <c r="B225" s="18"/>
      <c r="D225" s="18"/>
      <c r="E225" s="10"/>
      <c r="F225" s="14"/>
      <c r="G225" s="14"/>
      <c r="H225" s="4"/>
    </row>
    <row r="226" spans="1:8" x14ac:dyDescent="0.2">
      <c r="A226" s="18"/>
      <c r="B226" s="18"/>
      <c r="D226" s="18"/>
      <c r="E226" s="10"/>
      <c r="F226" s="14"/>
      <c r="G226" s="14"/>
      <c r="H226" s="4"/>
    </row>
    <row r="227" spans="1:8" x14ac:dyDescent="0.2">
      <c r="A227" s="18"/>
      <c r="B227" s="18"/>
      <c r="D227" s="18"/>
      <c r="E227" s="10"/>
      <c r="F227" s="14"/>
      <c r="G227" s="14"/>
      <c r="H227" s="4"/>
    </row>
    <row r="228" spans="1:8" x14ac:dyDescent="0.2">
      <c r="A228" s="18"/>
      <c r="B228" s="18"/>
      <c r="D228" s="18"/>
      <c r="E228" s="10"/>
      <c r="F228" s="14"/>
      <c r="G228" s="14"/>
      <c r="H228" s="4"/>
    </row>
    <row r="229" spans="1:8" x14ac:dyDescent="0.2">
      <c r="A229" s="18"/>
      <c r="B229" s="18"/>
      <c r="D229" s="18"/>
      <c r="E229" s="10"/>
      <c r="F229" s="14"/>
      <c r="G229" s="14"/>
      <c r="H229" s="4"/>
    </row>
    <row r="230" spans="1:8" x14ac:dyDescent="0.2">
      <c r="A230" s="18"/>
      <c r="B230" s="18"/>
      <c r="D230" s="18"/>
      <c r="E230" s="10"/>
      <c r="F230" s="14"/>
      <c r="G230" s="14"/>
      <c r="H230" s="4"/>
    </row>
    <row r="231" spans="1:8" x14ac:dyDescent="0.2">
      <c r="A231" s="18"/>
      <c r="B231" s="18"/>
      <c r="D231" s="18"/>
      <c r="E231" s="10"/>
      <c r="F231" s="14"/>
      <c r="G231" s="14"/>
      <c r="H231" s="4"/>
    </row>
    <row r="232" spans="1:8" x14ac:dyDescent="0.2">
      <c r="A232" s="18"/>
      <c r="B232" s="18"/>
      <c r="D232" s="18"/>
      <c r="E232" s="10"/>
      <c r="F232" s="14"/>
      <c r="G232" s="14"/>
      <c r="H232" s="4"/>
    </row>
    <row r="233" spans="1:8" x14ac:dyDescent="0.2">
      <c r="A233" s="18"/>
      <c r="B233" s="18"/>
      <c r="D233" s="18"/>
      <c r="E233" s="10"/>
      <c r="F233" s="14"/>
      <c r="G233" s="14"/>
      <c r="H233" s="4"/>
    </row>
    <row r="234" spans="1:8" x14ac:dyDescent="0.2">
      <c r="A234" s="18"/>
      <c r="B234" s="18"/>
      <c r="D234" s="18"/>
      <c r="E234" s="10"/>
      <c r="F234" s="14"/>
      <c r="G234" s="14"/>
      <c r="H234" s="4"/>
    </row>
    <row r="235" spans="1:8" x14ac:dyDescent="0.2">
      <c r="A235" s="18"/>
      <c r="B235" s="18"/>
      <c r="D235" s="18"/>
      <c r="E235" s="10"/>
      <c r="F235" s="14"/>
      <c r="G235" s="14"/>
      <c r="H235" s="4"/>
    </row>
    <row r="236" spans="1:8" x14ac:dyDescent="0.2">
      <c r="A236" s="18"/>
      <c r="B236" s="18"/>
      <c r="D236" s="18"/>
      <c r="E236" s="10"/>
      <c r="F236" s="14"/>
      <c r="G236" s="14"/>
      <c r="H236" s="4"/>
    </row>
    <row r="237" spans="1:8" x14ac:dyDescent="0.2">
      <c r="A237" s="18"/>
      <c r="B237" s="18"/>
      <c r="D237" s="18"/>
      <c r="E237" s="10"/>
      <c r="F237" s="14"/>
      <c r="G237" s="14"/>
      <c r="H237" s="4"/>
    </row>
    <row r="238" spans="1:8" x14ac:dyDescent="0.2">
      <c r="A238" s="18"/>
      <c r="B238" s="18"/>
      <c r="D238" s="18"/>
      <c r="E238" s="10"/>
      <c r="F238" s="14"/>
      <c r="G238" s="14"/>
      <c r="H238" s="4"/>
    </row>
    <row r="239" spans="1:8" x14ac:dyDescent="0.2">
      <c r="A239" s="18"/>
      <c r="B239" s="18"/>
      <c r="D239" s="18"/>
      <c r="E239" s="10"/>
      <c r="F239" s="14"/>
      <c r="G239" s="14"/>
      <c r="H239" s="4"/>
    </row>
    <row r="240" spans="1:8" x14ac:dyDescent="0.2">
      <c r="A240" s="18"/>
      <c r="B240" s="18"/>
      <c r="D240" s="18"/>
      <c r="E240" s="10"/>
      <c r="F240" s="14"/>
      <c r="G240" s="14"/>
      <c r="H240" s="4"/>
    </row>
    <row r="241" spans="1:8" x14ac:dyDescent="0.2">
      <c r="A241" s="18"/>
      <c r="B241" s="18"/>
      <c r="D241" s="18"/>
      <c r="E241" s="10"/>
      <c r="F241" s="14"/>
      <c r="G241" s="14"/>
      <c r="H241" s="4"/>
    </row>
    <row r="242" spans="1:8" x14ac:dyDescent="0.2">
      <c r="A242" s="18"/>
      <c r="B242" s="18"/>
      <c r="D242" s="18"/>
      <c r="E242" s="10"/>
      <c r="F242" s="14"/>
      <c r="G242" s="14"/>
      <c r="H242" s="4"/>
    </row>
    <row r="243" spans="1:8" x14ac:dyDescent="0.2">
      <c r="A243" s="18"/>
      <c r="B243" s="18"/>
      <c r="D243" s="18"/>
      <c r="E243" s="10"/>
      <c r="F243" s="14"/>
      <c r="G243" s="14"/>
      <c r="H243" s="4"/>
    </row>
    <row r="244" spans="1:8" x14ac:dyDescent="0.2">
      <c r="A244" s="18"/>
      <c r="B244" s="18"/>
      <c r="D244" s="18"/>
      <c r="E244" s="10"/>
      <c r="F244" s="14"/>
      <c r="G244" s="14"/>
      <c r="H244" s="4"/>
    </row>
    <row r="245" spans="1:8" x14ac:dyDescent="0.2">
      <c r="A245" s="18"/>
      <c r="B245" s="18"/>
      <c r="D245" s="18"/>
      <c r="E245" s="10"/>
      <c r="F245" s="14"/>
      <c r="G245" s="14"/>
      <c r="H245" s="4"/>
    </row>
    <row r="246" spans="1:8" x14ac:dyDescent="0.2">
      <c r="A246" s="18"/>
      <c r="B246" s="18"/>
      <c r="D246" s="18"/>
      <c r="E246" s="10"/>
      <c r="F246" s="14"/>
      <c r="G246" s="14"/>
      <c r="H246" s="4"/>
    </row>
    <row r="247" spans="1:8" x14ac:dyDescent="0.2">
      <c r="A247" s="18"/>
      <c r="B247" s="18"/>
      <c r="D247" s="18"/>
      <c r="E247" s="10"/>
      <c r="F247" s="14"/>
      <c r="G247" s="14"/>
      <c r="H247" s="4"/>
    </row>
    <row r="248" spans="1:8" x14ac:dyDescent="0.2">
      <c r="A248" s="18"/>
      <c r="B248" s="18"/>
      <c r="D248" s="18"/>
      <c r="E248" s="10"/>
      <c r="F248" s="14"/>
      <c r="G248" s="14"/>
      <c r="H248" s="4"/>
    </row>
    <row r="249" spans="1:8" x14ac:dyDescent="0.2">
      <c r="A249" s="18"/>
      <c r="B249" s="18"/>
      <c r="D249" s="18"/>
      <c r="E249" s="10"/>
      <c r="F249" s="14"/>
      <c r="G249" s="14"/>
      <c r="H249" s="4"/>
    </row>
    <row r="250" spans="1:8" x14ac:dyDescent="0.2">
      <c r="A250" s="18"/>
      <c r="B250" s="18"/>
      <c r="D250" s="18"/>
      <c r="E250" s="10"/>
      <c r="F250" s="14"/>
      <c r="G250" s="14"/>
      <c r="H250" s="4"/>
    </row>
    <row r="251" spans="1:8" x14ac:dyDescent="0.2">
      <c r="A251" s="18"/>
      <c r="B251" s="18"/>
      <c r="D251" s="18"/>
      <c r="E251" s="10"/>
      <c r="F251" s="14"/>
      <c r="G251" s="14"/>
      <c r="H251" s="4"/>
    </row>
    <row r="252" spans="1:8" x14ac:dyDescent="0.2">
      <c r="A252" s="18"/>
      <c r="B252" s="18"/>
      <c r="D252" s="18"/>
      <c r="E252" s="10"/>
      <c r="F252" s="14"/>
      <c r="G252" s="14"/>
      <c r="H252" s="4"/>
    </row>
    <row r="253" spans="1:8" x14ac:dyDescent="0.2">
      <c r="A253" s="18"/>
      <c r="B253" s="18"/>
      <c r="D253" s="18"/>
      <c r="E253" s="10"/>
      <c r="F253" s="14"/>
      <c r="G253" s="14"/>
      <c r="H253" s="4"/>
    </row>
    <row r="254" spans="1:8" x14ac:dyDescent="0.2">
      <c r="A254" s="18"/>
      <c r="B254" s="18"/>
      <c r="D254" s="18"/>
      <c r="E254" s="10"/>
      <c r="F254" s="14"/>
      <c r="G254" s="14"/>
      <c r="H254" s="4"/>
    </row>
    <row r="255" spans="1:8" x14ac:dyDescent="0.2">
      <c r="A255" s="18"/>
      <c r="B255" s="18"/>
      <c r="D255" s="18"/>
      <c r="E255" s="10"/>
      <c r="F255" s="14"/>
      <c r="G255" s="14"/>
      <c r="H255" s="4"/>
    </row>
    <row r="256" spans="1:8" x14ac:dyDescent="0.2">
      <c r="A256" s="18"/>
      <c r="B256" s="18"/>
      <c r="D256" s="18"/>
      <c r="E256" s="10"/>
      <c r="F256" s="14"/>
      <c r="G256" s="14"/>
      <c r="H256" s="4"/>
    </row>
    <row r="257" spans="1:8" x14ac:dyDescent="0.2">
      <c r="A257" s="18"/>
      <c r="B257" s="18"/>
      <c r="D257" s="18"/>
      <c r="E257" s="10"/>
      <c r="F257" s="14"/>
      <c r="G257" s="14"/>
      <c r="H257" s="4"/>
    </row>
    <row r="258" spans="1:8" x14ac:dyDescent="0.2">
      <c r="A258" s="18"/>
      <c r="B258" s="18"/>
      <c r="D258" s="18"/>
      <c r="E258" s="10"/>
      <c r="F258" s="14"/>
      <c r="G258" s="14"/>
      <c r="H258" s="4"/>
    </row>
    <row r="259" spans="1:8" x14ac:dyDescent="0.2">
      <c r="A259" s="18"/>
      <c r="B259" s="18"/>
      <c r="D259" s="18"/>
      <c r="E259" s="10"/>
      <c r="F259" s="14"/>
      <c r="G259" s="14"/>
      <c r="H259" s="4"/>
    </row>
    <row r="260" spans="1:8" x14ac:dyDescent="0.2">
      <c r="A260" s="18"/>
      <c r="B260" s="18"/>
      <c r="D260" s="18"/>
      <c r="E260" s="10"/>
      <c r="F260" s="14"/>
      <c r="G260" s="14"/>
      <c r="H260" s="4"/>
    </row>
    <row r="261" spans="1:8" x14ac:dyDescent="0.2">
      <c r="A261" s="18"/>
      <c r="B261" s="18"/>
      <c r="D261" s="18"/>
      <c r="E261" s="10"/>
      <c r="F261" s="14"/>
      <c r="G261" s="14"/>
      <c r="H261" s="4"/>
    </row>
    <row r="262" spans="1:8" x14ac:dyDescent="0.2">
      <c r="A262" s="18"/>
      <c r="B262" s="18"/>
      <c r="D262" s="18"/>
      <c r="E262" s="10"/>
      <c r="F262" s="14"/>
      <c r="G262" s="14"/>
      <c r="H262" s="4"/>
    </row>
    <row r="263" spans="1:8" x14ac:dyDescent="0.2">
      <c r="A263" s="18"/>
      <c r="B263" s="18"/>
      <c r="D263" s="18"/>
      <c r="E263" s="10"/>
      <c r="F263" s="14"/>
      <c r="G263" s="14"/>
      <c r="H263" s="4"/>
    </row>
    <row r="264" spans="1:8" x14ac:dyDescent="0.2">
      <c r="A264" s="18"/>
      <c r="B264" s="18"/>
      <c r="D264" s="18"/>
      <c r="E264" s="10"/>
      <c r="F264" s="14"/>
      <c r="G264" s="14"/>
      <c r="H264" s="4"/>
    </row>
    <row r="265" spans="1:8" x14ac:dyDescent="0.2">
      <c r="A265" s="18"/>
      <c r="B265" s="18"/>
      <c r="D265" s="18"/>
      <c r="E265" s="10"/>
      <c r="F265" s="14"/>
      <c r="G265" s="14"/>
      <c r="H265" s="4"/>
    </row>
    <row r="266" spans="1:8" x14ac:dyDescent="0.2">
      <c r="A266" s="18"/>
      <c r="B266" s="18"/>
      <c r="D266" s="18"/>
      <c r="E266" s="10"/>
      <c r="F266" s="14"/>
      <c r="G266" s="14"/>
      <c r="H266" s="4"/>
    </row>
    <row r="267" spans="1:8" x14ac:dyDescent="0.2">
      <c r="A267" s="18"/>
      <c r="B267" s="18"/>
      <c r="D267" s="18"/>
      <c r="E267" s="10"/>
      <c r="F267" s="14"/>
      <c r="G267" s="14"/>
      <c r="H267" s="4"/>
    </row>
    <row r="268" spans="1:8" x14ac:dyDescent="0.2">
      <c r="A268" s="18"/>
      <c r="B268" s="18"/>
      <c r="D268" s="18"/>
      <c r="E268" s="10"/>
      <c r="F268" s="14"/>
      <c r="G268" s="14"/>
      <c r="H268" s="4"/>
    </row>
    <row r="269" spans="1:8" x14ac:dyDescent="0.2">
      <c r="A269" s="18"/>
      <c r="B269" s="18"/>
      <c r="D269" s="18"/>
      <c r="E269" s="10"/>
      <c r="F269" s="14"/>
      <c r="G269" s="14"/>
      <c r="H269" s="4"/>
    </row>
    <row r="270" spans="1:8" x14ac:dyDescent="0.2">
      <c r="A270" s="18"/>
      <c r="B270" s="18"/>
      <c r="D270" s="18"/>
      <c r="E270" s="10"/>
      <c r="F270" s="14"/>
      <c r="G270" s="14"/>
      <c r="H270" s="4"/>
    </row>
    <row r="271" spans="1:8" x14ac:dyDescent="0.2">
      <c r="A271" s="18"/>
      <c r="B271" s="18"/>
      <c r="D271" s="18"/>
      <c r="E271" s="10"/>
      <c r="F271" s="14"/>
      <c r="G271" s="14"/>
      <c r="H271" s="4"/>
    </row>
    <row r="272" spans="1:8" x14ac:dyDescent="0.2">
      <c r="A272" s="18"/>
      <c r="B272" s="18"/>
      <c r="D272" s="18"/>
      <c r="E272" s="10"/>
      <c r="F272" s="14"/>
      <c r="G272" s="14"/>
      <c r="H272" s="4"/>
    </row>
    <row r="273" spans="1:8" x14ac:dyDescent="0.2">
      <c r="A273" s="18"/>
      <c r="B273" s="18"/>
      <c r="D273" s="18"/>
      <c r="E273" s="10"/>
      <c r="F273" s="14"/>
      <c r="G273" s="14"/>
      <c r="H273" s="4"/>
    </row>
    <row r="274" spans="1:8" x14ac:dyDescent="0.2">
      <c r="A274" s="18"/>
      <c r="B274" s="18"/>
      <c r="D274" s="18"/>
      <c r="E274" s="10"/>
      <c r="F274" s="14"/>
      <c r="G274" s="14"/>
      <c r="H274" s="4"/>
    </row>
    <row r="275" spans="1:8" x14ac:dyDescent="0.2">
      <c r="A275" s="18"/>
      <c r="B275" s="18"/>
      <c r="D275" s="18"/>
      <c r="E275" s="10"/>
      <c r="F275" s="14"/>
      <c r="G275" s="14"/>
      <c r="H275" s="4"/>
    </row>
    <row r="276" spans="1:8" x14ac:dyDescent="0.2">
      <c r="A276" s="18"/>
      <c r="B276" s="18"/>
      <c r="D276" s="18"/>
      <c r="E276" s="10"/>
      <c r="F276" s="14"/>
      <c r="G276" s="14"/>
      <c r="H276" s="4"/>
    </row>
    <row r="277" spans="1:8" x14ac:dyDescent="0.2">
      <c r="A277" s="18"/>
      <c r="B277" s="18"/>
      <c r="D277" s="18"/>
      <c r="E277" s="10"/>
      <c r="F277" s="14"/>
      <c r="G277" s="14"/>
      <c r="H277" s="4"/>
    </row>
    <row r="278" spans="1:8" x14ac:dyDescent="0.2">
      <c r="A278" s="18"/>
      <c r="B278" s="18"/>
      <c r="D278" s="18"/>
      <c r="E278" s="10"/>
      <c r="F278" s="14"/>
      <c r="G278" s="14"/>
      <c r="H278" s="4"/>
    </row>
    <row r="279" spans="1:8" x14ac:dyDescent="0.2">
      <c r="A279" s="18"/>
      <c r="B279" s="18"/>
      <c r="D279" s="18"/>
      <c r="E279" s="10"/>
      <c r="F279" s="14"/>
      <c r="G279" s="14"/>
      <c r="H279" s="4"/>
    </row>
    <row r="280" spans="1:8" x14ac:dyDescent="0.2">
      <c r="A280" s="18"/>
      <c r="B280" s="18"/>
      <c r="D280" s="18"/>
      <c r="E280" s="10"/>
      <c r="F280" s="14"/>
      <c r="G280" s="14"/>
      <c r="H280" s="4"/>
    </row>
    <row r="281" spans="1:8" x14ac:dyDescent="0.2">
      <c r="A281" s="18"/>
      <c r="B281" s="18"/>
      <c r="D281" s="18"/>
      <c r="E281" s="10"/>
      <c r="F281" s="14"/>
      <c r="G281" s="14"/>
      <c r="H281" s="4"/>
    </row>
    <row r="282" spans="1:8" x14ac:dyDescent="0.2">
      <c r="A282" s="18"/>
      <c r="B282" s="18"/>
      <c r="D282" s="18"/>
      <c r="E282" s="10"/>
      <c r="F282" s="14"/>
      <c r="G282" s="14"/>
      <c r="H282" s="4"/>
    </row>
    <row r="283" spans="1:8" x14ac:dyDescent="0.2">
      <c r="A283" s="18"/>
      <c r="B283" s="18"/>
      <c r="D283" s="18"/>
      <c r="E283" s="10"/>
      <c r="F283" s="14"/>
      <c r="G283" s="14"/>
      <c r="H283" s="4"/>
    </row>
    <row r="284" spans="1:8" x14ac:dyDescent="0.2">
      <c r="A284" s="18"/>
      <c r="B284" s="18"/>
      <c r="D284" s="18"/>
      <c r="E284" s="10"/>
      <c r="F284" s="14"/>
      <c r="G284" s="14"/>
      <c r="H284" s="4"/>
    </row>
    <row r="285" spans="1:8" x14ac:dyDescent="0.2">
      <c r="A285" s="18"/>
      <c r="B285" s="18"/>
      <c r="D285" s="18"/>
      <c r="E285" s="10"/>
      <c r="F285" s="14"/>
      <c r="G285" s="14"/>
      <c r="H285" s="4"/>
    </row>
    <row r="286" spans="1:8" x14ac:dyDescent="0.2">
      <c r="A286" s="18"/>
      <c r="B286" s="18"/>
      <c r="D286" s="18"/>
      <c r="E286" s="10"/>
      <c r="F286" s="14"/>
      <c r="G286" s="14"/>
      <c r="H286" s="4"/>
    </row>
    <row r="287" spans="1:8" x14ac:dyDescent="0.2">
      <c r="A287" s="18"/>
      <c r="B287" s="18"/>
      <c r="D287" s="18"/>
      <c r="E287" s="10"/>
      <c r="F287" s="14"/>
      <c r="G287" s="14"/>
      <c r="H287" s="4"/>
    </row>
    <row r="288" spans="1:8" x14ac:dyDescent="0.2">
      <c r="A288" s="18"/>
      <c r="B288" s="18"/>
      <c r="D288" s="18"/>
      <c r="E288" s="10"/>
      <c r="F288" s="14"/>
      <c r="G288" s="14"/>
      <c r="H288" s="4"/>
    </row>
    <row r="289" spans="1:8" x14ac:dyDescent="0.2">
      <c r="A289" s="18"/>
      <c r="B289" s="18"/>
      <c r="D289" s="18"/>
      <c r="E289" s="10"/>
      <c r="F289" s="14"/>
      <c r="G289" s="14"/>
      <c r="H289" s="4"/>
    </row>
    <row r="290" spans="1:8" x14ac:dyDescent="0.2">
      <c r="A290" s="18"/>
      <c r="B290" s="18"/>
      <c r="D290" s="18"/>
      <c r="E290" s="10"/>
      <c r="F290" s="14"/>
      <c r="G290" s="14"/>
      <c r="H290" s="4"/>
    </row>
    <row r="291" spans="1:8" x14ac:dyDescent="0.2">
      <c r="A291" s="18"/>
      <c r="B291" s="18"/>
      <c r="D291" s="18"/>
      <c r="E291" s="10"/>
      <c r="F291" s="14"/>
      <c r="G291" s="14"/>
      <c r="H291" s="4"/>
    </row>
    <row r="292" spans="1:8" x14ac:dyDescent="0.2">
      <c r="A292" s="18"/>
      <c r="B292" s="18"/>
      <c r="D292" s="18"/>
      <c r="E292" s="10"/>
      <c r="F292" s="14"/>
      <c r="G292" s="14"/>
      <c r="H292" s="4"/>
    </row>
    <row r="293" spans="1:8" x14ac:dyDescent="0.2">
      <c r="A293" s="18"/>
      <c r="B293" s="18"/>
      <c r="D293" s="18"/>
      <c r="E293" s="10"/>
      <c r="F293" s="14"/>
      <c r="G293" s="14"/>
      <c r="H293" s="4"/>
    </row>
    <row r="294" spans="1:8" x14ac:dyDescent="0.2">
      <c r="A294" s="18"/>
      <c r="B294" s="18"/>
      <c r="D294" s="18"/>
      <c r="E294" s="10"/>
      <c r="F294" s="14"/>
      <c r="G294" s="14"/>
      <c r="H294" s="4"/>
    </row>
    <row r="295" spans="1:8" x14ac:dyDescent="0.2">
      <c r="A295" s="18"/>
      <c r="B295" s="18"/>
      <c r="D295" s="18"/>
      <c r="E295" s="10"/>
      <c r="F295" s="14"/>
      <c r="G295" s="14"/>
      <c r="H295" s="4"/>
    </row>
    <row r="296" spans="1:8" x14ac:dyDescent="0.2">
      <c r="A296" s="18"/>
      <c r="B296" s="18"/>
      <c r="D296" s="18"/>
      <c r="E296" s="10"/>
      <c r="F296" s="14"/>
      <c r="G296" s="14"/>
      <c r="H296" s="4"/>
    </row>
    <row r="297" spans="1:8" x14ac:dyDescent="0.2">
      <c r="A297" s="18"/>
      <c r="B297" s="18"/>
      <c r="D297" s="18"/>
      <c r="E297" s="10"/>
      <c r="F297" s="14"/>
      <c r="G297" s="14"/>
      <c r="H297" s="4"/>
    </row>
    <row r="298" spans="1:8" x14ac:dyDescent="0.2">
      <c r="A298" s="18"/>
      <c r="B298" s="18"/>
      <c r="D298" s="18"/>
      <c r="E298" s="10"/>
      <c r="F298" s="14"/>
      <c r="G298" s="14"/>
      <c r="H298" s="4"/>
    </row>
    <row r="299" spans="1:8" x14ac:dyDescent="0.2">
      <c r="A299" s="18"/>
      <c r="B299" s="18"/>
      <c r="D299" s="18"/>
      <c r="E299" s="10"/>
      <c r="F299" s="14"/>
      <c r="G299" s="14"/>
      <c r="H299" s="4"/>
    </row>
    <row r="300" spans="1:8" x14ac:dyDescent="0.2">
      <c r="A300" s="18"/>
      <c r="B300" s="18"/>
      <c r="D300" s="18"/>
      <c r="E300" s="10"/>
      <c r="F300" s="14"/>
      <c r="G300" s="14"/>
      <c r="H300" s="4"/>
    </row>
    <row r="301" spans="1:8" x14ac:dyDescent="0.2">
      <c r="A301" s="18"/>
      <c r="B301" s="18"/>
      <c r="D301" s="18"/>
      <c r="E301" s="10"/>
      <c r="F301" s="14"/>
      <c r="G301" s="14"/>
      <c r="H301" s="4"/>
    </row>
    <row r="302" spans="1:8" x14ac:dyDescent="0.2">
      <c r="A302" s="18"/>
      <c r="B302" s="18"/>
      <c r="D302" s="18"/>
      <c r="E302" s="10"/>
      <c r="F302" s="14"/>
      <c r="G302" s="14"/>
      <c r="H302" s="4"/>
    </row>
    <row r="303" spans="1:8" x14ac:dyDescent="0.2">
      <c r="A303" s="18"/>
      <c r="B303" s="18"/>
      <c r="D303" s="18"/>
      <c r="E303" s="10"/>
      <c r="F303" s="14"/>
      <c r="G303" s="14"/>
      <c r="H303" s="4"/>
    </row>
    <row r="304" spans="1:8" x14ac:dyDescent="0.2">
      <c r="A304" s="18"/>
      <c r="B304" s="18"/>
      <c r="D304" s="18"/>
      <c r="E304" s="10"/>
      <c r="F304" s="14"/>
      <c r="G304" s="14"/>
      <c r="H304" s="4"/>
    </row>
    <row r="305" spans="1:8" x14ac:dyDescent="0.2">
      <c r="A305" s="18"/>
      <c r="B305" s="18"/>
      <c r="D305" s="18"/>
      <c r="E305" s="10"/>
      <c r="F305" s="14"/>
      <c r="G305" s="14"/>
      <c r="H305" s="4"/>
    </row>
    <row r="306" spans="1:8" x14ac:dyDescent="0.2">
      <c r="A306" s="18"/>
      <c r="B306" s="18"/>
      <c r="D306" s="18"/>
      <c r="E306" s="10"/>
      <c r="F306" s="14"/>
      <c r="G306" s="14"/>
      <c r="H306" s="4"/>
    </row>
    <row r="307" spans="1:8" x14ac:dyDescent="0.2">
      <c r="A307" s="18"/>
      <c r="B307" s="18"/>
      <c r="D307" s="18"/>
      <c r="E307" s="10"/>
      <c r="F307" s="14"/>
      <c r="G307" s="14"/>
      <c r="H307" s="4"/>
    </row>
    <row r="308" spans="1:8" x14ac:dyDescent="0.2">
      <c r="A308" s="18"/>
      <c r="B308" s="18"/>
      <c r="D308" s="18"/>
      <c r="E308" s="10"/>
      <c r="F308" s="14"/>
      <c r="G308" s="14"/>
      <c r="H308" s="4"/>
    </row>
    <row r="309" spans="1:8" x14ac:dyDescent="0.2">
      <c r="A309" s="18"/>
      <c r="B309" s="18"/>
      <c r="D309" s="18"/>
      <c r="E309" s="10"/>
      <c r="F309" s="14"/>
      <c r="G309" s="14"/>
      <c r="H309" s="4"/>
    </row>
    <row r="310" spans="1:8" x14ac:dyDescent="0.2">
      <c r="A310" s="18"/>
      <c r="B310" s="18"/>
      <c r="D310" s="18"/>
      <c r="E310" s="10"/>
      <c r="F310" s="14"/>
      <c r="G310" s="14"/>
      <c r="H310" s="4"/>
    </row>
    <row r="311" spans="1:8" x14ac:dyDescent="0.2">
      <c r="A311" s="18"/>
      <c r="B311" s="18"/>
      <c r="D311" s="18"/>
      <c r="E311" s="10"/>
      <c r="F311" s="14"/>
      <c r="G311" s="14"/>
      <c r="H311" s="4"/>
    </row>
    <row r="312" spans="1:8" x14ac:dyDescent="0.2">
      <c r="A312" s="18"/>
      <c r="B312" s="18"/>
      <c r="D312" s="18"/>
      <c r="E312" s="10"/>
      <c r="F312" s="14"/>
      <c r="G312" s="14"/>
      <c r="H312" s="4"/>
    </row>
    <row r="313" spans="1:8" x14ac:dyDescent="0.2">
      <c r="A313" s="18"/>
      <c r="B313" s="18"/>
      <c r="D313" s="18"/>
      <c r="E313" s="10"/>
      <c r="F313" s="14"/>
      <c r="G313" s="14"/>
      <c r="H313" s="4"/>
    </row>
    <row r="314" spans="1:8" x14ac:dyDescent="0.2">
      <c r="A314" s="18"/>
      <c r="B314" s="18"/>
      <c r="D314" s="18"/>
      <c r="E314" s="10"/>
      <c r="F314" s="14"/>
      <c r="G314" s="14"/>
      <c r="H314" s="4"/>
    </row>
    <row r="315" spans="1:8" x14ac:dyDescent="0.2">
      <c r="A315" s="18"/>
      <c r="B315" s="18"/>
      <c r="D315" s="18"/>
      <c r="E315" s="10"/>
      <c r="F315" s="14"/>
      <c r="G315" s="14"/>
      <c r="H315" s="4"/>
    </row>
    <row r="316" spans="1:8" x14ac:dyDescent="0.2">
      <c r="A316" s="18"/>
      <c r="B316" s="18"/>
      <c r="D316" s="18"/>
      <c r="E316" s="10"/>
      <c r="F316" s="14"/>
      <c r="G316" s="14"/>
      <c r="H316" s="4"/>
    </row>
    <row r="317" spans="1:8" x14ac:dyDescent="0.2">
      <c r="A317" s="18"/>
      <c r="B317" s="18"/>
      <c r="D317" s="18"/>
      <c r="E317" s="10"/>
      <c r="F317" s="14"/>
      <c r="G317" s="14"/>
      <c r="H317" s="4"/>
    </row>
    <row r="318" spans="1:8" x14ac:dyDescent="0.2">
      <c r="A318" s="18"/>
      <c r="B318" s="18"/>
      <c r="D318" s="18"/>
      <c r="E318" s="10"/>
      <c r="F318" s="14"/>
      <c r="G318" s="14"/>
      <c r="H318" s="4"/>
    </row>
    <row r="319" spans="1:8" x14ac:dyDescent="0.2">
      <c r="A319" s="18"/>
      <c r="B319" s="18"/>
      <c r="D319" s="18"/>
      <c r="E319" s="10"/>
      <c r="F319" s="14"/>
      <c r="G319" s="14"/>
      <c r="H319" s="4"/>
    </row>
    <row r="320" spans="1:8" x14ac:dyDescent="0.2">
      <c r="A320" s="18"/>
      <c r="B320" s="18"/>
      <c r="D320" s="18"/>
      <c r="E320" s="10"/>
      <c r="F320" s="14"/>
      <c r="G320" s="14"/>
      <c r="H320" s="4"/>
    </row>
    <row r="321" spans="1:8" x14ac:dyDescent="0.2">
      <c r="A321" s="18"/>
      <c r="B321" s="18"/>
      <c r="D321" s="18"/>
      <c r="E321" s="10"/>
      <c r="F321" s="14"/>
      <c r="G321" s="14"/>
      <c r="H321" s="4"/>
    </row>
    <row r="322" spans="1:8" x14ac:dyDescent="0.2">
      <c r="A322" s="18"/>
      <c r="B322" s="18"/>
      <c r="D322" s="18"/>
      <c r="E322" s="10"/>
      <c r="F322" s="14"/>
      <c r="G322" s="14"/>
      <c r="H322" s="4"/>
    </row>
    <row r="323" spans="1:8" x14ac:dyDescent="0.2">
      <c r="A323" s="18"/>
      <c r="B323" s="18"/>
      <c r="D323" s="18"/>
      <c r="E323" s="10"/>
      <c r="F323" s="14"/>
      <c r="G323" s="14"/>
      <c r="H323" s="4"/>
    </row>
    <row r="324" spans="1:8" x14ac:dyDescent="0.2">
      <c r="A324" s="18"/>
      <c r="B324" s="18"/>
      <c r="D324" s="18"/>
      <c r="E324" s="10"/>
      <c r="F324" s="14"/>
      <c r="G324" s="14"/>
      <c r="H324" s="4"/>
    </row>
    <row r="325" spans="1:8" x14ac:dyDescent="0.2">
      <c r="A325" s="18"/>
      <c r="B325" s="18"/>
      <c r="D325" s="18"/>
      <c r="E325" s="10"/>
      <c r="F325" s="14"/>
      <c r="G325" s="14"/>
      <c r="H325" s="4"/>
    </row>
    <row r="326" spans="1:8" x14ac:dyDescent="0.2">
      <c r="A326" s="18"/>
      <c r="B326" s="18"/>
      <c r="D326" s="18"/>
      <c r="E326" s="10"/>
      <c r="F326" s="14"/>
      <c r="G326" s="14"/>
      <c r="H326" s="4"/>
    </row>
    <row r="327" spans="1:8" x14ac:dyDescent="0.2">
      <c r="A327" s="18"/>
      <c r="B327" s="18"/>
      <c r="D327" s="18"/>
      <c r="E327" s="10"/>
      <c r="F327" s="14"/>
      <c r="G327" s="14"/>
      <c r="H327" s="4"/>
    </row>
    <row r="328" spans="1:8" x14ac:dyDescent="0.2">
      <c r="A328" s="18"/>
      <c r="B328" s="18"/>
      <c r="D328" s="18"/>
      <c r="E328" s="10"/>
      <c r="F328" s="14"/>
      <c r="G328" s="14"/>
      <c r="H328" s="4"/>
    </row>
    <row r="329" spans="1:8" x14ac:dyDescent="0.2">
      <c r="A329" s="18"/>
      <c r="B329" s="18"/>
      <c r="D329" s="18"/>
      <c r="E329" s="10"/>
      <c r="F329" s="14"/>
      <c r="G329" s="14"/>
      <c r="H329" s="4"/>
    </row>
    <row r="330" spans="1:8" x14ac:dyDescent="0.2">
      <c r="A330" s="18"/>
      <c r="B330" s="18"/>
      <c r="D330" s="18"/>
      <c r="E330" s="10"/>
      <c r="F330" s="14"/>
      <c r="G330" s="14"/>
      <c r="H330" s="4"/>
    </row>
    <row r="331" spans="1:8" x14ac:dyDescent="0.2">
      <c r="A331" s="18"/>
      <c r="B331" s="18"/>
      <c r="D331" s="18"/>
      <c r="E331" s="10"/>
      <c r="F331" s="14"/>
      <c r="G331" s="14"/>
      <c r="H331" s="4"/>
    </row>
    <row r="332" spans="1:8" x14ac:dyDescent="0.2">
      <c r="A332" s="18"/>
      <c r="B332" s="18"/>
      <c r="D332" s="18"/>
      <c r="E332" s="10"/>
      <c r="F332" s="14"/>
      <c r="G332" s="14"/>
      <c r="H332" s="4"/>
    </row>
    <row r="333" spans="1:8" x14ac:dyDescent="0.2">
      <c r="A333" s="18"/>
      <c r="B333" s="18"/>
      <c r="D333" s="18"/>
      <c r="E333" s="10"/>
      <c r="F333" s="14"/>
      <c r="G333" s="14"/>
      <c r="H333" s="4"/>
    </row>
    <row r="334" spans="1:8" x14ac:dyDescent="0.2">
      <c r="A334" s="18"/>
      <c r="B334" s="18"/>
      <c r="D334" s="18"/>
      <c r="E334" s="10"/>
      <c r="F334" s="14"/>
      <c r="G334" s="14"/>
      <c r="H334" s="4"/>
    </row>
    <row r="335" spans="1:8" x14ac:dyDescent="0.2">
      <c r="A335" s="18"/>
      <c r="B335" s="18"/>
      <c r="D335" s="18"/>
      <c r="E335" s="10"/>
      <c r="F335" s="14"/>
      <c r="G335" s="14"/>
      <c r="H335" s="4"/>
    </row>
    <row r="336" spans="1:8" x14ac:dyDescent="0.2">
      <c r="A336" s="18"/>
      <c r="B336" s="18"/>
      <c r="D336" s="18"/>
      <c r="E336" s="10"/>
      <c r="F336" s="14"/>
      <c r="G336" s="14"/>
      <c r="H336" s="4"/>
    </row>
    <row r="337" spans="1:8" x14ac:dyDescent="0.2">
      <c r="A337" s="18"/>
      <c r="B337" s="18"/>
      <c r="D337" s="18"/>
      <c r="E337" s="10"/>
      <c r="F337" s="14"/>
      <c r="G337" s="14"/>
      <c r="H337" s="4"/>
    </row>
    <row r="338" spans="1:8" x14ac:dyDescent="0.2">
      <c r="A338" s="18"/>
      <c r="B338" s="18"/>
      <c r="D338" s="18"/>
      <c r="E338" s="10"/>
      <c r="F338" s="14"/>
      <c r="G338" s="14"/>
      <c r="H338" s="4"/>
    </row>
    <row r="339" spans="1:8" x14ac:dyDescent="0.2">
      <c r="A339" s="18"/>
      <c r="B339" s="18"/>
      <c r="D339" s="18"/>
      <c r="E339" s="10"/>
      <c r="F339" s="14"/>
      <c r="G339" s="14"/>
      <c r="H339" s="4"/>
    </row>
    <row r="340" spans="1:8" x14ac:dyDescent="0.2">
      <c r="A340" s="18"/>
      <c r="B340" s="18"/>
      <c r="D340" s="18"/>
      <c r="E340" s="10"/>
      <c r="F340" s="14"/>
      <c r="G340" s="14"/>
      <c r="H340" s="4"/>
    </row>
    <row r="341" spans="1:8" x14ac:dyDescent="0.2">
      <c r="A341" s="18"/>
      <c r="B341" s="18"/>
      <c r="D341" s="18"/>
      <c r="E341" s="10"/>
      <c r="F341" s="14"/>
      <c r="G341" s="14"/>
      <c r="H341" s="4"/>
    </row>
    <row r="342" spans="1:8" x14ac:dyDescent="0.2">
      <c r="A342" s="18"/>
      <c r="B342" s="18"/>
      <c r="D342" s="18"/>
      <c r="E342" s="10"/>
      <c r="F342" s="14"/>
      <c r="G342" s="14"/>
      <c r="H342" s="4"/>
    </row>
    <row r="343" spans="1:8" x14ac:dyDescent="0.2">
      <c r="A343" s="18"/>
      <c r="B343" s="18"/>
      <c r="D343" s="18"/>
      <c r="E343" s="10"/>
      <c r="F343" s="14"/>
      <c r="G343" s="14"/>
      <c r="H343" s="4"/>
    </row>
    <row r="344" spans="1:8" x14ac:dyDescent="0.2">
      <c r="A344" s="18"/>
      <c r="B344" s="18"/>
      <c r="D344" s="18"/>
      <c r="E344" s="10"/>
      <c r="F344" s="14"/>
      <c r="G344" s="14"/>
      <c r="H344" s="4"/>
    </row>
    <row r="345" spans="1:8" x14ac:dyDescent="0.2">
      <c r="A345" s="18"/>
      <c r="B345" s="18"/>
      <c r="D345" s="18"/>
      <c r="E345" s="10"/>
      <c r="F345" s="14"/>
      <c r="G345" s="14"/>
      <c r="H345" s="4"/>
    </row>
    <row r="346" spans="1:8" x14ac:dyDescent="0.2">
      <c r="A346" s="18"/>
      <c r="B346" s="18"/>
      <c r="D346" s="18"/>
      <c r="E346" s="10"/>
      <c r="F346" s="14"/>
      <c r="G346" s="14"/>
      <c r="H346" s="4"/>
    </row>
    <row r="347" spans="1:8" x14ac:dyDescent="0.2">
      <c r="A347" s="18"/>
      <c r="B347" s="18"/>
      <c r="D347" s="18"/>
      <c r="E347" s="10"/>
      <c r="F347" s="14"/>
      <c r="G347" s="14"/>
      <c r="H347" s="4"/>
    </row>
    <row r="348" spans="1:8" x14ac:dyDescent="0.2">
      <c r="A348" s="18"/>
      <c r="B348" s="18"/>
      <c r="D348" s="18"/>
      <c r="E348" s="10"/>
      <c r="F348" s="14"/>
      <c r="G348" s="14"/>
      <c r="H348" s="4"/>
    </row>
    <row r="349" spans="1:8" x14ac:dyDescent="0.2">
      <c r="A349" s="18"/>
      <c r="B349" s="18"/>
      <c r="D349" s="18"/>
      <c r="E349" s="10"/>
      <c r="F349" s="14"/>
      <c r="G349" s="14"/>
      <c r="H349" s="4"/>
    </row>
    <row r="350" spans="1:8" x14ac:dyDescent="0.2">
      <c r="A350" s="18"/>
      <c r="B350" s="18"/>
      <c r="D350" s="18"/>
      <c r="E350" s="10"/>
      <c r="F350" s="14"/>
      <c r="G350" s="14"/>
      <c r="H350" s="4"/>
    </row>
    <row r="351" spans="1:8" x14ac:dyDescent="0.2">
      <c r="A351" s="18"/>
      <c r="B351" s="18"/>
      <c r="D351" s="18"/>
      <c r="E351" s="10"/>
      <c r="F351" s="14"/>
      <c r="G351" s="14"/>
      <c r="H351" s="4"/>
    </row>
    <row r="352" spans="1:8" x14ac:dyDescent="0.2">
      <c r="A352" s="18"/>
      <c r="B352" s="18"/>
      <c r="D352" s="18"/>
      <c r="E352" s="10"/>
      <c r="F352" s="14"/>
      <c r="G352" s="14"/>
      <c r="H352" s="4"/>
    </row>
    <row r="353" spans="1:8" x14ac:dyDescent="0.2">
      <c r="A353" s="18"/>
      <c r="B353" s="18"/>
      <c r="D353" s="18"/>
      <c r="E353" s="10"/>
      <c r="F353" s="14"/>
      <c r="G353" s="14"/>
      <c r="H353" s="4"/>
    </row>
    <row r="354" spans="1:8" x14ac:dyDescent="0.2">
      <c r="A354" s="18"/>
      <c r="B354" s="18"/>
      <c r="D354" s="18"/>
      <c r="E354" s="10"/>
      <c r="F354" s="14"/>
      <c r="G354" s="14"/>
      <c r="H354" s="4"/>
    </row>
    <row r="355" spans="1:8" x14ac:dyDescent="0.2">
      <c r="A355" s="18"/>
      <c r="B355" s="18"/>
      <c r="D355" s="18"/>
      <c r="E355" s="10"/>
      <c r="F355" s="14"/>
      <c r="G355" s="14"/>
      <c r="H355" s="4"/>
    </row>
    <row r="356" spans="1:8" x14ac:dyDescent="0.2">
      <c r="A356" s="18"/>
      <c r="B356" s="18"/>
      <c r="D356" s="18"/>
      <c r="E356" s="10"/>
      <c r="F356" s="14"/>
      <c r="G356" s="14"/>
      <c r="H356" s="4"/>
    </row>
    <row r="357" spans="1:8" x14ac:dyDescent="0.2">
      <c r="A357" s="18"/>
      <c r="B357" s="18"/>
      <c r="D357" s="18"/>
      <c r="E357" s="10"/>
      <c r="F357" s="14"/>
      <c r="G357" s="14"/>
      <c r="H357" s="4"/>
    </row>
    <row r="358" spans="1:8" x14ac:dyDescent="0.2">
      <c r="A358" s="18"/>
      <c r="B358" s="18"/>
      <c r="D358" s="18"/>
      <c r="E358" s="10"/>
      <c r="F358" s="14"/>
      <c r="G358" s="14"/>
      <c r="H358" s="4"/>
    </row>
    <row r="359" spans="1:8" x14ac:dyDescent="0.2">
      <c r="A359" s="18"/>
      <c r="B359" s="18"/>
      <c r="D359" s="18"/>
      <c r="E359" s="10"/>
      <c r="F359" s="14"/>
      <c r="G359" s="14"/>
      <c r="H359" s="4"/>
    </row>
    <row r="360" spans="1:8" x14ac:dyDescent="0.2">
      <c r="A360" s="18"/>
      <c r="B360" s="18"/>
      <c r="D360" s="18"/>
      <c r="E360" s="10"/>
      <c r="F360" s="14"/>
      <c r="G360" s="14"/>
      <c r="H360" s="4"/>
    </row>
    <row r="361" spans="1:8" x14ac:dyDescent="0.2">
      <c r="A361" s="18"/>
      <c r="B361" s="18"/>
      <c r="D361" s="18"/>
      <c r="E361" s="10"/>
      <c r="F361" s="14"/>
      <c r="G361" s="14"/>
      <c r="H361" s="4"/>
    </row>
    <row r="362" spans="1:8" x14ac:dyDescent="0.2">
      <c r="A362" s="18"/>
      <c r="B362" s="18"/>
      <c r="D362" s="18"/>
      <c r="E362" s="10"/>
      <c r="F362" s="14"/>
      <c r="G362" s="14"/>
      <c r="H362" s="4"/>
    </row>
    <row r="363" spans="1:8" x14ac:dyDescent="0.2">
      <c r="A363" s="18"/>
      <c r="B363" s="18"/>
      <c r="D363" s="18"/>
      <c r="E363" s="10"/>
      <c r="F363" s="14"/>
      <c r="G363" s="14"/>
      <c r="H363" s="4"/>
    </row>
    <row r="364" spans="1:8" x14ac:dyDescent="0.2">
      <c r="A364" s="18"/>
      <c r="B364" s="18"/>
      <c r="D364" s="18"/>
      <c r="E364" s="10"/>
      <c r="F364" s="14"/>
      <c r="G364" s="14"/>
      <c r="H364" s="4"/>
    </row>
    <row r="365" spans="1:8" x14ac:dyDescent="0.2">
      <c r="A365" s="18"/>
      <c r="B365" s="18"/>
      <c r="D365" s="18"/>
      <c r="E365" s="10"/>
      <c r="F365" s="14"/>
      <c r="G365" s="14"/>
      <c r="H365" s="4"/>
    </row>
    <row r="366" spans="1:8" x14ac:dyDescent="0.2">
      <c r="A366" s="18"/>
      <c r="B366" s="18"/>
      <c r="D366" s="18"/>
      <c r="E366" s="10"/>
      <c r="F366" s="14"/>
      <c r="G366" s="14"/>
      <c r="H366" s="4"/>
    </row>
    <row r="367" spans="1:8" x14ac:dyDescent="0.2">
      <c r="A367" s="18"/>
      <c r="B367" s="18"/>
      <c r="D367" s="18"/>
      <c r="E367" s="10"/>
      <c r="F367" s="14"/>
      <c r="G367" s="14"/>
      <c r="H367" s="4"/>
    </row>
    <row r="368" spans="1:8" x14ac:dyDescent="0.2">
      <c r="A368" s="18"/>
      <c r="B368" s="18"/>
      <c r="D368" s="18"/>
      <c r="E368" s="10"/>
      <c r="F368" s="14"/>
      <c r="G368" s="14"/>
      <c r="H368" s="4"/>
    </row>
    <row r="369" spans="1:8" x14ac:dyDescent="0.2">
      <c r="A369" s="18"/>
      <c r="B369" s="18"/>
      <c r="D369" s="18"/>
      <c r="E369" s="10"/>
      <c r="F369" s="14"/>
      <c r="G369" s="14"/>
      <c r="H369" s="4"/>
    </row>
    <row r="370" spans="1:8" x14ac:dyDescent="0.2">
      <c r="A370" s="18"/>
      <c r="B370" s="18"/>
      <c r="D370" s="18"/>
      <c r="E370" s="10"/>
      <c r="F370" s="14"/>
      <c r="G370" s="14"/>
      <c r="H370" s="4"/>
    </row>
    <row r="371" spans="1:8" x14ac:dyDescent="0.2">
      <c r="A371" s="18"/>
      <c r="B371" s="18"/>
      <c r="D371" s="18"/>
      <c r="E371" s="10"/>
      <c r="F371" s="14"/>
      <c r="G371" s="14"/>
      <c r="H371" s="4"/>
    </row>
    <row r="372" spans="1:8" x14ac:dyDescent="0.2">
      <c r="A372" s="18"/>
      <c r="B372" s="18"/>
      <c r="D372" s="18"/>
      <c r="E372" s="10"/>
      <c r="F372" s="14"/>
      <c r="G372" s="14"/>
      <c r="H372" s="4"/>
    </row>
    <row r="373" spans="1:8" x14ac:dyDescent="0.2">
      <c r="A373" s="18"/>
      <c r="B373" s="18"/>
      <c r="D373" s="18"/>
      <c r="E373" s="10"/>
      <c r="F373" s="14"/>
      <c r="G373" s="14"/>
      <c r="H373" s="4"/>
    </row>
    <row r="374" spans="1:8" x14ac:dyDescent="0.2">
      <c r="A374" s="18"/>
      <c r="B374" s="18"/>
      <c r="D374" s="18"/>
      <c r="E374" s="10"/>
      <c r="F374" s="14"/>
      <c r="G374" s="14"/>
      <c r="H374" s="4"/>
    </row>
    <row r="375" spans="1:8" x14ac:dyDescent="0.2">
      <c r="A375" s="18"/>
      <c r="B375" s="18"/>
      <c r="D375" s="18"/>
      <c r="E375" s="10"/>
      <c r="F375" s="14"/>
      <c r="G375" s="14"/>
      <c r="H375" s="4"/>
    </row>
    <row r="376" spans="1:8" x14ac:dyDescent="0.2">
      <c r="A376" s="18"/>
      <c r="B376" s="18"/>
      <c r="D376" s="18"/>
      <c r="E376" s="10"/>
      <c r="F376" s="14"/>
      <c r="G376" s="14"/>
      <c r="H376" s="4"/>
    </row>
    <row r="377" spans="1:8" x14ac:dyDescent="0.2">
      <c r="A377" s="18"/>
      <c r="B377" s="18"/>
      <c r="D377" s="18"/>
      <c r="E377" s="10"/>
      <c r="F377" s="14"/>
      <c r="G377" s="14"/>
      <c r="H377" s="4"/>
    </row>
    <row r="378" spans="1:8" x14ac:dyDescent="0.2">
      <c r="A378" s="18"/>
      <c r="B378" s="18"/>
      <c r="D378" s="18"/>
      <c r="E378" s="10"/>
      <c r="F378" s="14"/>
      <c r="G378" s="14"/>
      <c r="H378" s="4"/>
    </row>
    <row r="379" spans="1:8" x14ac:dyDescent="0.2">
      <c r="A379" s="18"/>
      <c r="B379" s="18"/>
      <c r="D379" s="18"/>
      <c r="E379" s="10"/>
      <c r="F379" s="14"/>
      <c r="G379" s="14"/>
      <c r="H379" s="4"/>
    </row>
    <row r="380" spans="1:8" x14ac:dyDescent="0.2">
      <c r="A380" s="18"/>
      <c r="B380" s="18"/>
      <c r="D380" s="18"/>
      <c r="E380" s="10"/>
      <c r="F380" s="14"/>
      <c r="G380" s="14"/>
      <c r="H380" s="4"/>
    </row>
    <row r="381" spans="1:8" x14ac:dyDescent="0.2">
      <c r="A381" s="18"/>
      <c r="B381" s="18"/>
      <c r="D381" s="18"/>
      <c r="E381" s="10"/>
      <c r="F381" s="14"/>
      <c r="G381" s="14"/>
      <c r="H381" s="4"/>
    </row>
    <row r="382" spans="1:8" x14ac:dyDescent="0.2">
      <c r="A382" s="18"/>
      <c r="B382" s="18"/>
      <c r="D382" s="18"/>
      <c r="E382" s="10"/>
      <c r="F382" s="14"/>
      <c r="G382" s="14"/>
      <c r="H382" s="4"/>
    </row>
    <row r="383" spans="1:8" x14ac:dyDescent="0.2">
      <c r="A383" s="18"/>
      <c r="B383" s="18"/>
      <c r="D383" s="18"/>
      <c r="E383" s="10"/>
      <c r="F383" s="14"/>
      <c r="G383" s="14"/>
      <c r="H383" s="4"/>
    </row>
    <row r="384" spans="1:8" x14ac:dyDescent="0.2">
      <c r="A384" s="18"/>
      <c r="B384" s="18"/>
      <c r="D384" s="18"/>
      <c r="E384" s="10"/>
      <c r="F384" s="14"/>
      <c r="G384" s="14"/>
      <c r="H384" s="4"/>
    </row>
    <row r="385" spans="1:8" x14ac:dyDescent="0.2">
      <c r="A385" s="18"/>
      <c r="B385" s="18"/>
      <c r="D385" s="18"/>
      <c r="E385" s="10"/>
      <c r="F385" s="14"/>
      <c r="G385" s="14"/>
      <c r="H385" s="4"/>
    </row>
    <row r="386" spans="1:8" x14ac:dyDescent="0.2">
      <c r="A386" s="18"/>
      <c r="B386" s="18"/>
      <c r="D386" s="18"/>
      <c r="E386" s="10"/>
      <c r="F386" s="14"/>
      <c r="G386" s="14"/>
      <c r="H386" s="4"/>
    </row>
    <row r="387" spans="1:8" x14ac:dyDescent="0.2">
      <c r="A387" s="18"/>
      <c r="B387" s="18"/>
      <c r="D387" s="18"/>
      <c r="E387" s="10"/>
      <c r="F387" s="14"/>
      <c r="G387" s="14"/>
      <c r="H387" s="4"/>
    </row>
    <row r="388" spans="1:8" x14ac:dyDescent="0.2">
      <c r="A388" s="18"/>
      <c r="B388" s="18"/>
      <c r="D388" s="18"/>
      <c r="E388" s="10"/>
      <c r="F388" s="14"/>
      <c r="G388" s="14"/>
      <c r="H388" s="4"/>
    </row>
    <row r="389" spans="1:8" x14ac:dyDescent="0.2">
      <c r="A389" s="18"/>
      <c r="B389" s="18"/>
      <c r="D389" s="18"/>
      <c r="E389" s="10"/>
      <c r="F389" s="14"/>
      <c r="G389" s="14"/>
      <c r="H389" s="4"/>
    </row>
    <row r="390" spans="1:8" x14ac:dyDescent="0.2">
      <c r="A390" s="18"/>
      <c r="B390" s="18"/>
      <c r="D390" s="18"/>
      <c r="E390" s="10"/>
      <c r="F390" s="14"/>
      <c r="G390" s="14"/>
      <c r="H390" s="4"/>
    </row>
    <row r="391" spans="1:8" x14ac:dyDescent="0.2">
      <c r="A391" s="18"/>
      <c r="B391" s="18"/>
      <c r="D391" s="18"/>
      <c r="E391" s="10"/>
      <c r="F391" s="14"/>
      <c r="G391" s="14"/>
      <c r="H391" s="4"/>
    </row>
    <row r="392" spans="1:8" x14ac:dyDescent="0.2">
      <c r="A392" s="18"/>
      <c r="B392" s="18"/>
      <c r="D392" s="18"/>
      <c r="E392" s="10"/>
      <c r="F392" s="14"/>
      <c r="G392" s="14"/>
      <c r="H392" s="4"/>
    </row>
    <row r="393" spans="1:8" x14ac:dyDescent="0.2">
      <c r="A393" s="18"/>
      <c r="B393" s="18"/>
      <c r="D393" s="18"/>
      <c r="E393" s="10"/>
      <c r="F393" s="14"/>
      <c r="G393" s="14"/>
      <c r="H393" s="4"/>
    </row>
    <row r="394" spans="1:8" x14ac:dyDescent="0.2">
      <c r="A394" s="18"/>
      <c r="B394" s="18"/>
      <c r="D394" s="18"/>
      <c r="E394" s="10"/>
      <c r="F394" s="14"/>
      <c r="G394" s="14"/>
      <c r="H394" s="4"/>
    </row>
    <row r="395" spans="1:8" x14ac:dyDescent="0.2">
      <c r="A395" s="18"/>
      <c r="B395" s="18"/>
      <c r="D395" s="18"/>
      <c r="E395" s="10"/>
      <c r="F395" s="14"/>
      <c r="G395" s="14"/>
      <c r="H395" s="4"/>
    </row>
    <row r="396" spans="1:8" x14ac:dyDescent="0.2">
      <c r="A396" s="18"/>
      <c r="B396" s="18"/>
      <c r="D396" s="18"/>
      <c r="E396" s="10"/>
      <c r="F396" s="14"/>
      <c r="G396" s="14"/>
      <c r="H396" s="4"/>
    </row>
    <row r="397" spans="1:8" x14ac:dyDescent="0.2">
      <c r="A397" s="18"/>
      <c r="B397" s="18"/>
      <c r="D397" s="18"/>
      <c r="E397" s="10"/>
      <c r="F397" s="14"/>
      <c r="G397" s="14"/>
      <c r="H397" s="4"/>
    </row>
    <row r="398" spans="1:8" x14ac:dyDescent="0.2">
      <c r="A398" s="18"/>
      <c r="B398" s="18"/>
      <c r="D398" s="18"/>
      <c r="E398" s="10"/>
      <c r="F398" s="14"/>
      <c r="G398" s="14"/>
      <c r="H398" s="4"/>
    </row>
    <row r="399" spans="1:8" x14ac:dyDescent="0.2">
      <c r="A399" s="18"/>
      <c r="B399" s="18"/>
      <c r="D399" s="18"/>
      <c r="E399" s="10"/>
      <c r="F399" s="14"/>
      <c r="G399" s="14"/>
      <c r="H399" s="4"/>
    </row>
    <row r="400" spans="1:8" x14ac:dyDescent="0.2">
      <c r="A400" s="18"/>
      <c r="B400" s="18"/>
      <c r="D400" s="18"/>
      <c r="E400" s="10"/>
      <c r="F400" s="14"/>
      <c r="G400" s="14"/>
      <c r="H400" s="4"/>
    </row>
    <row r="401" spans="1:8" x14ac:dyDescent="0.2">
      <c r="A401" s="18"/>
      <c r="B401" s="18"/>
      <c r="D401" s="18"/>
      <c r="E401" s="10"/>
      <c r="F401" s="14"/>
      <c r="G401" s="14"/>
      <c r="H401" s="4"/>
    </row>
    <row r="402" spans="1:8" x14ac:dyDescent="0.2">
      <c r="A402" s="18"/>
      <c r="B402" s="18"/>
      <c r="D402" s="18"/>
      <c r="E402" s="10"/>
      <c r="F402" s="14"/>
      <c r="G402" s="14"/>
      <c r="H402" s="4"/>
    </row>
    <row r="403" spans="1:8" x14ac:dyDescent="0.2">
      <c r="A403" s="18"/>
      <c r="B403" s="18"/>
      <c r="D403" s="18"/>
      <c r="E403" s="10"/>
      <c r="F403" s="14"/>
      <c r="G403" s="14"/>
      <c r="H403" s="4"/>
    </row>
    <row r="404" spans="1:8" x14ac:dyDescent="0.2">
      <c r="A404" s="18"/>
      <c r="B404" s="18"/>
      <c r="D404" s="18"/>
      <c r="E404" s="10"/>
      <c r="F404" s="14"/>
      <c r="G404" s="14"/>
      <c r="H404" s="4"/>
    </row>
    <row r="405" spans="1:8" x14ac:dyDescent="0.2">
      <c r="A405" s="18"/>
      <c r="B405" s="18"/>
      <c r="D405" s="18"/>
      <c r="E405" s="10"/>
      <c r="F405" s="14"/>
      <c r="G405" s="14"/>
      <c r="H405" s="4"/>
    </row>
    <row r="406" spans="1:8" x14ac:dyDescent="0.2">
      <c r="A406" s="18"/>
      <c r="B406" s="18"/>
      <c r="D406" s="18"/>
      <c r="E406" s="10"/>
      <c r="F406" s="14"/>
      <c r="G406" s="14"/>
      <c r="H406" s="4"/>
    </row>
    <row r="407" spans="1:8" x14ac:dyDescent="0.2">
      <c r="A407" s="18"/>
      <c r="B407" s="18"/>
      <c r="D407" s="18"/>
      <c r="E407" s="10"/>
      <c r="F407" s="14"/>
      <c r="G407" s="14"/>
      <c r="H407" s="4"/>
    </row>
    <row r="408" spans="1:8" x14ac:dyDescent="0.2">
      <c r="A408" s="18"/>
      <c r="B408" s="18"/>
      <c r="D408" s="18"/>
      <c r="E408" s="10"/>
      <c r="F408" s="14"/>
      <c r="G408" s="14"/>
      <c r="H408" s="4"/>
    </row>
    <row r="409" spans="1:8" x14ac:dyDescent="0.2">
      <c r="A409" s="18"/>
      <c r="B409" s="18"/>
      <c r="D409" s="18"/>
      <c r="E409" s="10"/>
      <c r="F409" s="14"/>
      <c r="G409" s="14"/>
      <c r="H409" s="4"/>
    </row>
    <row r="410" spans="1:8" x14ac:dyDescent="0.2">
      <c r="A410" s="18"/>
      <c r="B410" s="18"/>
      <c r="D410" s="18"/>
      <c r="E410" s="10"/>
      <c r="F410" s="14"/>
      <c r="G410" s="14"/>
      <c r="H410" s="4"/>
    </row>
    <row r="411" spans="1:8" x14ac:dyDescent="0.2">
      <c r="A411" s="18"/>
      <c r="B411" s="18"/>
      <c r="D411" s="18"/>
      <c r="E411" s="10"/>
      <c r="F411" s="14"/>
      <c r="G411" s="14"/>
      <c r="H411" s="4"/>
    </row>
    <row r="412" spans="1:8" x14ac:dyDescent="0.2">
      <c r="A412" s="18"/>
      <c r="B412" s="18"/>
      <c r="D412" s="18"/>
      <c r="E412" s="10"/>
      <c r="F412" s="14"/>
      <c r="G412" s="14"/>
      <c r="H412" s="4"/>
    </row>
    <row r="413" spans="1:8" x14ac:dyDescent="0.2">
      <c r="A413" s="18"/>
      <c r="B413" s="18"/>
      <c r="D413" s="18"/>
      <c r="E413" s="10"/>
      <c r="F413" s="14"/>
      <c r="G413" s="14"/>
      <c r="H413" s="4"/>
    </row>
    <row r="414" spans="1:8" x14ac:dyDescent="0.2">
      <c r="A414" s="18"/>
      <c r="B414" s="18"/>
      <c r="D414" s="18"/>
      <c r="E414" s="10"/>
      <c r="F414" s="14"/>
      <c r="G414" s="14"/>
      <c r="H414" s="4"/>
    </row>
    <row r="415" spans="1:8" x14ac:dyDescent="0.2">
      <c r="A415" s="18"/>
      <c r="B415" s="18"/>
      <c r="D415" s="18"/>
      <c r="E415" s="10"/>
      <c r="F415" s="14"/>
      <c r="G415" s="14"/>
      <c r="H415" s="4"/>
    </row>
    <row r="416" spans="1:8" x14ac:dyDescent="0.2">
      <c r="A416" s="18"/>
      <c r="B416" s="18"/>
      <c r="D416" s="18"/>
      <c r="E416" s="10"/>
      <c r="F416" s="14"/>
      <c r="G416" s="14"/>
      <c r="H416" s="4"/>
    </row>
    <row r="417" spans="1:8" x14ac:dyDescent="0.2">
      <c r="A417" s="18"/>
      <c r="B417" s="18"/>
      <c r="D417" s="18"/>
      <c r="E417" s="10"/>
      <c r="F417" s="14"/>
      <c r="G417" s="14"/>
      <c r="H417" s="4"/>
    </row>
    <row r="418" spans="1:8" x14ac:dyDescent="0.2">
      <c r="A418" s="18"/>
      <c r="B418" s="18"/>
      <c r="D418" s="18"/>
      <c r="E418" s="10"/>
      <c r="F418" s="14"/>
      <c r="G418" s="14"/>
      <c r="H418" s="4"/>
    </row>
    <row r="419" spans="1:8" x14ac:dyDescent="0.2">
      <c r="A419" s="18"/>
      <c r="B419" s="18"/>
      <c r="D419" s="18"/>
      <c r="E419" s="10"/>
      <c r="F419" s="14"/>
      <c r="G419" s="14"/>
      <c r="H419" s="4"/>
    </row>
    <row r="420" spans="1:8" x14ac:dyDescent="0.2">
      <c r="A420" s="18"/>
      <c r="B420" s="18"/>
      <c r="D420" s="18"/>
      <c r="E420" s="10"/>
      <c r="F420" s="14"/>
      <c r="G420" s="14"/>
      <c r="H420" s="4"/>
    </row>
    <row r="421" spans="1:8" x14ac:dyDescent="0.2">
      <c r="A421" s="18"/>
      <c r="B421" s="18"/>
      <c r="D421" s="18"/>
      <c r="E421" s="10"/>
      <c r="F421" s="14"/>
      <c r="G421" s="14"/>
      <c r="H421" s="4"/>
    </row>
    <row r="422" spans="1:8" x14ac:dyDescent="0.2">
      <c r="A422" s="18"/>
      <c r="B422" s="18"/>
      <c r="D422" s="18"/>
      <c r="E422" s="10"/>
      <c r="F422" s="14"/>
      <c r="G422" s="14"/>
      <c r="H422" s="4"/>
    </row>
    <row r="423" spans="1:8" x14ac:dyDescent="0.2">
      <c r="A423" s="18"/>
      <c r="B423" s="18"/>
      <c r="D423" s="18"/>
      <c r="E423" s="10"/>
      <c r="F423" s="14"/>
      <c r="G423" s="14"/>
      <c r="H423" s="4"/>
    </row>
    <row r="424" spans="1:8" x14ac:dyDescent="0.2">
      <c r="A424" s="18"/>
      <c r="B424" s="18"/>
      <c r="D424" s="18"/>
      <c r="E424" s="10"/>
      <c r="F424" s="14"/>
      <c r="G424" s="14"/>
      <c r="H424" s="4"/>
    </row>
    <row r="425" spans="1:8" x14ac:dyDescent="0.2">
      <c r="A425" s="18"/>
      <c r="B425" s="18"/>
      <c r="D425" s="18"/>
      <c r="E425" s="10"/>
      <c r="F425" s="14"/>
      <c r="G425" s="14"/>
      <c r="H425" s="4"/>
    </row>
    <row r="426" spans="1:8" x14ac:dyDescent="0.2">
      <c r="A426" s="18"/>
      <c r="B426" s="18"/>
      <c r="D426" s="18"/>
      <c r="E426" s="10"/>
      <c r="F426" s="14"/>
      <c r="G426" s="14"/>
      <c r="H426" s="4"/>
    </row>
    <row r="427" spans="1:8" x14ac:dyDescent="0.2">
      <c r="A427" s="18"/>
      <c r="B427" s="18"/>
      <c r="D427" s="18"/>
      <c r="E427" s="10"/>
      <c r="F427" s="14"/>
      <c r="G427" s="14"/>
      <c r="H427" s="4"/>
    </row>
    <row r="428" spans="1:8" x14ac:dyDescent="0.2">
      <c r="A428" s="18"/>
      <c r="B428" s="18"/>
      <c r="D428" s="18"/>
      <c r="E428" s="10"/>
      <c r="F428" s="14"/>
      <c r="G428" s="14"/>
      <c r="H428" s="4"/>
    </row>
    <row r="429" spans="1:8" x14ac:dyDescent="0.2">
      <c r="A429" s="18"/>
      <c r="B429" s="18"/>
      <c r="D429" s="18"/>
      <c r="E429" s="10"/>
      <c r="F429" s="14"/>
      <c r="G429" s="14"/>
      <c r="H429" s="4"/>
    </row>
    <row r="430" spans="1:8" x14ac:dyDescent="0.2">
      <c r="A430" s="18"/>
      <c r="B430" s="18"/>
      <c r="D430" s="18"/>
      <c r="E430" s="10"/>
      <c r="F430" s="14"/>
      <c r="G430" s="14"/>
      <c r="H430" s="4"/>
    </row>
    <row r="431" spans="1:8" x14ac:dyDescent="0.2">
      <c r="A431" s="18"/>
      <c r="B431" s="18"/>
      <c r="D431" s="18"/>
      <c r="E431" s="10"/>
      <c r="F431" s="14"/>
      <c r="G431" s="14"/>
      <c r="H431" s="4"/>
    </row>
    <row r="432" spans="1:8" x14ac:dyDescent="0.2">
      <c r="A432" s="18"/>
      <c r="B432" s="18"/>
      <c r="D432" s="18"/>
      <c r="E432" s="10"/>
      <c r="F432" s="14"/>
      <c r="G432" s="14"/>
      <c r="H432" s="4"/>
    </row>
    <row r="433" spans="1:8" x14ac:dyDescent="0.2">
      <c r="A433" s="18"/>
      <c r="B433" s="18"/>
      <c r="D433" s="18"/>
      <c r="E433" s="10"/>
      <c r="F433" s="14"/>
      <c r="G433" s="14"/>
      <c r="H433" s="4"/>
    </row>
    <row r="434" spans="1:8" x14ac:dyDescent="0.2">
      <c r="A434" s="18"/>
      <c r="B434" s="18"/>
      <c r="D434" s="18"/>
      <c r="E434" s="10"/>
      <c r="F434" s="14"/>
      <c r="G434" s="14"/>
      <c r="H434" s="4"/>
    </row>
    <row r="435" spans="1:8" x14ac:dyDescent="0.2">
      <c r="A435" s="18"/>
      <c r="B435" s="18"/>
      <c r="D435" s="18"/>
      <c r="E435" s="10"/>
      <c r="F435" s="14"/>
      <c r="G435" s="14"/>
      <c r="H435" s="4"/>
    </row>
    <row r="436" spans="1:8" x14ac:dyDescent="0.2">
      <c r="A436" s="18"/>
      <c r="B436" s="18"/>
      <c r="D436" s="18"/>
      <c r="E436" s="10"/>
      <c r="F436" s="14"/>
      <c r="G436" s="14"/>
      <c r="H436" s="4"/>
    </row>
    <row r="437" spans="1:8" x14ac:dyDescent="0.2">
      <c r="A437" s="18"/>
      <c r="B437" s="18"/>
      <c r="D437" s="18"/>
      <c r="E437" s="10"/>
      <c r="F437" s="14"/>
      <c r="G437" s="14"/>
      <c r="H437" s="4"/>
    </row>
    <row r="438" spans="1:8" x14ac:dyDescent="0.2">
      <c r="A438" s="18"/>
      <c r="B438" s="18"/>
      <c r="D438" s="18"/>
      <c r="E438" s="10"/>
      <c r="F438" s="14"/>
      <c r="G438" s="14"/>
      <c r="H438" s="4"/>
    </row>
    <row r="439" spans="1:8" x14ac:dyDescent="0.2">
      <c r="A439" s="18"/>
      <c r="B439" s="18"/>
      <c r="D439" s="18"/>
      <c r="E439" s="10"/>
      <c r="F439" s="14"/>
      <c r="G439" s="14"/>
      <c r="H439" s="4"/>
    </row>
    <row r="440" spans="1:8" x14ac:dyDescent="0.2">
      <c r="A440" s="18"/>
      <c r="B440" s="18"/>
      <c r="D440" s="18"/>
      <c r="E440" s="10"/>
      <c r="F440" s="14"/>
      <c r="G440" s="14"/>
      <c r="H440" s="4"/>
    </row>
    <row r="441" spans="1:8" x14ac:dyDescent="0.2">
      <c r="A441" s="18"/>
      <c r="B441" s="18"/>
      <c r="D441" s="18"/>
      <c r="E441" s="10"/>
      <c r="F441" s="14"/>
      <c r="G441" s="14"/>
      <c r="H441" s="4"/>
    </row>
    <row r="442" spans="1:8" x14ac:dyDescent="0.2">
      <c r="A442" s="18"/>
      <c r="B442" s="18"/>
      <c r="D442" s="18"/>
      <c r="E442" s="10"/>
      <c r="F442" s="14"/>
      <c r="G442" s="14"/>
      <c r="H442" s="4"/>
    </row>
    <row r="443" spans="1:8" x14ac:dyDescent="0.2">
      <c r="A443" s="18"/>
      <c r="B443" s="18"/>
      <c r="D443" s="18"/>
      <c r="E443" s="10"/>
      <c r="F443" s="14"/>
      <c r="G443" s="14"/>
      <c r="H443" s="4"/>
    </row>
    <row r="444" spans="1:8" x14ac:dyDescent="0.2">
      <c r="A444" s="18"/>
      <c r="B444" s="18"/>
      <c r="D444" s="18"/>
      <c r="E444" s="10"/>
      <c r="F444" s="14"/>
      <c r="G444" s="14"/>
      <c r="H444" s="4"/>
    </row>
    <row r="445" spans="1:8" x14ac:dyDescent="0.2">
      <c r="A445" s="18"/>
      <c r="B445" s="18"/>
      <c r="D445" s="18"/>
      <c r="E445" s="10"/>
      <c r="F445" s="14"/>
      <c r="G445" s="14"/>
      <c r="H445" s="4"/>
    </row>
    <row r="446" spans="1:8" x14ac:dyDescent="0.2">
      <c r="A446" s="18"/>
      <c r="B446" s="18"/>
      <c r="D446" s="18"/>
      <c r="E446" s="10"/>
      <c r="F446" s="14"/>
      <c r="G446" s="14"/>
      <c r="H446" s="4"/>
    </row>
    <row r="447" spans="1:8" x14ac:dyDescent="0.2">
      <c r="A447" s="18"/>
      <c r="B447" s="18"/>
      <c r="D447" s="18"/>
      <c r="E447" s="10"/>
      <c r="F447" s="14"/>
      <c r="G447" s="14"/>
      <c r="H447" s="4"/>
    </row>
    <row r="448" spans="1:8" x14ac:dyDescent="0.2">
      <c r="A448" s="18"/>
      <c r="B448" s="18"/>
      <c r="D448" s="18"/>
      <c r="E448" s="10"/>
      <c r="F448" s="14"/>
      <c r="G448" s="14"/>
      <c r="H448" s="4"/>
    </row>
    <row r="449" spans="1:8" x14ac:dyDescent="0.2">
      <c r="A449" s="18"/>
      <c r="B449" s="18"/>
      <c r="D449" s="18"/>
      <c r="E449" s="10"/>
      <c r="F449" s="14"/>
      <c r="G449" s="14"/>
      <c r="H449" s="4"/>
    </row>
    <row r="450" spans="1:8" x14ac:dyDescent="0.2">
      <c r="A450" s="18"/>
      <c r="B450" s="18"/>
      <c r="D450" s="18"/>
      <c r="E450" s="10"/>
      <c r="F450" s="14"/>
      <c r="G450" s="14"/>
      <c r="H450" s="4"/>
    </row>
    <row r="451" spans="1:8" x14ac:dyDescent="0.2">
      <c r="A451" s="18"/>
      <c r="B451" s="18"/>
      <c r="D451" s="18"/>
      <c r="E451" s="10"/>
      <c r="F451" s="14"/>
      <c r="G451" s="14"/>
      <c r="H451" s="4"/>
    </row>
    <row r="452" spans="1:8" x14ac:dyDescent="0.2">
      <c r="A452" s="18"/>
      <c r="B452" s="18"/>
      <c r="D452" s="18"/>
      <c r="E452" s="10"/>
      <c r="F452" s="14"/>
      <c r="G452" s="14"/>
      <c r="H452" s="4"/>
    </row>
    <row r="453" spans="1:8" x14ac:dyDescent="0.2">
      <c r="A453" s="18"/>
      <c r="B453" s="18"/>
      <c r="D453" s="18"/>
      <c r="E453" s="10"/>
      <c r="F453" s="14"/>
      <c r="G453" s="14"/>
      <c r="H453" s="4"/>
    </row>
    <row r="454" spans="1:8" x14ac:dyDescent="0.2">
      <c r="A454" s="18"/>
      <c r="B454" s="18"/>
      <c r="D454" s="18"/>
      <c r="E454" s="10"/>
      <c r="F454" s="14"/>
      <c r="G454" s="14"/>
      <c r="H454" s="4"/>
    </row>
    <row r="455" spans="1:8" x14ac:dyDescent="0.2">
      <c r="A455" s="18"/>
      <c r="B455" s="18"/>
      <c r="D455" s="18"/>
      <c r="E455" s="10"/>
      <c r="F455" s="14"/>
      <c r="G455" s="14"/>
      <c r="H455" s="4"/>
    </row>
    <row r="456" spans="1:8" x14ac:dyDescent="0.2">
      <c r="A456" s="18"/>
      <c r="B456" s="18"/>
      <c r="D456" s="18"/>
      <c r="E456" s="10"/>
      <c r="F456" s="14"/>
      <c r="G456" s="14"/>
      <c r="H456" s="4"/>
    </row>
    <row r="457" spans="1:8" x14ac:dyDescent="0.2">
      <c r="A457" s="18"/>
      <c r="B457" s="18"/>
      <c r="D457" s="18"/>
      <c r="E457" s="10"/>
      <c r="F457" s="14"/>
      <c r="G457" s="14"/>
      <c r="H457" s="4"/>
    </row>
    <row r="458" spans="1:8" x14ac:dyDescent="0.2">
      <c r="A458" s="18"/>
      <c r="B458" s="18"/>
      <c r="D458" s="18"/>
      <c r="E458" s="10"/>
      <c r="F458" s="14"/>
      <c r="G458" s="14"/>
      <c r="H458" s="4"/>
    </row>
    <row r="459" spans="1:8" x14ac:dyDescent="0.2">
      <c r="A459" s="18"/>
      <c r="B459" s="18"/>
      <c r="D459" s="18"/>
      <c r="E459" s="10"/>
      <c r="F459" s="14"/>
      <c r="G459" s="14"/>
      <c r="H459" s="4"/>
    </row>
    <row r="460" spans="1:8" x14ac:dyDescent="0.2">
      <c r="A460" s="18"/>
      <c r="B460" s="18"/>
      <c r="D460" s="18"/>
      <c r="E460" s="10"/>
      <c r="F460" s="14"/>
      <c r="G460" s="14"/>
      <c r="H460" s="4"/>
    </row>
    <row r="461" spans="1:8" x14ac:dyDescent="0.2">
      <c r="A461" s="18"/>
      <c r="B461" s="18"/>
      <c r="D461" s="18"/>
      <c r="E461" s="10"/>
      <c r="F461" s="14"/>
      <c r="G461" s="14"/>
      <c r="H461" s="4"/>
    </row>
    <row r="462" spans="1:8" x14ac:dyDescent="0.2">
      <c r="A462" s="18"/>
      <c r="B462" s="18"/>
      <c r="D462" s="18"/>
      <c r="E462" s="10"/>
      <c r="F462" s="14"/>
      <c r="G462" s="14"/>
      <c r="H462" s="4"/>
    </row>
    <row r="463" spans="1:8" x14ac:dyDescent="0.2">
      <c r="A463" s="18"/>
      <c r="B463" s="18"/>
      <c r="D463" s="18"/>
      <c r="E463" s="10"/>
      <c r="F463" s="14"/>
      <c r="G463" s="14"/>
      <c r="H463" s="4"/>
    </row>
    <row r="464" spans="1:8" x14ac:dyDescent="0.2">
      <c r="A464" s="18"/>
      <c r="B464" s="18"/>
      <c r="D464" s="18"/>
      <c r="E464" s="10"/>
      <c r="F464" s="14"/>
      <c r="G464" s="14"/>
      <c r="H464" s="4"/>
    </row>
    <row r="465" spans="1:8" x14ac:dyDescent="0.2">
      <c r="A465" s="18"/>
      <c r="B465" s="18"/>
      <c r="D465" s="18"/>
      <c r="E465" s="10"/>
      <c r="F465" s="14"/>
      <c r="G465" s="14"/>
      <c r="H465" s="4"/>
    </row>
    <row r="466" spans="1:8" x14ac:dyDescent="0.2">
      <c r="A466" s="18"/>
      <c r="B466" s="18"/>
      <c r="D466" s="18"/>
      <c r="E466" s="10"/>
      <c r="F466" s="14"/>
      <c r="G466" s="14"/>
      <c r="H466" s="4"/>
    </row>
    <row r="467" spans="1:8" x14ac:dyDescent="0.2">
      <c r="A467" s="18"/>
      <c r="B467" s="18"/>
      <c r="D467" s="18"/>
      <c r="E467" s="10"/>
      <c r="F467" s="14"/>
      <c r="G467" s="14"/>
      <c r="H467" s="4"/>
    </row>
    <row r="468" spans="1:8" x14ac:dyDescent="0.2">
      <c r="A468" s="18"/>
      <c r="B468" s="18"/>
      <c r="D468" s="18"/>
      <c r="E468" s="10"/>
      <c r="F468" s="14"/>
      <c r="G468" s="14"/>
      <c r="H468" s="4"/>
    </row>
    <row r="469" spans="1:8" x14ac:dyDescent="0.2">
      <c r="A469" s="18"/>
      <c r="B469" s="18"/>
      <c r="D469" s="18"/>
      <c r="E469" s="10"/>
      <c r="F469" s="14"/>
      <c r="G469" s="14"/>
      <c r="H469" s="4"/>
    </row>
    <row r="470" spans="1:8" x14ac:dyDescent="0.2">
      <c r="A470" s="18"/>
      <c r="B470" s="18"/>
      <c r="D470" s="18"/>
      <c r="E470" s="10"/>
      <c r="F470" s="14"/>
      <c r="G470" s="14"/>
      <c r="H470" s="4"/>
    </row>
    <row r="471" spans="1:8" x14ac:dyDescent="0.2">
      <c r="A471" s="18"/>
      <c r="B471" s="18"/>
      <c r="D471" s="18"/>
      <c r="E471" s="10"/>
      <c r="F471" s="14"/>
      <c r="G471" s="14"/>
      <c r="H471" s="4"/>
    </row>
    <row r="472" spans="1:8" x14ac:dyDescent="0.2">
      <c r="A472" s="18"/>
      <c r="B472" s="18"/>
      <c r="D472" s="18"/>
      <c r="E472" s="10"/>
      <c r="F472" s="14"/>
      <c r="G472" s="14"/>
      <c r="H472" s="4"/>
    </row>
    <row r="473" spans="1:8" x14ac:dyDescent="0.2">
      <c r="A473" s="18"/>
      <c r="B473" s="18"/>
      <c r="D473" s="18"/>
      <c r="E473" s="10"/>
      <c r="F473" s="14"/>
      <c r="G473" s="14"/>
      <c r="H473" s="4"/>
    </row>
    <row r="474" spans="1:8" x14ac:dyDescent="0.2">
      <c r="A474" s="18"/>
      <c r="B474" s="18"/>
      <c r="D474" s="18"/>
      <c r="E474" s="10"/>
      <c r="F474" s="14"/>
      <c r="G474" s="14"/>
      <c r="H474" s="4"/>
    </row>
    <row r="475" spans="1:8" x14ac:dyDescent="0.2">
      <c r="A475" s="18"/>
      <c r="B475" s="18"/>
      <c r="D475" s="18"/>
      <c r="E475" s="10"/>
      <c r="F475" s="14"/>
      <c r="G475" s="14"/>
      <c r="H475" s="4"/>
    </row>
    <row r="476" spans="1:8" x14ac:dyDescent="0.2">
      <c r="A476" s="18"/>
      <c r="B476" s="18"/>
      <c r="D476" s="18"/>
      <c r="E476" s="10"/>
      <c r="F476" s="14"/>
      <c r="G476" s="14"/>
      <c r="H476" s="4"/>
    </row>
    <row r="477" spans="1:8" x14ac:dyDescent="0.2">
      <c r="A477" s="18"/>
      <c r="B477" s="18"/>
      <c r="D477" s="18"/>
      <c r="E477" s="10"/>
      <c r="F477" s="14"/>
      <c r="G477" s="14"/>
      <c r="H477" s="4"/>
    </row>
    <row r="478" spans="1:8" x14ac:dyDescent="0.2">
      <c r="A478" s="18"/>
      <c r="B478" s="18"/>
      <c r="D478" s="18"/>
      <c r="E478" s="10"/>
      <c r="F478" s="14"/>
      <c r="G478" s="14"/>
      <c r="H478" s="4"/>
    </row>
    <row r="479" spans="1:8" x14ac:dyDescent="0.2">
      <c r="A479" s="18"/>
      <c r="B479" s="18"/>
      <c r="D479" s="18"/>
      <c r="E479" s="10"/>
      <c r="F479" s="14"/>
      <c r="G479" s="14"/>
      <c r="H479" s="4"/>
    </row>
    <row r="480" spans="1:8" x14ac:dyDescent="0.2">
      <c r="A480" s="18"/>
      <c r="B480" s="18"/>
      <c r="D480" s="18"/>
      <c r="E480" s="10"/>
      <c r="F480" s="14"/>
      <c r="G480" s="14"/>
      <c r="H480" s="4"/>
    </row>
    <row r="481" spans="1:8" x14ac:dyDescent="0.2">
      <c r="A481" s="18"/>
      <c r="B481" s="18"/>
      <c r="D481" s="18"/>
      <c r="E481" s="10"/>
      <c r="F481" s="14"/>
      <c r="G481" s="14"/>
      <c r="H481" s="4"/>
    </row>
    <row r="482" spans="1:8" x14ac:dyDescent="0.2">
      <c r="A482" s="18"/>
      <c r="B482" s="18"/>
      <c r="D482" s="18"/>
      <c r="E482" s="10"/>
      <c r="F482" s="14"/>
      <c r="G482" s="14"/>
      <c r="H482" s="4"/>
    </row>
    <row r="483" spans="1:8" x14ac:dyDescent="0.2">
      <c r="A483" s="18"/>
      <c r="B483" s="18"/>
      <c r="D483" s="18"/>
      <c r="E483" s="10"/>
      <c r="F483" s="14"/>
      <c r="G483" s="14"/>
      <c r="H483" s="4"/>
    </row>
    <row r="484" spans="1:8" x14ac:dyDescent="0.2">
      <c r="A484" s="18"/>
      <c r="B484" s="18"/>
      <c r="D484" s="18"/>
      <c r="E484" s="10"/>
      <c r="F484" s="14"/>
      <c r="G484" s="14"/>
      <c r="H484" s="4"/>
    </row>
    <row r="485" spans="1:8" x14ac:dyDescent="0.2">
      <c r="A485" s="18"/>
      <c r="B485" s="18"/>
      <c r="D485" s="18"/>
      <c r="E485" s="10"/>
      <c r="F485" s="14"/>
      <c r="G485" s="14"/>
      <c r="H485" s="4"/>
    </row>
    <row r="486" spans="1:8" x14ac:dyDescent="0.2">
      <c r="A486" s="18"/>
      <c r="B486" s="18"/>
      <c r="D486" s="18"/>
      <c r="E486" s="10"/>
      <c r="F486" s="14"/>
      <c r="G486" s="14"/>
      <c r="H486" s="4"/>
    </row>
    <row r="487" spans="1:8" x14ac:dyDescent="0.2">
      <c r="A487" s="18"/>
      <c r="B487" s="18"/>
      <c r="D487" s="18"/>
      <c r="E487" s="10"/>
      <c r="F487" s="14"/>
      <c r="G487" s="14"/>
      <c r="H487" s="4"/>
    </row>
    <row r="488" spans="1:8" x14ac:dyDescent="0.2">
      <c r="A488" s="18"/>
      <c r="B488" s="18"/>
      <c r="D488" s="18"/>
      <c r="E488" s="10"/>
      <c r="F488" s="14"/>
      <c r="G488" s="14"/>
      <c r="H488" s="4"/>
    </row>
    <row r="489" spans="1:8" x14ac:dyDescent="0.2">
      <c r="A489" s="18"/>
      <c r="B489" s="18"/>
      <c r="D489" s="18"/>
      <c r="E489" s="10"/>
      <c r="F489" s="14"/>
      <c r="G489" s="14"/>
      <c r="H489" s="4"/>
    </row>
    <row r="490" spans="1:8" x14ac:dyDescent="0.2">
      <c r="A490" s="18"/>
      <c r="B490" s="18"/>
      <c r="D490" s="18"/>
      <c r="E490" s="10"/>
      <c r="F490" s="14"/>
      <c r="G490" s="14"/>
      <c r="H490" s="4"/>
    </row>
    <row r="491" spans="1:8" x14ac:dyDescent="0.2">
      <c r="A491" s="18"/>
      <c r="B491" s="18"/>
      <c r="D491" s="18"/>
      <c r="E491" s="10"/>
      <c r="F491" s="14"/>
      <c r="G491" s="14"/>
      <c r="H491" s="4"/>
    </row>
    <row r="492" spans="1:8" x14ac:dyDescent="0.2">
      <c r="A492" s="18"/>
      <c r="B492" s="18"/>
      <c r="D492" s="18"/>
      <c r="E492" s="10"/>
      <c r="F492" s="14"/>
      <c r="G492" s="14"/>
      <c r="H492" s="4"/>
    </row>
    <row r="493" spans="1:8" x14ac:dyDescent="0.2">
      <c r="A493" s="18"/>
      <c r="B493" s="18"/>
      <c r="D493" s="18"/>
      <c r="E493" s="10"/>
      <c r="F493" s="14"/>
      <c r="G493" s="14"/>
      <c r="H493" s="4"/>
    </row>
    <row r="494" spans="1:8" x14ac:dyDescent="0.2">
      <c r="A494" s="18"/>
      <c r="B494" s="18"/>
      <c r="D494" s="18"/>
      <c r="E494" s="10"/>
      <c r="F494" s="14"/>
      <c r="G494" s="14"/>
      <c r="H494" s="4"/>
    </row>
    <row r="495" spans="1:8" x14ac:dyDescent="0.2">
      <c r="A495" s="18"/>
      <c r="B495" s="18"/>
      <c r="D495" s="18"/>
      <c r="E495" s="10"/>
      <c r="F495" s="14"/>
      <c r="G495" s="14"/>
      <c r="H495" s="4"/>
    </row>
    <row r="496" spans="1:8" x14ac:dyDescent="0.2">
      <c r="A496" s="18"/>
      <c r="B496" s="18"/>
      <c r="D496" s="18"/>
      <c r="E496" s="10"/>
      <c r="F496" s="14"/>
      <c r="G496" s="14"/>
      <c r="H496" s="4"/>
    </row>
    <row r="497" spans="1:8" x14ac:dyDescent="0.2">
      <c r="A497" s="18"/>
      <c r="B497" s="18"/>
      <c r="D497" s="18"/>
      <c r="E497" s="10"/>
      <c r="F497" s="14"/>
      <c r="G497" s="14"/>
      <c r="H497" s="4"/>
    </row>
    <row r="498" spans="1:8" x14ac:dyDescent="0.2">
      <c r="A498" s="18"/>
      <c r="B498" s="18"/>
      <c r="D498" s="18"/>
      <c r="E498" s="10"/>
      <c r="F498" s="14"/>
      <c r="G498" s="14"/>
      <c r="H498" s="4"/>
    </row>
    <row r="499" spans="1:8" x14ac:dyDescent="0.2">
      <c r="A499" s="18"/>
      <c r="B499" s="18"/>
      <c r="D499" s="18"/>
      <c r="E499" s="10"/>
      <c r="F499" s="14"/>
      <c r="G499" s="14"/>
      <c r="H499" s="4"/>
    </row>
    <row r="500" spans="1:8" x14ac:dyDescent="0.2">
      <c r="A500" s="18"/>
      <c r="B500" s="18"/>
      <c r="D500" s="18"/>
      <c r="E500" s="10"/>
      <c r="F500" s="14"/>
      <c r="G500" s="14"/>
      <c r="H500" s="4"/>
    </row>
    <row r="501" spans="1:8" x14ac:dyDescent="0.2">
      <c r="A501" s="18"/>
      <c r="B501" s="18"/>
      <c r="D501" s="18"/>
      <c r="E501" s="10"/>
      <c r="F501" s="14"/>
      <c r="G501" s="14"/>
      <c r="H501" s="4"/>
    </row>
    <row r="502" spans="1:8" x14ac:dyDescent="0.2">
      <c r="A502" s="18"/>
      <c r="B502" s="18"/>
      <c r="D502" s="18"/>
      <c r="E502" s="10"/>
      <c r="F502" s="14"/>
      <c r="G502" s="14"/>
      <c r="H502" s="4"/>
    </row>
    <row r="503" spans="1:8" x14ac:dyDescent="0.2">
      <c r="A503" s="18"/>
      <c r="B503" s="18"/>
      <c r="D503" s="18"/>
      <c r="E503" s="10"/>
      <c r="F503" s="14"/>
      <c r="G503" s="14"/>
      <c r="H503" s="4"/>
    </row>
    <row r="504" spans="1:8" x14ac:dyDescent="0.2">
      <c r="A504" s="18"/>
      <c r="B504" s="18"/>
      <c r="D504" s="18"/>
      <c r="E504" s="10"/>
      <c r="F504" s="14"/>
      <c r="G504" s="14"/>
      <c r="H504" s="4"/>
    </row>
    <row r="505" spans="1:8" x14ac:dyDescent="0.2">
      <c r="A505" s="18"/>
      <c r="B505" s="18"/>
      <c r="D505" s="18"/>
      <c r="E505" s="10"/>
      <c r="F505" s="14"/>
      <c r="G505" s="14"/>
      <c r="H505" s="4"/>
    </row>
    <row r="506" spans="1:8" x14ac:dyDescent="0.2">
      <c r="A506" s="18"/>
      <c r="B506" s="18"/>
      <c r="D506" s="18"/>
      <c r="E506" s="10"/>
      <c r="F506" s="14"/>
      <c r="G506" s="14"/>
      <c r="H506" s="4"/>
    </row>
    <row r="507" spans="1:8" x14ac:dyDescent="0.2">
      <c r="A507" s="18"/>
      <c r="B507" s="18"/>
      <c r="D507" s="18"/>
      <c r="E507" s="10"/>
      <c r="F507" s="14"/>
      <c r="G507" s="14"/>
      <c r="H507" s="4"/>
    </row>
    <row r="508" spans="1:8" x14ac:dyDescent="0.2">
      <c r="A508" s="18"/>
      <c r="B508" s="18"/>
      <c r="D508" s="18"/>
      <c r="E508" s="10"/>
      <c r="F508" s="14"/>
      <c r="G508" s="14"/>
      <c r="H508" s="4"/>
    </row>
    <row r="509" spans="1:8" x14ac:dyDescent="0.2">
      <c r="A509" s="18"/>
      <c r="B509" s="18"/>
      <c r="D509" s="18"/>
      <c r="E509" s="10"/>
      <c r="F509" s="14"/>
      <c r="G509" s="14"/>
      <c r="H509" s="4"/>
    </row>
    <row r="510" spans="1:8" x14ac:dyDescent="0.2">
      <c r="A510" s="18"/>
      <c r="B510" s="18"/>
      <c r="D510" s="18"/>
      <c r="E510" s="10"/>
      <c r="F510" s="14"/>
      <c r="G510" s="14"/>
      <c r="H510" s="4"/>
    </row>
    <row r="511" spans="1:8" x14ac:dyDescent="0.2">
      <c r="A511" s="18"/>
      <c r="B511" s="18"/>
      <c r="D511" s="18"/>
      <c r="E511" s="10"/>
      <c r="F511" s="14"/>
      <c r="G511" s="14"/>
      <c r="H511" s="4"/>
    </row>
    <row r="512" spans="1:8" x14ac:dyDescent="0.2">
      <c r="A512" s="18"/>
      <c r="B512" s="18"/>
      <c r="D512" s="18"/>
      <c r="E512" s="10"/>
      <c r="F512" s="14"/>
      <c r="G512" s="14"/>
      <c r="H512" s="4"/>
    </row>
    <row r="513" spans="1:8" x14ac:dyDescent="0.2">
      <c r="A513" s="18"/>
      <c r="B513" s="18"/>
      <c r="D513" s="18"/>
      <c r="E513" s="10"/>
      <c r="F513" s="14"/>
      <c r="G513" s="14"/>
      <c r="H513" s="4"/>
    </row>
    <row r="514" spans="1:8" x14ac:dyDescent="0.2">
      <c r="A514" s="18"/>
      <c r="B514" s="18"/>
      <c r="D514" s="18"/>
      <c r="E514" s="10"/>
      <c r="F514" s="14"/>
      <c r="G514" s="14"/>
      <c r="H514" s="4"/>
    </row>
    <row r="515" spans="1:8" x14ac:dyDescent="0.2">
      <c r="A515" s="18"/>
      <c r="B515" s="18"/>
      <c r="D515" s="18"/>
      <c r="E515" s="10"/>
      <c r="F515" s="14"/>
      <c r="G515" s="14"/>
      <c r="H515" s="4"/>
    </row>
    <row r="516" spans="1:8" x14ac:dyDescent="0.2">
      <c r="A516" s="18"/>
      <c r="B516" s="18"/>
      <c r="D516" s="18"/>
      <c r="E516" s="10"/>
      <c r="F516" s="14"/>
      <c r="G516" s="14"/>
      <c r="H516" s="4"/>
    </row>
    <row r="517" spans="1:8" x14ac:dyDescent="0.2">
      <c r="A517" s="18"/>
      <c r="B517" s="18"/>
      <c r="D517" s="18"/>
      <c r="E517" s="10"/>
      <c r="F517" s="14"/>
      <c r="G517" s="14"/>
      <c r="H517" s="4"/>
    </row>
    <row r="518" spans="1:8" x14ac:dyDescent="0.2">
      <c r="A518" s="18"/>
      <c r="B518" s="18"/>
      <c r="D518" s="18"/>
      <c r="E518" s="10"/>
      <c r="F518" s="14"/>
      <c r="G518" s="14"/>
      <c r="H518" s="4"/>
    </row>
    <row r="519" spans="1:8" x14ac:dyDescent="0.2">
      <c r="A519" s="18"/>
      <c r="B519" s="18"/>
      <c r="D519" s="18"/>
      <c r="E519" s="10"/>
      <c r="F519" s="14"/>
      <c r="G519" s="14"/>
      <c r="H519" s="4"/>
    </row>
    <row r="520" spans="1:8" x14ac:dyDescent="0.2">
      <c r="A520" s="18"/>
      <c r="B520" s="18"/>
      <c r="D520" s="18"/>
      <c r="E520" s="10"/>
      <c r="F520" s="14"/>
      <c r="G520" s="14"/>
      <c r="H520" s="4"/>
    </row>
    <row r="521" spans="1:8" x14ac:dyDescent="0.2">
      <c r="A521" s="18"/>
      <c r="B521" s="18"/>
      <c r="D521" s="18"/>
      <c r="E521" s="10"/>
      <c r="F521" s="14"/>
      <c r="G521" s="14"/>
      <c r="H521" s="4"/>
    </row>
    <row r="522" spans="1:8" x14ac:dyDescent="0.2">
      <c r="A522" s="18"/>
      <c r="B522" s="18"/>
      <c r="D522" s="18"/>
      <c r="E522" s="10"/>
      <c r="F522" s="14"/>
      <c r="G522" s="14"/>
      <c r="H522" s="4"/>
    </row>
    <row r="523" spans="1:8" x14ac:dyDescent="0.2">
      <c r="A523" s="18"/>
      <c r="B523" s="18"/>
      <c r="D523" s="18"/>
      <c r="E523" s="10"/>
      <c r="F523" s="14"/>
      <c r="G523" s="14"/>
      <c r="H523" s="4"/>
    </row>
    <row r="524" spans="1:8" x14ac:dyDescent="0.2">
      <c r="A524" s="18"/>
      <c r="B524" s="18"/>
      <c r="D524" s="18"/>
      <c r="E524" s="10"/>
      <c r="F524" s="14"/>
      <c r="G524" s="14"/>
      <c r="H524" s="4"/>
    </row>
    <row r="525" spans="1:8" x14ac:dyDescent="0.2">
      <c r="A525" s="18"/>
      <c r="B525" s="18"/>
      <c r="D525" s="18"/>
      <c r="E525" s="10"/>
      <c r="F525" s="14"/>
      <c r="G525" s="14"/>
      <c r="H525" s="4"/>
    </row>
    <row r="526" spans="1:8" x14ac:dyDescent="0.2">
      <c r="A526" s="18"/>
      <c r="B526" s="18"/>
      <c r="D526" s="18"/>
      <c r="E526" s="10"/>
      <c r="F526" s="14"/>
      <c r="G526" s="14"/>
      <c r="H526" s="4"/>
    </row>
    <row r="527" spans="1:8" x14ac:dyDescent="0.2">
      <c r="A527" s="18"/>
      <c r="B527" s="18"/>
      <c r="D527" s="18"/>
      <c r="E527" s="10"/>
      <c r="F527" s="14"/>
      <c r="G527" s="14"/>
      <c r="H527" s="4"/>
    </row>
    <row r="528" spans="1:8" x14ac:dyDescent="0.2">
      <c r="A528" s="18"/>
      <c r="B528" s="18"/>
      <c r="D528" s="18"/>
      <c r="E528" s="10"/>
      <c r="F528" s="14"/>
      <c r="G528" s="14"/>
      <c r="H528" s="4"/>
    </row>
    <row r="529" spans="1:8" x14ac:dyDescent="0.2">
      <c r="A529" s="18"/>
      <c r="B529" s="18"/>
      <c r="D529" s="18"/>
      <c r="E529" s="10"/>
      <c r="F529" s="14"/>
      <c r="G529" s="14"/>
      <c r="H529" s="4"/>
    </row>
    <row r="530" spans="1:8" x14ac:dyDescent="0.2">
      <c r="A530" s="18"/>
      <c r="B530" s="18"/>
      <c r="D530" s="18"/>
      <c r="E530" s="10"/>
      <c r="F530" s="14"/>
      <c r="G530" s="14"/>
      <c r="H530" s="4"/>
    </row>
    <row r="531" spans="1:8" x14ac:dyDescent="0.2">
      <c r="A531" s="18"/>
      <c r="B531" s="18"/>
      <c r="D531" s="18"/>
      <c r="E531" s="10"/>
      <c r="F531" s="14"/>
      <c r="G531" s="14"/>
      <c r="H531" s="4"/>
    </row>
    <row r="532" spans="1:8" x14ac:dyDescent="0.2">
      <c r="A532" s="18"/>
      <c r="B532" s="18"/>
      <c r="D532" s="18"/>
      <c r="E532" s="10"/>
      <c r="F532" s="14"/>
      <c r="G532" s="14"/>
      <c r="H532" s="4"/>
    </row>
    <row r="533" spans="1:8" x14ac:dyDescent="0.2">
      <c r="A533" s="18"/>
      <c r="B533" s="18"/>
      <c r="D533" s="18"/>
      <c r="E533" s="10"/>
      <c r="F533" s="14"/>
      <c r="G533" s="14"/>
      <c r="H533" s="4"/>
    </row>
    <row r="534" spans="1:8" x14ac:dyDescent="0.2">
      <c r="A534" s="18"/>
      <c r="B534" s="18"/>
      <c r="D534" s="18"/>
      <c r="E534" s="10"/>
      <c r="F534" s="14"/>
      <c r="G534" s="14"/>
      <c r="H534" s="4"/>
    </row>
    <row r="535" spans="1:8" x14ac:dyDescent="0.2">
      <c r="A535" s="18"/>
      <c r="B535" s="18"/>
      <c r="D535" s="18"/>
      <c r="E535" s="10"/>
      <c r="F535" s="14"/>
      <c r="G535" s="14"/>
      <c r="H535" s="4"/>
    </row>
    <row r="536" spans="1:8" x14ac:dyDescent="0.2">
      <c r="A536" s="18"/>
      <c r="B536" s="18"/>
      <c r="D536" s="18"/>
      <c r="E536" s="10"/>
      <c r="F536" s="14"/>
      <c r="G536" s="14"/>
      <c r="H536" s="4"/>
    </row>
    <row r="537" spans="1:8" x14ac:dyDescent="0.2">
      <c r="A537" s="18"/>
      <c r="B537" s="18"/>
      <c r="D537" s="18"/>
      <c r="E537" s="10"/>
      <c r="F537" s="14"/>
      <c r="G537" s="14"/>
      <c r="H537" s="4"/>
    </row>
    <row r="538" spans="1:8" x14ac:dyDescent="0.2">
      <c r="A538" s="18"/>
      <c r="B538" s="18"/>
      <c r="D538" s="18"/>
      <c r="E538" s="10"/>
      <c r="F538" s="14"/>
      <c r="G538" s="14"/>
      <c r="H538" s="4"/>
    </row>
    <row r="539" spans="1:8" x14ac:dyDescent="0.2">
      <c r="A539" s="18"/>
      <c r="B539" s="18"/>
      <c r="D539" s="18"/>
      <c r="E539" s="10"/>
      <c r="F539" s="14"/>
      <c r="G539" s="14"/>
      <c r="H539" s="4"/>
    </row>
    <row r="540" spans="1:8" x14ac:dyDescent="0.2">
      <c r="A540" s="18"/>
      <c r="B540" s="18"/>
      <c r="D540" s="18"/>
      <c r="E540" s="10"/>
      <c r="F540" s="14"/>
      <c r="G540" s="14"/>
      <c r="H540" s="4"/>
    </row>
    <row r="541" spans="1:8" x14ac:dyDescent="0.2">
      <c r="A541" s="18"/>
      <c r="B541" s="18"/>
      <c r="D541" s="18"/>
      <c r="E541" s="10"/>
      <c r="F541" s="14"/>
      <c r="G541" s="14"/>
      <c r="H541" s="4"/>
    </row>
    <row r="542" spans="1:8" x14ac:dyDescent="0.2">
      <c r="A542" s="18"/>
      <c r="B542" s="18"/>
      <c r="D542" s="18"/>
      <c r="E542" s="10"/>
      <c r="F542" s="14"/>
      <c r="G542" s="14"/>
      <c r="H542" s="4"/>
    </row>
    <row r="543" spans="1:8" x14ac:dyDescent="0.2">
      <c r="A543" s="18"/>
      <c r="B543" s="18"/>
      <c r="D543" s="18"/>
      <c r="E543" s="10"/>
      <c r="F543" s="14"/>
      <c r="G543" s="14"/>
      <c r="H543" s="4"/>
    </row>
    <row r="544" spans="1:8" x14ac:dyDescent="0.2">
      <c r="A544" s="18"/>
      <c r="B544" s="18"/>
      <c r="D544" s="18"/>
      <c r="E544" s="10"/>
      <c r="F544" s="14"/>
      <c r="G544" s="14"/>
      <c r="H544" s="4"/>
    </row>
    <row r="545" spans="1:8" x14ac:dyDescent="0.2">
      <c r="A545" s="18"/>
      <c r="B545" s="18"/>
      <c r="D545" s="18"/>
      <c r="E545" s="10"/>
      <c r="F545" s="14"/>
      <c r="G545" s="14"/>
      <c r="H545" s="4"/>
    </row>
    <row r="546" spans="1:8" x14ac:dyDescent="0.2">
      <c r="A546" s="18"/>
      <c r="B546" s="18"/>
      <c r="D546" s="18"/>
      <c r="E546" s="10"/>
      <c r="F546" s="14"/>
      <c r="G546" s="14"/>
      <c r="H546" s="4"/>
    </row>
    <row r="547" spans="1:8" x14ac:dyDescent="0.2">
      <c r="A547" s="18"/>
      <c r="B547" s="18"/>
      <c r="D547" s="18"/>
      <c r="E547" s="10"/>
      <c r="F547" s="14"/>
      <c r="G547" s="14"/>
      <c r="H547" s="4"/>
    </row>
    <row r="548" spans="1:8" x14ac:dyDescent="0.2">
      <c r="A548" s="18"/>
      <c r="B548" s="18"/>
      <c r="D548" s="18"/>
      <c r="E548" s="10"/>
      <c r="F548" s="14"/>
      <c r="G548" s="14"/>
      <c r="H548" s="4"/>
    </row>
    <row r="549" spans="1:8" x14ac:dyDescent="0.2">
      <c r="A549" s="18"/>
      <c r="B549" s="18"/>
      <c r="D549" s="18"/>
      <c r="E549" s="10"/>
      <c r="F549" s="14"/>
      <c r="G549" s="14"/>
      <c r="H549" s="4"/>
    </row>
    <row r="550" spans="1:8" x14ac:dyDescent="0.2">
      <c r="A550" s="18"/>
      <c r="B550" s="18"/>
      <c r="D550" s="18"/>
      <c r="E550" s="10"/>
      <c r="F550" s="14"/>
      <c r="G550" s="14"/>
      <c r="H550" s="4"/>
    </row>
    <row r="551" spans="1:8" x14ac:dyDescent="0.2">
      <c r="A551" s="18"/>
      <c r="B551" s="18"/>
      <c r="D551" s="18"/>
      <c r="E551" s="10"/>
      <c r="F551" s="14"/>
      <c r="G551" s="14"/>
      <c r="H551" s="4"/>
    </row>
    <row r="552" spans="1:8" x14ac:dyDescent="0.2">
      <c r="A552" s="18"/>
      <c r="B552" s="18"/>
      <c r="D552" s="18"/>
      <c r="E552" s="10"/>
      <c r="F552" s="14"/>
      <c r="G552" s="14"/>
      <c r="H552" s="4"/>
    </row>
    <row r="553" spans="1:8" x14ac:dyDescent="0.2">
      <c r="A553" s="18"/>
      <c r="B553" s="18"/>
      <c r="D553" s="18"/>
      <c r="E553" s="10"/>
      <c r="F553" s="14"/>
      <c r="G553" s="14"/>
      <c r="H553" s="4"/>
    </row>
    <row r="554" spans="1:8" x14ac:dyDescent="0.2">
      <c r="A554" s="18"/>
      <c r="B554" s="18"/>
      <c r="D554" s="18"/>
      <c r="E554" s="10"/>
      <c r="F554" s="14"/>
      <c r="G554" s="14"/>
      <c r="H554" s="4"/>
    </row>
    <row r="555" spans="1:8" x14ac:dyDescent="0.2">
      <c r="A555" s="18"/>
      <c r="B555" s="18"/>
      <c r="D555" s="18"/>
      <c r="E555" s="10"/>
      <c r="F555" s="14"/>
      <c r="G555" s="14"/>
      <c r="H555" s="4"/>
    </row>
    <row r="556" spans="1:8" x14ac:dyDescent="0.2">
      <c r="A556" s="18"/>
      <c r="B556" s="18"/>
      <c r="D556" s="18"/>
      <c r="E556" s="10"/>
      <c r="F556" s="14"/>
      <c r="G556" s="14"/>
      <c r="H556" s="4"/>
    </row>
    <row r="557" spans="1:8" x14ac:dyDescent="0.2">
      <c r="A557" s="18"/>
      <c r="B557" s="18"/>
      <c r="D557" s="18"/>
      <c r="E557" s="10"/>
      <c r="F557" s="14"/>
      <c r="G557" s="14"/>
      <c r="H557" s="4"/>
    </row>
    <row r="558" spans="1:8" x14ac:dyDescent="0.2">
      <c r="A558" s="18"/>
      <c r="B558" s="18"/>
      <c r="D558" s="18"/>
      <c r="E558" s="10"/>
      <c r="F558" s="14"/>
      <c r="G558" s="14"/>
      <c r="H558" s="4"/>
    </row>
    <row r="559" spans="1:8" x14ac:dyDescent="0.2">
      <c r="A559" s="18"/>
      <c r="B559" s="18"/>
      <c r="D559" s="18"/>
      <c r="E559" s="10"/>
      <c r="F559" s="14"/>
      <c r="G559" s="14"/>
      <c r="H559" s="4"/>
    </row>
    <row r="560" spans="1:8" x14ac:dyDescent="0.2">
      <c r="A560" s="18"/>
      <c r="B560" s="18"/>
      <c r="D560" s="18"/>
      <c r="E560" s="10"/>
      <c r="F560" s="14"/>
      <c r="G560" s="14"/>
      <c r="H560" s="4"/>
    </row>
    <row r="561" spans="1:8" x14ac:dyDescent="0.2">
      <c r="A561" s="18"/>
      <c r="B561" s="18"/>
      <c r="D561" s="18"/>
      <c r="E561" s="10"/>
      <c r="F561" s="14"/>
      <c r="G561" s="14"/>
      <c r="H561" s="4"/>
    </row>
    <row r="562" spans="1:8" x14ac:dyDescent="0.2">
      <c r="A562" s="18"/>
      <c r="B562" s="18"/>
      <c r="D562" s="18"/>
      <c r="E562" s="10"/>
      <c r="F562" s="14"/>
      <c r="G562" s="14"/>
      <c r="H562" s="4"/>
    </row>
    <row r="563" spans="1:8" x14ac:dyDescent="0.2">
      <c r="A563" s="18"/>
      <c r="B563" s="18"/>
      <c r="D563" s="18"/>
      <c r="E563" s="10"/>
      <c r="F563" s="14"/>
      <c r="G563" s="14"/>
      <c r="H563" s="4"/>
    </row>
    <row r="564" spans="1:8" x14ac:dyDescent="0.2">
      <c r="A564" s="18"/>
      <c r="B564" s="18"/>
      <c r="D564" s="18"/>
      <c r="E564" s="10"/>
      <c r="F564" s="14"/>
      <c r="G564" s="14"/>
      <c r="H564" s="4"/>
    </row>
    <row r="565" spans="1:8" x14ac:dyDescent="0.2">
      <c r="A565" s="18"/>
      <c r="B565" s="18"/>
      <c r="D565" s="18"/>
      <c r="E565" s="10"/>
      <c r="F565" s="14"/>
      <c r="G565" s="14"/>
      <c r="H565" s="4"/>
    </row>
    <row r="566" spans="1:8" x14ac:dyDescent="0.2">
      <c r="A566" s="18"/>
      <c r="B566" s="18"/>
      <c r="D566" s="18"/>
      <c r="E566" s="10"/>
      <c r="F566" s="14"/>
      <c r="G566" s="14"/>
      <c r="H566" s="4"/>
    </row>
    <row r="567" spans="1:8" x14ac:dyDescent="0.2">
      <c r="A567" s="18"/>
      <c r="B567" s="18"/>
      <c r="D567" s="18"/>
      <c r="E567" s="10"/>
      <c r="F567" s="14"/>
      <c r="G567" s="14"/>
      <c r="H567" s="4"/>
    </row>
    <row r="568" spans="1:8" x14ac:dyDescent="0.2">
      <c r="A568" s="18"/>
      <c r="B568" s="18"/>
      <c r="D568" s="18"/>
      <c r="E568" s="10"/>
      <c r="F568" s="14"/>
      <c r="G568" s="14"/>
      <c r="H568" s="4"/>
    </row>
    <row r="569" spans="1:8" x14ac:dyDescent="0.2">
      <c r="A569" s="18"/>
      <c r="B569" s="18"/>
      <c r="D569" s="18"/>
      <c r="E569" s="10"/>
      <c r="F569" s="14"/>
      <c r="G569" s="14"/>
      <c r="H569" s="4"/>
    </row>
    <row r="570" spans="1:8" x14ac:dyDescent="0.2">
      <c r="A570" s="18"/>
      <c r="B570" s="18"/>
      <c r="D570" s="18"/>
      <c r="E570" s="10"/>
      <c r="F570" s="14"/>
      <c r="G570" s="14"/>
      <c r="H570" s="4"/>
    </row>
    <row r="571" spans="1:8" x14ac:dyDescent="0.2">
      <c r="A571" s="18"/>
      <c r="B571" s="18"/>
      <c r="D571" s="18"/>
      <c r="E571" s="10"/>
      <c r="F571" s="14"/>
      <c r="G571" s="14"/>
      <c r="H571" s="4"/>
    </row>
    <row r="572" spans="1:8" x14ac:dyDescent="0.2">
      <c r="A572" s="18"/>
      <c r="B572" s="18"/>
      <c r="D572" s="18"/>
      <c r="E572" s="10"/>
      <c r="F572" s="14"/>
      <c r="G572" s="14"/>
      <c r="H572" s="4"/>
    </row>
    <row r="573" spans="1:8" x14ac:dyDescent="0.2">
      <c r="A573" s="18"/>
      <c r="B573" s="18"/>
      <c r="D573" s="18"/>
      <c r="E573" s="10"/>
      <c r="F573" s="14"/>
      <c r="G573" s="14"/>
      <c r="H573" s="4"/>
    </row>
    <row r="574" spans="1:8" x14ac:dyDescent="0.2">
      <c r="A574" s="18"/>
      <c r="B574" s="18"/>
      <c r="D574" s="18"/>
      <c r="E574" s="10"/>
      <c r="F574" s="14"/>
      <c r="G574" s="14"/>
      <c r="H574" s="4"/>
    </row>
    <row r="575" spans="1:8" x14ac:dyDescent="0.2">
      <c r="A575" s="18"/>
      <c r="B575" s="18"/>
      <c r="D575" s="18"/>
      <c r="E575" s="10"/>
      <c r="F575" s="14"/>
      <c r="G575" s="14"/>
      <c r="H575" s="4"/>
    </row>
    <row r="576" spans="1:8" x14ac:dyDescent="0.2">
      <c r="A576" s="18"/>
      <c r="B576" s="18"/>
      <c r="D576" s="18"/>
      <c r="E576" s="10"/>
      <c r="F576" s="14"/>
      <c r="G576" s="14"/>
      <c r="H576" s="4"/>
    </row>
    <row r="577" spans="1:8" x14ac:dyDescent="0.2">
      <c r="A577" s="18"/>
      <c r="B577" s="18"/>
      <c r="D577" s="18"/>
      <c r="E577" s="10"/>
      <c r="F577" s="14"/>
      <c r="G577" s="14"/>
      <c r="H577" s="4"/>
    </row>
    <row r="578" spans="1:8" x14ac:dyDescent="0.2">
      <c r="A578" s="18"/>
      <c r="B578" s="18"/>
      <c r="D578" s="18"/>
      <c r="E578" s="10"/>
      <c r="F578" s="14"/>
      <c r="G578" s="14"/>
      <c r="H578" s="4"/>
    </row>
    <row r="579" spans="1:8" x14ac:dyDescent="0.2">
      <c r="A579" s="18"/>
      <c r="B579" s="18"/>
      <c r="D579" s="18"/>
      <c r="E579" s="10"/>
      <c r="F579" s="14"/>
      <c r="G579" s="14"/>
      <c r="H579" s="4"/>
    </row>
    <row r="580" spans="1:8" x14ac:dyDescent="0.2">
      <c r="A580" s="18"/>
      <c r="B580" s="18"/>
      <c r="D580" s="18"/>
      <c r="E580" s="10"/>
      <c r="F580" s="14"/>
      <c r="G580" s="14"/>
      <c r="H580" s="4"/>
    </row>
    <row r="581" spans="1:8" x14ac:dyDescent="0.2">
      <c r="A581" s="18"/>
      <c r="B581" s="18"/>
      <c r="D581" s="18"/>
      <c r="E581" s="10"/>
      <c r="F581" s="14"/>
      <c r="G581" s="14"/>
      <c r="H581" s="4"/>
    </row>
    <row r="582" spans="1:8" x14ac:dyDescent="0.2">
      <c r="A582" s="18"/>
      <c r="B582" s="18"/>
      <c r="D582" s="18"/>
      <c r="E582" s="10"/>
      <c r="F582" s="14"/>
      <c r="G582" s="14"/>
      <c r="H582" s="4"/>
    </row>
    <row r="583" spans="1:8" x14ac:dyDescent="0.2">
      <c r="A583" s="18"/>
      <c r="B583" s="18"/>
      <c r="D583" s="18"/>
      <c r="E583" s="10"/>
      <c r="F583" s="14"/>
      <c r="G583" s="14"/>
      <c r="H583" s="4"/>
    </row>
    <row r="584" spans="1:8" x14ac:dyDescent="0.2">
      <c r="A584" s="18"/>
      <c r="B584" s="18"/>
      <c r="D584" s="18"/>
      <c r="E584" s="10"/>
      <c r="F584" s="14"/>
      <c r="G584" s="14"/>
      <c r="H584" s="4"/>
    </row>
    <row r="585" spans="1:8" x14ac:dyDescent="0.2">
      <c r="A585" s="18"/>
      <c r="B585" s="18"/>
      <c r="D585" s="18"/>
      <c r="E585" s="10"/>
      <c r="F585" s="14"/>
      <c r="G585" s="14"/>
      <c r="H585" s="4"/>
    </row>
    <row r="586" spans="1:8" x14ac:dyDescent="0.2">
      <c r="A586" s="18"/>
      <c r="B586" s="18"/>
      <c r="D586" s="18"/>
      <c r="E586" s="10"/>
      <c r="F586" s="14"/>
      <c r="G586" s="14"/>
      <c r="H586" s="4"/>
    </row>
    <row r="587" spans="1:8" x14ac:dyDescent="0.2">
      <c r="A587" s="18"/>
      <c r="B587" s="18"/>
      <c r="D587" s="18"/>
      <c r="E587" s="10"/>
      <c r="F587" s="14"/>
      <c r="G587" s="14"/>
      <c r="H587" s="4"/>
    </row>
    <row r="588" spans="1:8" x14ac:dyDescent="0.2">
      <c r="A588" s="18"/>
      <c r="B588" s="18"/>
      <c r="D588" s="18"/>
      <c r="E588" s="10"/>
      <c r="F588" s="14"/>
      <c r="G588" s="14"/>
      <c r="H588" s="4"/>
    </row>
    <row r="589" spans="1:8" x14ac:dyDescent="0.2">
      <c r="A589" s="18"/>
      <c r="B589" s="18"/>
      <c r="D589" s="18"/>
      <c r="E589" s="10"/>
      <c r="F589" s="14"/>
      <c r="G589" s="14"/>
      <c r="H589" s="4"/>
    </row>
    <row r="590" spans="1:8" x14ac:dyDescent="0.2">
      <c r="A590" s="18"/>
      <c r="B590" s="18"/>
      <c r="D590" s="18"/>
      <c r="E590" s="10"/>
      <c r="F590" s="14"/>
      <c r="G590" s="14"/>
      <c r="H590" s="4"/>
    </row>
    <row r="591" spans="1:8" x14ac:dyDescent="0.2">
      <c r="A591" s="18"/>
      <c r="B591" s="18"/>
      <c r="D591" s="18"/>
      <c r="E591" s="10"/>
      <c r="F591" s="14"/>
      <c r="G591" s="14"/>
      <c r="H591" s="4"/>
    </row>
    <row r="592" spans="1:8" x14ac:dyDescent="0.2">
      <c r="A592" s="18"/>
      <c r="B592" s="18"/>
      <c r="D592" s="18"/>
      <c r="E592" s="10"/>
      <c r="F592" s="14"/>
      <c r="G592" s="14"/>
      <c r="H592" s="4"/>
    </row>
    <row r="593" spans="1:8" x14ac:dyDescent="0.2">
      <c r="A593" s="18"/>
      <c r="B593" s="18"/>
      <c r="D593" s="18"/>
      <c r="E593" s="10"/>
      <c r="F593" s="14"/>
      <c r="G593" s="14"/>
      <c r="H593" s="4"/>
    </row>
    <row r="594" spans="1:8" x14ac:dyDescent="0.2">
      <c r="A594" s="18"/>
      <c r="B594" s="18"/>
      <c r="D594" s="18"/>
      <c r="E594" s="10"/>
      <c r="F594" s="14"/>
      <c r="G594" s="14"/>
      <c r="H594" s="4"/>
    </row>
    <row r="595" spans="1:8" x14ac:dyDescent="0.2">
      <c r="A595" s="18"/>
      <c r="B595" s="18"/>
      <c r="D595" s="18"/>
      <c r="E595" s="10"/>
      <c r="F595" s="14"/>
      <c r="G595" s="14"/>
      <c r="H595" s="4"/>
    </row>
    <row r="596" spans="1:8" x14ac:dyDescent="0.2">
      <c r="A596" s="18"/>
      <c r="B596" s="18"/>
      <c r="D596" s="18"/>
      <c r="E596" s="10"/>
      <c r="F596" s="14"/>
      <c r="G596" s="14"/>
      <c r="H596" s="4"/>
    </row>
    <row r="597" spans="1:8" x14ac:dyDescent="0.2">
      <c r="A597" s="18"/>
      <c r="B597" s="18"/>
      <c r="D597" s="18"/>
      <c r="E597" s="10"/>
      <c r="F597" s="14"/>
      <c r="G597" s="14"/>
      <c r="H597" s="4"/>
    </row>
    <row r="598" spans="1:8" x14ac:dyDescent="0.2">
      <c r="A598" s="18"/>
      <c r="B598" s="18"/>
      <c r="D598" s="18"/>
      <c r="E598" s="10"/>
      <c r="F598" s="14"/>
      <c r="G598" s="14"/>
      <c r="H598" s="4"/>
    </row>
    <row r="599" spans="1:8" x14ac:dyDescent="0.2">
      <c r="A599" s="18"/>
      <c r="B599" s="18"/>
      <c r="D599" s="18"/>
      <c r="E599" s="10"/>
      <c r="F599" s="14"/>
      <c r="G599" s="14"/>
      <c r="H599" s="4"/>
    </row>
    <row r="600" spans="1:8" x14ac:dyDescent="0.2">
      <c r="A600" s="18"/>
      <c r="B600" s="18"/>
      <c r="D600" s="18"/>
      <c r="E600" s="10"/>
      <c r="F600" s="14"/>
      <c r="G600" s="14"/>
      <c r="H600" s="4"/>
    </row>
    <row r="601" spans="1:8" x14ac:dyDescent="0.2">
      <c r="A601" s="18"/>
      <c r="B601" s="18"/>
      <c r="D601" s="18"/>
      <c r="E601" s="10"/>
      <c r="F601" s="14"/>
      <c r="G601" s="14"/>
      <c r="H601" s="4"/>
    </row>
    <row r="602" spans="1:8" x14ac:dyDescent="0.2">
      <c r="A602" s="18"/>
      <c r="B602" s="18"/>
      <c r="D602" s="18"/>
      <c r="E602" s="10"/>
      <c r="F602" s="14"/>
      <c r="G602" s="14"/>
      <c r="H602" s="4"/>
    </row>
    <row r="603" spans="1:8" x14ac:dyDescent="0.2">
      <c r="A603" s="18"/>
      <c r="B603" s="18"/>
      <c r="D603" s="18"/>
      <c r="E603" s="10"/>
      <c r="F603" s="14"/>
      <c r="G603" s="14"/>
      <c r="H603" s="4"/>
    </row>
    <row r="604" spans="1:8" x14ac:dyDescent="0.2">
      <c r="A604" s="18"/>
      <c r="B604" s="18"/>
      <c r="D604" s="18"/>
      <c r="E604" s="10"/>
      <c r="F604" s="14"/>
      <c r="G604" s="14"/>
      <c r="H604" s="4"/>
    </row>
    <row r="605" spans="1:8" x14ac:dyDescent="0.2">
      <c r="A605" s="18"/>
      <c r="B605" s="18"/>
      <c r="D605" s="18"/>
      <c r="E605" s="10"/>
      <c r="F605" s="14"/>
      <c r="G605" s="14"/>
      <c r="H605" s="4"/>
    </row>
    <row r="606" spans="1:8" x14ac:dyDescent="0.2">
      <c r="A606" s="18"/>
      <c r="B606" s="18"/>
      <c r="D606" s="18"/>
      <c r="E606" s="10"/>
      <c r="F606" s="14"/>
      <c r="G606" s="14"/>
      <c r="H606" s="4"/>
    </row>
    <row r="607" spans="1:8" x14ac:dyDescent="0.2">
      <c r="A607" s="18"/>
      <c r="B607" s="18"/>
      <c r="D607" s="18"/>
      <c r="E607" s="10"/>
      <c r="F607" s="14"/>
      <c r="G607" s="14"/>
      <c r="H607" s="4"/>
    </row>
    <row r="608" spans="1:8" x14ac:dyDescent="0.2">
      <c r="A608" s="18"/>
      <c r="B608" s="18"/>
      <c r="D608" s="18"/>
      <c r="E608" s="10"/>
      <c r="F608" s="14"/>
      <c r="G608" s="14"/>
      <c r="H608" s="4"/>
    </row>
    <row r="609" spans="1:8" x14ac:dyDescent="0.2">
      <c r="A609" s="18"/>
      <c r="B609" s="18"/>
      <c r="D609" s="18"/>
      <c r="E609" s="10"/>
      <c r="F609" s="14"/>
      <c r="G609" s="14"/>
      <c r="H609" s="4"/>
    </row>
    <row r="610" spans="1:8" x14ac:dyDescent="0.2">
      <c r="A610" s="18"/>
      <c r="B610" s="18"/>
      <c r="D610" s="18"/>
      <c r="E610" s="10"/>
      <c r="F610" s="14"/>
      <c r="G610" s="14"/>
      <c r="H610" s="4"/>
    </row>
    <row r="611" spans="1:8" x14ac:dyDescent="0.2">
      <c r="A611" s="18"/>
      <c r="B611" s="18"/>
      <c r="D611" s="18"/>
      <c r="E611" s="10"/>
      <c r="F611" s="14"/>
      <c r="G611" s="14"/>
      <c r="H611" s="4"/>
    </row>
    <row r="612" spans="1:8" x14ac:dyDescent="0.2">
      <c r="A612" s="18"/>
      <c r="B612" s="18"/>
      <c r="D612" s="18"/>
      <c r="E612" s="10"/>
      <c r="F612" s="14"/>
      <c r="G612" s="14"/>
      <c r="H612" s="4"/>
    </row>
    <row r="613" spans="1:8" x14ac:dyDescent="0.2">
      <c r="A613" s="18"/>
      <c r="B613" s="18"/>
      <c r="D613" s="18"/>
      <c r="E613" s="10"/>
      <c r="F613" s="14"/>
      <c r="G613" s="14"/>
      <c r="H613" s="4"/>
    </row>
    <row r="614" spans="1:8" x14ac:dyDescent="0.2">
      <c r="A614" s="18"/>
      <c r="B614" s="18"/>
      <c r="D614" s="18"/>
      <c r="E614" s="10"/>
      <c r="F614" s="14"/>
      <c r="G614" s="14"/>
      <c r="H614" s="4"/>
    </row>
    <row r="615" spans="1:8" x14ac:dyDescent="0.2">
      <c r="A615" s="18"/>
      <c r="B615" s="18"/>
      <c r="D615" s="18"/>
      <c r="E615" s="10"/>
      <c r="F615" s="14"/>
      <c r="G615" s="14"/>
      <c r="H615" s="4"/>
    </row>
    <row r="616" spans="1:8" x14ac:dyDescent="0.2">
      <c r="A616" s="18"/>
      <c r="B616" s="18"/>
      <c r="D616" s="18"/>
      <c r="E616" s="10"/>
      <c r="F616" s="14"/>
      <c r="G616" s="14"/>
      <c r="H616" s="4"/>
    </row>
    <row r="617" spans="1:8" x14ac:dyDescent="0.2">
      <c r="A617" s="18"/>
      <c r="B617" s="18"/>
      <c r="D617" s="18"/>
      <c r="E617" s="10"/>
      <c r="F617" s="14"/>
      <c r="G617" s="14"/>
      <c r="H617" s="4"/>
    </row>
    <row r="618" spans="1:8" x14ac:dyDescent="0.2">
      <c r="A618" s="18"/>
      <c r="B618" s="18"/>
      <c r="D618" s="18"/>
      <c r="E618" s="10"/>
      <c r="F618" s="14"/>
      <c r="G618" s="14"/>
      <c r="H618" s="4"/>
    </row>
    <row r="619" spans="1:8" x14ac:dyDescent="0.2">
      <c r="A619" s="18"/>
      <c r="B619" s="18"/>
      <c r="D619" s="18"/>
      <c r="E619" s="10"/>
      <c r="F619" s="14"/>
      <c r="G619" s="14"/>
      <c r="H619" s="4"/>
    </row>
    <row r="620" spans="1:8" x14ac:dyDescent="0.2">
      <c r="A620" s="18"/>
      <c r="B620" s="18"/>
      <c r="D620" s="18"/>
      <c r="E620" s="10"/>
      <c r="F620" s="14"/>
      <c r="G620" s="14"/>
      <c r="H620" s="4"/>
    </row>
    <row r="621" spans="1:8" x14ac:dyDescent="0.2">
      <c r="A621" s="18"/>
      <c r="B621" s="18"/>
      <c r="D621" s="18"/>
      <c r="E621" s="10"/>
      <c r="F621" s="14"/>
      <c r="G621" s="14"/>
      <c r="H621" s="4"/>
    </row>
    <row r="622" spans="1:8" x14ac:dyDescent="0.2">
      <c r="A622" s="18"/>
      <c r="B622" s="18"/>
      <c r="D622" s="18"/>
      <c r="E622" s="10"/>
      <c r="F622" s="14"/>
      <c r="G622" s="14"/>
      <c r="H622" s="4"/>
    </row>
    <row r="623" spans="1:8" x14ac:dyDescent="0.2">
      <c r="A623" s="18"/>
      <c r="B623" s="18"/>
      <c r="D623" s="18"/>
      <c r="E623" s="10"/>
      <c r="F623" s="14"/>
      <c r="G623" s="14"/>
      <c r="H623" s="4"/>
    </row>
    <row r="624" spans="1:8" x14ac:dyDescent="0.2">
      <c r="A624" s="18"/>
      <c r="B624" s="18"/>
      <c r="D624" s="18"/>
      <c r="E624" s="10"/>
      <c r="F624" s="14"/>
      <c r="G624" s="14"/>
      <c r="H624" s="4"/>
    </row>
    <row r="625" spans="1:8" x14ac:dyDescent="0.2">
      <c r="A625" s="18"/>
      <c r="B625" s="18"/>
      <c r="D625" s="18"/>
      <c r="E625" s="10"/>
      <c r="F625" s="14"/>
      <c r="G625" s="14"/>
      <c r="H625" s="4"/>
    </row>
    <row r="626" spans="1:8" x14ac:dyDescent="0.2">
      <c r="A626" s="18"/>
      <c r="B626" s="18"/>
      <c r="D626" s="18"/>
      <c r="E626" s="10"/>
      <c r="F626" s="14"/>
      <c r="G626" s="14"/>
      <c r="H626" s="4"/>
    </row>
    <row r="627" spans="1:8" x14ac:dyDescent="0.2">
      <c r="A627" s="18"/>
      <c r="B627" s="18"/>
      <c r="D627" s="18"/>
      <c r="E627" s="10"/>
      <c r="F627" s="14"/>
      <c r="G627" s="14"/>
      <c r="H627" s="4"/>
    </row>
    <row r="628" spans="1:8" x14ac:dyDescent="0.2">
      <c r="A628" s="18"/>
      <c r="B628" s="18"/>
      <c r="D628" s="18"/>
      <c r="E628" s="10"/>
      <c r="F628" s="14"/>
      <c r="G628" s="14"/>
      <c r="H628" s="4"/>
    </row>
    <row r="629" spans="1:8" x14ac:dyDescent="0.2">
      <c r="A629" s="18"/>
      <c r="B629" s="18"/>
      <c r="D629" s="18"/>
      <c r="E629" s="10"/>
      <c r="F629" s="14"/>
      <c r="G629" s="14"/>
      <c r="H629" s="4"/>
    </row>
    <row r="630" spans="1:8" x14ac:dyDescent="0.2">
      <c r="A630" s="18"/>
      <c r="B630" s="18"/>
      <c r="D630" s="18"/>
      <c r="E630" s="10"/>
      <c r="F630" s="14"/>
      <c r="G630" s="14"/>
      <c r="H630" s="4"/>
    </row>
    <row r="631" spans="1:8" x14ac:dyDescent="0.2">
      <c r="A631" s="18"/>
      <c r="B631" s="18"/>
      <c r="D631" s="18"/>
      <c r="E631" s="10"/>
      <c r="F631" s="14"/>
      <c r="G631" s="14"/>
      <c r="H631" s="4"/>
    </row>
    <row r="632" spans="1:8" x14ac:dyDescent="0.2">
      <c r="A632" s="18"/>
      <c r="B632" s="18"/>
      <c r="D632" s="18"/>
      <c r="E632" s="10"/>
      <c r="F632" s="14"/>
      <c r="G632" s="14"/>
      <c r="H632" s="4"/>
    </row>
    <row r="633" spans="1:8" x14ac:dyDescent="0.2">
      <c r="A633" s="18"/>
      <c r="B633" s="18"/>
      <c r="D633" s="18"/>
      <c r="E633" s="10"/>
      <c r="F633" s="14"/>
      <c r="G633" s="14"/>
      <c r="H633" s="4"/>
    </row>
    <row r="634" spans="1:8" x14ac:dyDescent="0.2">
      <c r="A634" s="18"/>
      <c r="B634" s="18"/>
      <c r="D634" s="18"/>
      <c r="E634" s="10"/>
      <c r="F634" s="14"/>
      <c r="G634" s="14"/>
      <c r="H634" s="4"/>
    </row>
    <row r="635" spans="1:8" x14ac:dyDescent="0.2">
      <c r="A635" s="18"/>
      <c r="B635" s="18"/>
      <c r="D635" s="18"/>
      <c r="E635" s="10"/>
      <c r="F635" s="14"/>
      <c r="G635" s="14"/>
      <c r="H635" s="4"/>
    </row>
    <row r="636" spans="1:8" x14ac:dyDescent="0.2">
      <c r="A636" s="18"/>
      <c r="B636" s="18"/>
      <c r="D636" s="18"/>
      <c r="E636" s="10"/>
      <c r="F636" s="14"/>
      <c r="G636" s="14"/>
      <c r="H636" s="4"/>
    </row>
    <row r="637" spans="1:8" x14ac:dyDescent="0.2">
      <c r="A637" s="18"/>
      <c r="B637" s="18"/>
      <c r="D637" s="18"/>
      <c r="E637" s="10"/>
      <c r="F637" s="14"/>
      <c r="G637" s="14"/>
      <c r="H637" s="4"/>
    </row>
    <row r="638" spans="1:8" x14ac:dyDescent="0.2">
      <c r="A638" s="18"/>
      <c r="B638" s="18"/>
      <c r="D638" s="18"/>
      <c r="E638" s="10"/>
      <c r="F638" s="14"/>
      <c r="G638" s="14"/>
      <c r="H638" s="4"/>
    </row>
    <row r="639" spans="1:8" x14ac:dyDescent="0.2">
      <c r="A639" s="18"/>
      <c r="B639" s="18"/>
      <c r="D639" s="18"/>
      <c r="E639" s="10"/>
      <c r="F639" s="14"/>
      <c r="G639" s="14"/>
      <c r="H639" s="4"/>
    </row>
    <row r="640" spans="1:8" x14ac:dyDescent="0.2">
      <c r="A640" s="18"/>
      <c r="B640" s="18"/>
      <c r="D640" s="18"/>
      <c r="E640" s="10"/>
      <c r="F640" s="14"/>
      <c r="G640" s="14"/>
      <c r="H640" s="4"/>
    </row>
    <row r="641" spans="1:8" x14ac:dyDescent="0.2">
      <c r="A641" s="18"/>
      <c r="B641" s="18"/>
      <c r="D641" s="18"/>
      <c r="E641" s="10"/>
      <c r="F641" s="14"/>
      <c r="G641" s="14"/>
      <c r="H641" s="4"/>
    </row>
    <row r="642" spans="1:8" x14ac:dyDescent="0.2">
      <c r="A642" s="18"/>
      <c r="B642" s="18"/>
      <c r="D642" s="18"/>
      <c r="E642" s="10"/>
      <c r="F642" s="14"/>
      <c r="G642" s="14"/>
      <c r="H642" s="4"/>
    </row>
    <row r="643" spans="1:8" x14ac:dyDescent="0.2">
      <c r="A643" s="18"/>
      <c r="B643" s="18"/>
      <c r="D643" s="18"/>
      <c r="E643" s="10"/>
      <c r="F643" s="14"/>
      <c r="G643" s="14"/>
      <c r="H643" s="4"/>
    </row>
    <row r="644" spans="1:8" x14ac:dyDescent="0.2">
      <c r="A644" s="18"/>
      <c r="B644" s="18"/>
      <c r="D644" s="18"/>
      <c r="E644" s="10"/>
      <c r="F644" s="14"/>
      <c r="G644" s="14"/>
      <c r="H644" s="4"/>
    </row>
    <row r="645" spans="1:8" x14ac:dyDescent="0.2">
      <c r="A645" s="18"/>
      <c r="B645" s="18"/>
      <c r="D645" s="18"/>
      <c r="E645" s="10"/>
      <c r="F645" s="14"/>
      <c r="G645" s="14"/>
      <c r="H645" s="4"/>
    </row>
    <row r="646" spans="1:8" x14ac:dyDescent="0.2">
      <c r="A646" s="18"/>
      <c r="B646" s="18"/>
      <c r="D646" s="18"/>
      <c r="E646" s="10"/>
      <c r="F646" s="14"/>
      <c r="G646" s="14"/>
      <c r="H646" s="4"/>
    </row>
    <row r="647" spans="1:8" x14ac:dyDescent="0.2">
      <c r="A647" s="18"/>
      <c r="B647" s="18"/>
      <c r="D647" s="18"/>
      <c r="E647" s="10"/>
      <c r="F647" s="14"/>
      <c r="G647" s="14"/>
      <c r="H647" s="4"/>
    </row>
    <row r="648" spans="1:8" x14ac:dyDescent="0.2">
      <c r="A648" s="18"/>
      <c r="B648" s="18"/>
      <c r="D648" s="18"/>
      <c r="E648" s="10"/>
      <c r="F648" s="14"/>
      <c r="G648" s="14"/>
      <c r="H648" s="4"/>
    </row>
    <row r="649" spans="1:8" x14ac:dyDescent="0.2">
      <c r="A649" s="18"/>
      <c r="B649" s="18"/>
      <c r="D649" s="18"/>
      <c r="E649" s="10"/>
      <c r="F649" s="14"/>
      <c r="G649" s="14"/>
      <c r="H649" s="4"/>
    </row>
    <row r="650" spans="1:8" x14ac:dyDescent="0.2">
      <c r="A650" s="18"/>
      <c r="B650" s="18"/>
      <c r="D650" s="18"/>
      <c r="E650" s="10"/>
      <c r="F650" s="14"/>
      <c r="G650" s="14"/>
      <c r="H650" s="4"/>
    </row>
    <row r="651" spans="1:8" x14ac:dyDescent="0.2">
      <c r="A651" s="18"/>
      <c r="B651" s="18"/>
      <c r="D651" s="18"/>
      <c r="E651" s="10"/>
      <c r="F651" s="14"/>
      <c r="G651" s="14"/>
      <c r="H651" s="4"/>
    </row>
    <row r="652" spans="1:8" x14ac:dyDescent="0.2">
      <c r="A652" s="18"/>
      <c r="B652" s="18"/>
      <c r="D652" s="18"/>
      <c r="E652" s="10"/>
      <c r="F652" s="14"/>
      <c r="G652" s="14"/>
      <c r="H652" s="4"/>
    </row>
    <row r="653" spans="1:8" x14ac:dyDescent="0.2">
      <c r="A653" s="18"/>
      <c r="B653" s="18"/>
      <c r="D653" s="18"/>
      <c r="E653" s="10"/>
      <c r="F653" s="14"/>
      <c r="G653" s="14"/>
      <c r="H653" s="4"/>
    </row>
    <row r="654" spans="1:8" x14ac:dyDescent="0.2">
      <c r="A654" s="18"/>
      <c r="B654" s="18"/>
      <c r="D654" s="18"/>
      <c r="E654" s="10"/>
      <c r="F654" s="14"/>
      <c r="G654" s="14"/>
      <c r="H654" s="4"/>
    </row>
    <row r="655" spans="1:8" x14ac:dyDescent="0.2">
      <c r="A655" s="18"/>
      <c r="B655" s="18"/>
      <c r="D655" s="18"/>
      <c r="E655" s="10"/>
      <c r="F655" s="14"/>
      <c r="G655" s="14"/>
      <c r="H655" s="4"/>
    </row>
    <row r="656" spans="1:8" x14ac:dyDescent="0.2">
      <c r="A656" s="18"/>
      <c r="B656" s="18"/>
      <c r="D656" s="18"/>
      <c r="E656" s="10"/>
      <c r="F656" s="14"/>
      <c r="G656" s="14"/>
      <c r="H656" s="4"/>
    </row>
    <row r="657" spans="1:8" x14ac:dyDescent="0.2">
      <c r="A657" s="18"/>
      <c r="B657" s="18"/>
      <c r="D657" s="18"/>
      <c r="E657" s="10"/>
      <c r="F657" s="14"/>
      <c r="G657" s="14"/>
      <c r="H657" s="4"/>
    </row>
    <row r="658" spans="1:8" x14ac:dyDescent="0.2">
      <c r="A658" s="18"/>
      <c r="B658" s="18"/>
      <c r="D658" s="18"/>
      <c r="E658" s="10"/>
      <c r="F658" s="14"/>
      <c r="G658" s="14"/>
      <c r="H658" s="4"/>
    </row>
    <row r="659" spans="1:8" x14ac:dyDescent="0.2">
      <c r="A659" s="18"/>
      <c r="B659" s="18"/>
      <c r="D659" s="18"/>
      <c r="E659" s="10"/>
      <c r="F659" s="14"/>
      <c r="G659" s="14"/>
      <c r="H659" s="4"/>
    </row>
    <row r="660" spans="1:8" x14ac:dyDescent="0.2">
      <c r="A660" s="18"/>
      <c r="B660" s="18"/>
      <c r="D660" s="18"/>
      <c r="E660" s="10"/>
      <c r="F660" s="14"/>
      <c r="G660" s="14"/>
      <c r="H660" s="4"/>
    </row>
    <row r="661" spans="1:8" x14ac:dyDescent="0.2">
      <c r="A661" s="18"/>
      <c r="B661" s="18"/>
      <c r="D661" s="18"/>
      <c r="E661" s="10"/>
      <c r="F661" s="14"/>
      <c r="G661" s="14"/>
      <c r="H661" s="4"/>
    </row>
    <row r="662" spans="1:8" x14ac:dyDescent="0.2">
      <c r="A662" s="18"/>
      <c r="B662" s="18"/>
      <c r="D662" s="18"/>
      <c r="E662" s="10"/>
      <c r="F662" s="14"/>
      <c r="G662" s="14"/>
      <c r="H662" s="4"/>
    </row>
    <row r="663" spans="1:8" x14ac:dyDescent="0.2">
      <c r="A663" s="18"/>
      <c r="B663" s="18"/>
      <c r="D663" s="18"/>
      <c r="E663" s="10"/>
      <c r="F663" s="14"/>
      <c r="G663" s="14"/>
      <c r="H663" s="4"/>
    </row>
    <row r="664" spans="1:8" x14ac:dyDescent="0.2">
      <c r="A664" s="18"/>
      <c r="B664" s="18"/>
      <c r="D664" s="18"/>
      <c r="E664" s="10"/>
      <c r="F664" s="14"/>
      <c r="G664" s="14"/>
      <c r="H664" s="4"/>
    </row>
    <row r="665" spans="1:8" x14ac:dyDescent="0.2">
      <c r="A665" s="18"/>
      <c r="B665" s="18"/>
      <c r="D665" s="18"/>
      <c r="E665" s="10"/>
      <c r="F665" s="14"/>
      <c r="G665" s="14"/>
      <c r="H665" s="4"/>
    </row>
    <row r="666" spans="1:8" x14ac:dyDescent="0.2">
      <c r="A666" s="18"/>
      <c r="B666" s="18"/>
      <c r="D666" s="18"/>
      <c r="E666" s="10"/>
      <c r="F666" s="14"/>
      <c r="G666" s="14"/>
      <c r="H666" s="4"/>
    </row>
    <row r="667" spans="1:8" x14ac:dyDescent="0.2">
      <c r="A667" s="18"/>
      <c r="B667" s="18"/>
      <c r="D667" s="18"/>
      <c r="E667" s="10"/>
      <c r="F667" s="14"/>
      <c r="G667" s="14"/>
      <c r="H667" s="4"/>
    </row>
    <row r="668" spans="1:8" x14ac:dyDescent="0.2">
      <c r="A668" s="18"/>
      <c r="B668" s="18"/>
      <c r="D668" s="18"/>
      <c r="E668" s="10"/>
      <c r="F668" s="14"/>
      <c r="G668" s="14"/>
      <c r="H668" s="4"/>
    </row>
    <row r="669" spans="1:8" x14ac:dyDescent="0.2">
      <c r="A669" s="18"/>
      <c r="B669" s="18"/>
      <c r="D669" s="18"/>
      <c r="E669" s="10"/>
      <c r="F669" s="14"/>
      <c r="G669" s="14"/>
      <c r="H669" s="4"/>
    </row>
    <row r="670" spans="1:8" x14ac:dyDescent="0.2">
      <c r="A670" s="18"/>
      <c r="B670" s="18"/>
      <c r="D670" s="18"/>
      <c r="E670" s="10"/>
      <c r="F670" s="14"/>
      <c r="G670" s="14"/>
      <c r="H670" s="4"/>
    </row>
    <row r="671" spans="1:8" x14ac:dyDescent="0.2">
      <c r="A671" s="18"/>
      <c r="B671" s="18"/>
      <c r="D671" s="18"/>
      <c r="E671" s="10"/>
      <c r="F671" s="14"/>
      <c r="G671" s="14"/>
      <c r="H671" s="4"/>
    </row>
    <row r="672" spans="1:8" x14ac:dyDescent="0.2">
      <c r="A672" s="18"/>
      <c r="B672" s="18"/>
      <c r="D672" s="18"/>
      <c r="E672" s="10"/>
      <c r="F672" s="14"/>
      <c r="G672" s="14"/>
      <c r="H672" s="4"/>
    </row>
    <row r="673" spans="1:8" x14ac:dyDescent="0.2">
      <c r="A673" s="18"/>
      <c r="B673" s="18"/>
      <c r="D673" s="18"/>
      <c r="E673" s="10"/>
      <c r="F673" s="14"/>
      <c r="G673" s="14"/>
      <c r="H673" s="4"/>
    </row>
    <row r="674" spans="1:8" x14ac:dyDescent="0.2">
      <c r="A674" s="18"/>
      <c r="B674" s="18"/>
      <c r="D674" s="18"/>
      <c r="E674" s="10"/>
      <c r="F674" s="14"/>
      <c r="G674" s="14"/>
      <c r="H674" s="4"/>
    </row>
    <row r="675" spans="1:8" x14ac:dyDescent="0.2">
      <c r="A675" s="18"/>
      <c r="B675" s="18"/>
      <c r="D675" s="18"/>
      <c r="E675" s="10"/>
      <c r="F675" s="14"/>
      <c r="G675" s="14"/>
      <c r="H675" s="4"/>
    </row>
    <row r="676" spans="1:8" x14ac:dyDescent="0.2">
      <c r="A676" s="18"/>
      <c r="B676" s="18"/>
      <c r="D676" s="18"/>
      <c r="E676" s="10"/>
      <c r="F676" s="14"/>
      <c r="G676" s="14"/>
      <c r="H676" s="4"/>
    </row>
    <row r="677" spans="1:8" x14ac:dyDescent="0.2">
      <c r="A677" s="18"/>
      <c r="B677" s="18"/>
      <c r="D677" s="18"/>
      <c r="E677" s="10"/>
      <c r="F677" s="14"/>
      <c r="G677" s="14"/>
      <c r="H677" s="4"/>
    </row>
    <row r="678" spans="1:8" x14ac:dyDescent="0.2">
      <c r="A678" s="18"/>
      <c r="B678" s="18"/>
      <c r="D678" s="18"/>
      <c r="E678" s="10"/>
      <c r="F678" s="14"/>
      <c r="G678" s="14"/>
      <c r="H678" s="4"/>
    </row>
    <row r="679" spans="1:8" x14ac:dyDescent="0.2">
      <c r="A679" s="18"/>
      <c r="B679" s="18"/>
      <c r="D679" s="18"/>
      <c r="E679" s="10"/>
      <c r="F679" s="14"/>
      <c r="G679" s="14"/>
      <c r="H679" s="4"/>
    </row>
    <row r="680" spans="1:8" x14ac:dyDescent="0.2">
      <c r="A680" s="18"/>
      <c r="B680" s="18"/>
      <c r="D680" s="18"/>
      <c r="E680" s="10"/>
      <c r="F680" s="14"/>
      <c r="G680" s="14"/>
      <c r="H680" s="4"/>
    </row>
    <row r="681" spans="1:8" x14ac:dyDescent="0.2">
      <c r="A681" s="18"/>
      <c r="B681" s="18"/>
      <c r="D681" s="18"/>
      <c r="E681" s="10"/>
      <c r="F681" s="14"/>
      <c r="G681" s="14"/>
      <c r="H681" s="4"/>
    </row>
    <row r="682" spans="1:8" x14ac:dyDescent="0.2">
      <c r="A682" s="18"/>
      <c r="B682" s="18"/>
      <c r="D682" s="18"/>
      <c r="E682" s="10"/>
      <c r="F682" s="14"/>
      <c r="G682" s="14"/>
      <c r="H682" s="4"/>
    </row>
    <row r="683" spans="1:8" x14ac:dyDescent="0.2">
      <c r="A683" s="18"/>
      <c r="B683" s="18"/>
      <c r="D683" s="18"/>
      <c r="E683" s="10"/>
      <c r="F683" s="14"/>
      <c r="G683" s="14"/>
      <c r="H683" s="4"/>
    </row>
    <row r="684" spans="1:8" x14ac:dyDescent="0.2">
      <c r="A684" s="18"/>
      <c r="B684" s="18"/>
      <c r="D684" s="18"/>
      <c r="E684" s="10"/>
      <c r="F684" s="14"/>
      <c r="G684" s="14"/>
      <c r="H684" s="4"/>
    </row>
    <row r="685" spans="1:8" x14ac:dyDescent="0.2">
      <c r="A685" s="18"/>
      <c r="B685" s="18"/>
      <c r="D685" s="18"/>
      <c r="E685" s="10"/>
      <c r="F685" s="14"/>
      <c r="G685" s="14"/>
      <c r="H685" s="4"/>
    </row>
    <row r="686" spans="1:8" x14ac:dyDescent="0.2">
      <c r="A686" s="18"/>
      <c r="B686" s="18"/>
      <c r="D686" s="18"/>
      <c r="E686" s="10"/>
      <c r="F686" s="14"/>
      <c r="G686" s="14"/>
      <c r="H686" s="4"/>
    </row>
    <row r="687" spans="1:8" x14ac:dyDescent="0.2">
      <c r="A687" s="18"/>
      <c r="B687" s="18"/>
      <c r="D687" s="18"/>
      <c r="E687" s="10"/>
      <c r="F687" s="14"/>
      <c r="G687" s="14"/>
      <c r="H687" s="4"/>
    </row>
    <row r="688" spans="1:8" x14ac:dyDescent="0.2">
      <c r="A688" s="18"/>
      <c r="B688" s="18"/>
      <c r="D688" s="18"/>
      <c r="E688" s="10"/>
      <c r="F688" s="14"/>
      <c r="G688" s="14"/>
      <c r="H688" s="4"/>
    </row>
    <row r="689" spans="1:8" x14ac:dyDescent="0.2">
      <c r="A689" s="18"/>
      <c r="B689" s="18"/>
      <c r="D689" s="18"/>
      <c r="E689" s="10"/>
      <c r="F689" s="14"/>
      <c r="G689" s="14"/>
      <c r="H689" s="4"/>
    </row>
    <row r="690" spans="1:8" x14ac:dyDescent="0.2">
      <c r="A690" s="18"/>
      <c r="B690" s="18"/>
      <c r="D690" s="18"/>
      <c r="E690" s="10"/>
      <c r="F690" s="14"/>
      <c r="G690" s="14"/>
      <c r="H690" s="4"/>
    </row>
    <row r="691" spans="1:8" x14ac:dyDescent="0.2">
      <c r="A691" s="18"/>
      <c r="B691" s="18"/>
      <c r="D691" s="18"/>
      <c r="E691" s="10"/>
      <c r="F691" s="14"/>
      <c r="G691" s="14"/>
      <c r="H691" s="4"/>
    </row>
    <row r="692" spans="1:8" x14ac:dyDescent="0.2">
      <c r="A692" s="18"/>
      <c r="B692" s="18"/>
      <c r="D692" s="18"/>
      <c r="E692" s="10"/>
      <c r="F692" s="14"/>
      <c r="G692" s="14"/>
      <c r="H692" s="4"/>
    </row>
    <row r="693" spans="1:8" x14ac:dyDescent="0.2">
      <c r="A693" s="18"/>
      <c r="B693" s="18"/>
      <c r="D693" s="18"/>
      <c r="E693" s="10"/>
      <c r="F693" s="14"/>
      <c r="G693" s="14"/>
      <c r="H693" s="4"/>
    </row>
    <row r="694" spans="1:8" x14ac:dyDescent="0.2">
      <c r="A694" s="18"/>
      <c r="B694" s="18"/>
      <c r="D694" s="18"/>
      <c r="E694" s="10"/>
      <c r="F694" s="14"/>
      <c r="G694" s="14"/>
      <c r="H694" s="4"/>
    </row>
    <row r="695" spans="1:8" x14ac:dyDescent="0.2">
      <c r="A695" s="18"/>
      <c r="B695" s="18"/>
      <c r="D695" s="18"/>
      <c r="E695" s="10"/>
      <c r="F695" s="14"/>
      <c r="G695" s="14"/>
      <c r="H695" s="4"/>
    </row>
    <row r="696" spans="1:8" x14ac:dyDescent="0.2">
      <c r="A696" s="18"/>
      <c r="B696" s="18"/>
      <c r="D696" s="18"/>
      <c r="E696" s="10"/>
      <c r="F696" s="14"/>
      <c r="G696" s="14"/>
    </row>
  </sheetData>
  <mergeCells count="70">
    <mergeCell ref="B73:H73"/>
    <mergeCell ref="E74:H74"/>
    <mergeCell ref="A2:H2"/>
    <mergeCell ref="F3:H3"/>
    <mergeCell ref="A5:H5"/>
    <mergeCell ref="A8:C9"/>
    <mergeCell ref="D8:E9"/>
    <mergeCell ref="F8:F9"/>
    <mergeCell ref="G8:G9"/>
    <mergeCell ref="H8:H9"/>
    <mergeCell ref="D6:H6"/>
    <mergeCell ref="B10:C10"/>
    <mergeCell ref="D10:E10"/>
    <mergeCell ref="D11:E11"/>
    <mergeCell ref="A12:A15"/>
    <mergeCell ref="D12:E12"/>
    <mergeCell ref="D15:E15"/>
    <mergeCell ref="D35:E35"/>
    <mergeCell ref="D16:E16"/>
    <mergeCell ref="A17:A29"/>
    <mergeCell ref="D17:E17"/>
    <mergeCell ref="B18:B28"/>
    <mergeCell ref="D18:E18"/>
    <mergeCell ref="D19:E19"/>
    <mergeCell ref="D20:E20"/>
    <mergeCell ref="D28:E28"/>
    <mergeCell ref="D29:E29"/>
    <mergeCell ref="D30:E30"/>
    <mergeCell ref="D31:E31"/>
    <mergeCell ref="D32:E32"/>
    <mergeCell ref="D33:E33"/>
    <mergeCell ref="D34:E34"/>
    <mergeCell ref="D36:E36"/>
    <mergeCell ref="A37:A48"/>
    <mergeCell ref="D37:E37"/>
    <mergeCell ref="D38:E38"/>
    <mergeCell ref="D39:E39"/>
    <mergeCell ref="D40:E40"/>
    <mergeCell ref="D41:E41"/>
    <mergeCell ref="D42:E42"/>
    <mergeCell ref="D43:E43"/>
    <mergeCell ref="D44:E44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80:B80"/>
    <mergeCell ref="D57:E57"/>
    <mergeCell ref="D59:E59"/>
    <mergeCell ref="D60:E60"/>
    <mergeCell ref="A61:A7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B72:H72"/>
  </mergeCells>
  <pageMargins left="0.66" right="0.54" top="0.31496062992125984" bottom="0.27559055118110237" header="0.23622047244094491" footer="0.19685039370078741"/>
  <pageSetup scale="9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1</vt:lpstr>
      <vt:lpstr>'Anexa 1'!Imprimare_titluri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2022-10-14T09:38:47Z</dcterms:modified>
</cp:coreProperties>
</file>