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SEPTEMBRIE 2023 RECTIFICARE\"/>
    </mc:Choice>
  </mc:AlternateContent>
  <xr:revisionPtr revIDLastSave="0" documentId="13_ncr:1_{4867910A-57A8-403C-8A70-7EE5481C79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9" l="1"/>
  <c r="F31" i="9"/>
  <c r="G80" i="9"/>
  <c r="G81" i="9"/>
  <c r="F79" i="9"/>
  <c r="B79" i="9"/>
  <c r="B80" i="9" s="1"/>
  <c r="B81" i="9" s="1"/>
  <c r="B82" i="9" s="1"/>
  <c r="B83" i="9" s="1"/>
  <c r="B84" i="9" s="1"/>
  <c r="B85" i="9" s="1"/>
  <c r="B86" i="9" s="1"/>
  <c r="F30" i="9"/>
  <c r="F58" i="9"/>
  <c r="F72" i="9"/>
  <c r="F71" i="9" s="1"/>
  <c r="F76" i="9"/>
  <c r="F84" i="9"/>
  <c r="F45" i="9"/>
  <c r="F42" i="9" s="1"/>
  <c r="G47" i="9"/>
  <c r="F67" i="9"/>
  <c r="F23" i="9"/>
  <c r="F27" i="9" s="1"/>
  <c r="G57" i="9"/>
  <c r="F29" i="9" l="1"/>
  <c r="G48" i="9"/>
  <c r="G50" i="9"/>
  <c r="G34" i="9"/>
  <c r="G49" i="9"/>
  <c r="G19" i="9"/>
  <c r="G20" i="9"/>
  <c r="G100" i="9" l="1"/>
  <c r="G18" i="9" l="1"/>
  <c r="G17" i="9"/>
  <c r="G32" i="9" l="1"/>
  <c r="G33" i="9"/>
  <c r="G35" i="9"/>
  <c r="G66" i="9"/>
  <c r="G21" i="9"/>
  <c r="G22" i="9"/>
  <c r="G14" i="9" l="1"/>
  <c r="G15" i="9"/>
  <c r="G16" i="9"/>
  <c r="G24" i="9"/>
  <c r="G25" i="9"/>
  <c r="G26" i="9"/>
  <c r="G28" i="9"/>
  <c r="G38" i="9"/>
  <c r="G41" i="9"/>
  <c r="G44" i="9"/>
  <c r="G46" i="9"/>
  <c r="G51" i="9"/>
  <c r="G52" i="9"/>
  <c r="G53" i="9"/>
  <c r="G54" i="9"/>
  <c r="G55" i="9"/>
  <c r="G56" i="9"/>
  <c r="G59" i="9"/>
  <c r="G60" i="9"/>
  <c r="G61" i="9"/>
  <c r="G62" i="9"/>
  <c r="G63" i="9"/>
  <c r="G64" i="9"/>
  <c r="G65" i="9"/>
  <c r="G68" i="9"/>
  <c r="G69" i="9"/>
  <c r="G70" i="9"/>
  <c r="G73" i="9"/>
  <c r="G74" i="9"/>
  <c r="G75" i="9"/>
  <c r="G77" i="9"/>
  <c r="G78" i="9"/>
  <c r="G83" i="9"/>
  <c r="G86" i="9"/>
  <c r="G87" i="9"/>
  <c r="G88" i="9"/>
  <c r="G89" i="9"/>
  <c r="G90" i="9"/>
  <c r="G91" i="9"/>
  <c r="G92" i="9"/>
  <c r="G93" i="9"/>
  <c r="G94" i="9"/>
  <c r="G95" i="9"/>
  <c r="G96" i="9"/>
  <c r="G97" i="9"/>
  <c r="G99" i="9"/>
  <c r="G13" i="9"/>
  <c r="G31" i="9" l="1"/>
  <c r="G39" i="9" l="1"/>
  <c r="G40" i="9"/>
  <c r="G30" i="9"/>
  <c r="G67" i="9"/>
  <c r="G58" i="9"/>
  <c r="G43" i="9"/>
  <c r="G45" i="9"/>
  <c r="G27" i="9" l="1"/>
  <c r="G23" i="9"/>
  <c r="G42" i="9"/>
  <c r="G82" i="9"/>
  <c r="G76" i="9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l="1"/>
  <c r="B53" i="9" s="1"/>
  <c r="B54" i="9" s="1"/>
  <c r="G71" i="9"/>
  <c r="G72" i="9"/>
  <c r="G98" i="9"/>
  <c r="B55" i="9" l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87" i="9" s="1"/>
  <c r="B88" i="9" s="1"/>
  <c r="B89" i="9" s="1"/>
  <c r="B90" i="9" s="1"/>
  <c r="G79" i="9"/>
  <c r="G36" i="9" l="1"/>
  <c r="G37" i="9"/>
  <c r="G84" i="9"/>
  <c r="G85" i="9"/>
  <c r="G29" i="9" l="1"/>
  <c r="B91" i="9" l="1"/>
  <c r="B92" i="9" s="1"/>
  <c r="B93" i="9" s="1"/>
  <c r="B94" i="9" s="1"/>
  <c r="B95" i="9" s="1"/>
  <c r="B96" i="9" s="1"/>
  <c r="B97" i="9" s="1"/>
  <c r="B98" i="9" s="1"/>
  <c r="B99" i="9" s="1"/>
  <c r="B100" i="9" s="1"/>
</calcChain>
</file>

<file path=xl/sharedStrings.xml><?xml version="1.0" encoding="utf-8"?>
<sst xmlns="http://schemas.openxmlformats.org/spreadsheetml/2006/main" count="189" uniqueCount="151">
  <si>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</si>
  <si>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</si>
  <si>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</si>
  <si>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</si>
  <si>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</si>
  <si>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</si>
  <si>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</si>
  <si>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</si>
  <si>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</si>
  <si>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</si>
  <si>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</si>
  <si>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</si>
  <si>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</si>
  <si>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</si>
  <si>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</si>
  <si>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</si>
  <si>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</si>
  <si>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</si>
  <si>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</si>
  <si>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</si>
  <si>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</si>
  <si>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</si>
  <si>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</si>
  <si>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</si>
  <si>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</si>
  <si>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</si>
  <si>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</si>
  <si>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</si>
  <si>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</si>
  <si>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</si>
  <si>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</si>
  <si>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</si>
  <si>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</si>
  <si>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</si>
  <si>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</si>
  <si>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</si>
  <si>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</si>
  <si>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</si>
  <si>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</si>
  <si>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</si>
  <si>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</si>
  <si>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</si>
  <si>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</si>
  <si>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</si>
  <si>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</si>
  <si>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</si>
  <si>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</si>
  <si>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</si>
  <si>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</si>
  <si>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</si>
  <si>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</si>
  <si>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</si>
  <si>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</si>
  <si>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</si>
  <si>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</si>
  <si>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</si>
  <si>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</si>
  <si>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</si>
  <si>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</si>
  <si>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</si>
  <si>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</si>
  <si>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</si>
  <si>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</si>
  <si>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</si>
  <si>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</si>
  <si>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</si>
  <si>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</si>
  <si>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</si>
  <si>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</si>
  <si>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</si>
  <si>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</si>
  <si>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</si>
  <si>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</si>
  <si>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</si>
  <si>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</si>
  <si>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</si>
  <si>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</si>
  <si>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</si>
  <si>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</si>
  <si>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</si>
  <si>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</si>
  <si>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</si>
  <si>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</si>
  <si>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</si>
  <si>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</si>
  <si>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</si>
  <si>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</si>
  <si>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</si>
  <si>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</si>
  <si>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</si>
  <si>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</si>
  <si>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</si>
  <si>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</si>
  <si>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</si>
  <si>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</si>
  <si>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</si>
  <si>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</si>
  <si>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</si>
  <si>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</si>
  <si>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</si>
  <si>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</si>
  <si>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</si>
  <si>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 xml:space="preserve"> 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</si>
  <si>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</si>
  <si>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</si>
  <si>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</si>
  <si>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</si>
  <si>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</si>
  <si>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</si>
  <si>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</si>
  <si>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</si>
  <si>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</si>
  <si>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</si>
  <si>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</si>
  <si>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</si>
  <si>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</si>
  <si>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</si>
  <si>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la Hotărârea nr.     /2023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</si>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</sst>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sz val="12"/>
      <name val="Monse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3" fillId="0" borderId="1" xfId="0" applyNumberFormat="1" applyFont="1" applyBorder="1"/>
    <xf numFmtId="0" fontId="5" fillId="0" borderId="0" xfId="0" applyFont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3" fillId="0" borderId="1" xfId="1" applyFont="1" applyBorder="1" applyAlignment="1">
      <alignment vertical="center"/>
    </xf>
    <xf numFmtId="0" fontId="7" fillId="0" borderId="1" xfId="1" applyFont="1" applyBorder="1"/>
    <xf numFmtId="0" fontId="4" fillId="0" borderId="1" xfId="1" applyFont="1" applyBorder="1" applyAlignment="1">
      <alignment horizontal="left"/>
    </xf>
    <xf numFmtId="4" fontId="8" fillId="0" borderId="1" xfId="0" applyNumberFormat="1" applyFont="1" applyBorder="1"/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20" workbookViewId="0">
      <selection activeCell="L31" sqref="L31"/>
    </sheetView>
  </sheetViews>
  <sheetFormatPr defaultColWidth="9.109375" defaultRowHeight="15"/>
  <cols>
    <col min="1" max="1" width="1.44140625" style="4" customWidth="1"/>
    <col min="2" max="2" width="5.109375" style="4" customWidth="1"/>
    <col min="3" max="3" width="56.88671875" style="4" customWidth="1"/>
    <col min="4" max="4" width="12.88671875" style="4" customWidth="1"/>
    <col min="5" max="5" width="14.6640625" style="4" customWidth="1"/>
    <col min="6" max="6" width="14.109375" style="4" customWidth="1"/>
    <col min="7" max="7" width="14.33203125" style="4" customWidth="1"/>
    <col min="8" max="8" width="9.109375" style="4"/>
    <col min="9" max="9" width="13.44140625" style="4" customWidth="1"/>
    <col min="10" max="16384" width="9.109375" style="4"/>
  </cols>
  <sheetData>
    <row r="1" spans="2:9" ht="15.6">
      <c r="B1" s="35" t="s">
        <v>48</v>
      </c>
      <c r="C1" s="35"/>
      <c r="D1" s="36"/>
      <c r="E1" s="36"/>
    </row>
    <row r="2" spans="2:9" ht="15.6">
      <c r="B2" s="35" t="s">
        <v>0</v>
      </c>
      <c r="C2" s="35"/>
      <c r="D2" s="36"/>
      <c r="E2" s="36"/>
      <c r="F2" s="36" t="s">
        <v>97</v>
      </c>
      <c r="G2" s="36"/>
    </row>
    <row r="3" spans="2:9" ht="15.6">
      <c r="B3" s="35" t="s">
        <v>1</v>
      </c>
      <c r="C3" s="35"/>
      <c r="D3" s="37"/>
      <c r="E3" s="37"/>
      <c r="F3" s="37" t="s">
        <v>117</v>
      </c>
      <c r="G3" s="37"/>
    </row>
    <row r="4" spans="2:9" ht="15.6">
      <c r="B4" s="3"/>
      <c r="C4" s="3"/>
      <c r="D4" s="28"/>
      <c r="E4" s="28"/>
    </row>
    <row r="5" spans="2:9" ht="31.95" customHeight="1">
      <c r="B5" s="3"/>
      <c r="C5" s="41" t="s">
        <v>104</v>
      </c>
      <c r="D5" s="41"/>
      <c r="E5" s="41"/>
      <c r="F5" s="41"/>
      <c r="G5" s="41"/>
    </row>
    <row r="6" spans="2:9" ht="13.5" customHeight="1">
      <c r="B6" s="6"/>
      <c r="C6" s="36" t="s">
        <v>51</v>
      </c>
      <c r="D6" s="36"/>
      <c r="E6" s="36"/>
      <c r="F6" s="36"/>
    </row>
    <row r="7" spans="2:9" ht="13.5" customHeight="1">
      <c r="B7" s="8"/>
      <c r="C7" s="9"/>
      <c r="D7" s="9"/>
      <c r="E7" s="9"/>
    </row>
    <row r="8" spans="2:9" ht="15.6">
      <c r="B8" s="10"/>
      <c r="C8" s="11"/>
      <c r="D8" s="10"/>
      <c r="E8" s="12"/>
      <c r="G8" s="12" t="s">
        <v>34</v>
      </c>
    </row>
    <row r="9" spans="2:9" ht="14.25" customHeight="1">
      <c r="B9" s="38" t="s">
        <v>2</v>
      </c>
      <c r="C9" s="43" t="s">
        <v>3</v>
      </c>
      <c r="D9" s="43" t="s">
        <v>4</v>
      </c>
      <c r="E9" s="46" t="s">
        <v>122</v>
      </c>
      <c r="F9" s="38" t="s">
        <v>123</v>
      </c>
      <c r="G9" s="38" t="s">
        <v>124</v>
      </c>
    </row>
    <row r="10" spans="2:9">
      <c r="B10" s="39"/>
      <c r="C10" s="44"/>
      <c r="D10" s="44"/>
      <c r="E10" s="47"/>
      <c r="F10" s="39"/>
      <c r="G10" s="39"/>
    </row>
    <row r="11" spans="2:9" ht="15.6">
      <c r="B11" s="39"/>
      <c r="C11" s="44"/>
      <c r="D11" s="44"/>
      <c r="E11" s="47"/>
      <c r="F11" s="39"/>
      <c r="G11" s="39"/>
      <c r="H11" s="7"/>
      <c r="I11" s="7"/>
    </row>
    <row r="12" spans="2:9" ht="23.25" customHeight="1">
      <c r="B12" s="40"/>
      <c r="C12" s="45"/>
      <c r="D12" s="45"/>
      <c r="E12" s="48"/>
      <c r="F12" s="40"/>
      <c r="G12" s="40"/>
    </row>
    <row r="13" spans="2:9" ht="23.25" customHeight="1">
      <c r="B13" s="13">
        <v>1</v>
      </c>
      <c r="C13" s="14" t="s">
        <v>74</v>
      </c>
      <c r="D13" s="14" t="s">
        <v>75</v>
      </c>
      <c r="E13" s="16">
        <v>117185.51</v>
      </c>
      <c r="F13" s="16">
        <v>25199</v>
      </c>
      <c r="G13" s="16">
        <f>E13+F13</f>
        <v>142384.51</v>
      </c>
    </row>
    <row r="14" spans="2:9" ht="34.5" customHeight="1">
      <c r="B14" s="13">
        <f>B13+1</f>
        <v>2</v>
      </c>
      <c r="C14" s="15" t="s">
        <v>121</v>
      </c>
      <c r="D14" s="14" t="s">
        <v>94</v>
      </c>
      <c r="E14" s="16">
        <v>15293.44</v>
      </c>
      <c r="F14" s="16"/>
      <c r="G14" s="16">
        <f t="shared" ref="G14:G92" si="0">E14+F14</f>
        <v>15293.44</v>
      </c>
    </row>
    <row r="15" spans="2:9" ht="46.2" customHeight="1">
      <c r="B15" s="13">
        <f t="shared" ref="B15:B82" si="1">B14+1</f>
        <v>3</v>
      </c>
      <c r="C15" s="17" t="s">
        <v>95</v>
      </c>
      <c r="D15" s="18" t="s">
        <v>96</v>
      </c>
      <c r="E15" s="16">
        <v>4553.93</v>
      </c>
      <c r="F15" s="16"/>
      <c r="G15" s="16">
        <f t="shared" si="0"/>
        <v>4553.93</v>
      </c>
    </row>
    <row r="16" spans="2:9" ht="34.200000000000003" customHeight="1">
      <c r="B16" s="13">
        <f t="shared" si="1"/>
        <v>4</v>
      </c>
      <c r="C16" s="19" t="s">
        <v>83</v>
      </c>
      <c r="D16" s="18" t="s">
        <v>84</v>
      </c>
      <c r="E16" s="16">
        <v>35854.080000000002</v>
      </c>
      <c r="F16" s="16">
        <v>6646</v>
      </c>
      <c r="G16" s="16">
        <f t="shared" si="0"/>
        <v>42500.08</v>
      </c>
    </row>
    <row r="17" spans="2:9" ht="34.200000000000003" customHeight="1">
      <c r="B17" s="13">
        <f t="shared" si="1"/>
        <v>5</v>
      </c>
      <c r="C17" s="19" t="s">
        <v>132</v>
      </c>
      <c r="D17" s="18" t="s">
        <v>133</v>
      </c>
      <c r="E17" s="16">
        <v>16220.69</v>
      </c>
      <c r="F17" s="16"/>
      <c r="G17" s="16">
        <f t="shared" si="0"/>
        <v>16220.69</v>
      </c>
    </row>
    <row r="18" spans="2:9" ht="20.399999999999999" customHeight="1">
      <c r="B18" s="13">
        <f t="shared" si="1"/>
        <v>6</v>
      </c>
      <c r="C18" s="19" t="s">
        <v>134</v>
      </c>
      <c r="D18" s="18" t="s">
        <v>135</v>
      </c>
      <c r="E18" s="16">
        <v>3081.9100000000003</v>
      </c>
      <c r="F18" s="16"/>
      <c r="G18" s="16">
        <f t="shared" si="0"/>
        <v>3081.9100000000003</v>
      </c>
    </row>
    <row r="19" spans="2:9" ht="36.6" customHeight="1">
      <c r="B19" s="13">
        <f t="shared" si="1"/>
        <v>7</v>
      </c>
      <c r="C19" s="19" t="s">
        <v>138</v>
      </c>
      <c r="D19" s="18" t="s">
        <v>139</v>
      </c>
      <c r="E19" s="16">
        <v>77.22</v>
      </c>
      <c r="F19" s="16"/>
      <c r="G19" s="16">
        <f t="shared" si="0"/>
        <v>77.22</v>
      </c>
    </row>
    <row r="20" spans="2:9" ht="36" customHeight="1">
      <c r="B20" s="13">
        <f t="shared" si="1"/>
        <v>8</v>
      </c>
      <c r="C20" s="19" t="s">
        <v>140</v>
      </c>
      <c r="D20" s="18" t="s">
        <v>141</v>
      </c>
      <c r="E20" s="16">
        <v>12.28</v>
      </c>
      <c r="F20" s="16"/>
      <c r="G20" s="16">
        <f t="shared" si="0"/>
        <v>12.28</v>
      </c>
    </row>
    <row r="21" spans="2:9" ht="61.2" customHeight="1">
      <c r="B21" s="13">
        <f t="shared" si="1"/>
        <v>9</v>
      </c>
      <c r="C21" s="19" t="s">
        <v>125</v>
      </c>
      <c r="D21" s="18" t="s">
        <v>126</v>
      </c>
      <c r="E21" s="16">
        <v>0</v>
      </c>
      <c r="F21" s="16"/>
      <c r="G21" s="16">
        <f t="shared" si="0"/>
        <v>0</v>
      </c>
    </row>
    <row r="22" spans="2:9" ht="34.200000000000003" customHeight="1">
      <c r="B22" s="13">
        <f t="shared" si="1"/>
        <v>10</v>
      </c>
      <c r="C22" s="19" t="s">
        <v>127</v>
      </c>
      <c r="D22" s="18" t="s">
        <v>128</v>
      </c>
      <c r="E22" s="16">
        <v>0</v>
      </c>
      <c r="F22" s="16"/>
      <c r="G22" s="16">
        <f t="shared" si="0"/>
        <v>0</v>
      </c>
    </row>
    <row r="23" spans="2:9">
      <c r="B23" s="13">
        <f t="shared" si="1"/>
        <v>11</v>
      </c>
      <c r="C23" s="19" t="s">
        <v>85</v>
      </c>
      <c r="D23" s="19" t="s">
        <v>82</v>
      </c>
      <c r="E23" s="16">
        <v>208355.06</v>
      </c>
      <c r="F23" s="16">
        <f>F24+F25+F26</f>
        <v>37662</v>
      </c>
      <c r="G23" s="16">
        <f t="shared" si="0"/>
        <v>246017.06</v>
      </c>
    </row>
    <row r="24" spans="2:9">
      <c r="B24" s="13">
        <f t="shared" si="1"/>
        <v>12</v>
      </c>
      <c r="C24" s="19" t="s">
        <v>86</v>
      </c>
      <c r="D24" s="18" t="s">
        <v>87</v>
      </c>
      <c r="E24" s="16">
        <v>195187.15</v>
      </c>
      <c r="F24" s="16">
        <v>37662</v>
      </c>
      <c r="G24" s="16">
        <f t="shared" si="0"/>
        <v>232849.15</v>
      </c>
    </row>
    <row r="25" spans="2:9">
      <c r="B25" s="13">
        <f t="shared" si="1"/>
        <v>13</v>
      </c>
      <c r="C25" s="18" t="s">
        <v>88</v>
      </c>
      <c r="D25" s="18" t="s">
        <v>89</v>
      </c>
      <c r="E25" s="16">
        <v>6795.46</v>
      </c>
      <c r="F25" s="16"/>
      <c r="G25" s="16">
        <f t="shared" si="0"/>
        <v>6795.46</v>
      </c>
    </row>
    <row r="26" spans="2:9">
      <c r="B26" s="13">
        <f t="shared" si="1"/>
        <v>14</v>
      </c>
      <c r="C26" s="18" t="s">
        <v>90</v>
      </c>
      <c r="D26" s="18" t="s">
        <v>91</v>
      </c>
      <c r="E26" s="16">
        <v>6372.45</v>
      </c>
      <c r="F26" s="16"/>
      <c r="G26" s="16">
        <f t="shared" si="0"/>
        <v>6372.45</v>
      </c>
    </row>
    <row r="27" spans="2:9" ht="17.25" customHeight="1">
      <c r="B27" s="13">
        <f t="shared" si="1"/>
        <v>15</v>
      </c>
      <c r="C27" s="2" t="s">
        <v>5</v>
      </c>
      <c r="D27" s="18"/>
      <c r="E27" s="20">
        <v>400634.12</v>
      </c>
      <c r="F27" s="20">
        <f>F13+F14+F15+F16+F17+F18+F19+F20+F21+F22+F23</f>
        <v>69507</v>
      </c>
      <c r="G27" s="20">
        <f t="shared" si="0"/>
        <v>470141.12</v>
      </c>
    </row>
    <row r="28" spans="2:9" ht="15" customHeight="1">
      <c r="B28" s="13">
        <f t="shared" si="1"/>
        <v>16</v>
      </c>
      <c r="C28" s="2" t="s">
        <v>105</v>
      </c>
      <c r="D28" s="18" t="s">
        <v>27</v>
      </c>
      <c r="E28" s="20">
        <v>27739.39</v>
      </c>
      <c r="F28" s="16"/>
      <c r="G28" s="20">
        <f t="shared" si="0"/>
        <v>27739.39</v>
      </c>
    </row>
    <row r="29" spans="2:9" ht="15.6">
      <c r="B29" s="13">
        <f t="shared" si="1"/>
        <v>17</v>
      </c>
      <c r="C29" s="2" t="s">
        <v>36</v>
      </c>
      <c r="D29" s="18"/>
      <c r="E29" s="20">
        <v>428373.51</v>
      </c>
      <c r="F29" s="20">
        <f>F36+F39+F42+F58+F67+F71+F76+F79+F82+F84+F98</f>
        <v>69507</v>
      </c>
      <c r="G29" s="20">
        <f t="shared" si="0"/>
        <v>497880.51</v>
      </c>
      <c r="I29" s="30"/>
    </row>
    <row r="30" spans="2:9" ht="15.6">
      <c r="B30" s="13">
        <f t="shared" si="1"/>
        <v>18</v>
      </c>
      <c r="C30" s="2" t="s">
        <v>9</v>
      </c>
      <c r="D30" s="2">
        <v>51</v>
      </c>
      <c r="E30" s="20">
        <v>0</v>
      </c>
      <c r="F30" s="20">
        <f>F59</f>
        <v>3900</v>
      </c>
      <c r="G30" s="20">
        <f t="shared" si="0"/>
        <v>3900</v>
      </c>
    </row>
    <row r="31" spans="2:9" ht="15.6">
      <c r="B31" s="13">
        <f t="shared" si="1"/>
        <v>19</v>
      </c>
      <c r="C31" s="2" t="s">
        <v>9</v>
      </c>
      <c r="D31" s="2">
        <v>70</v>
      </c>
      <c r="E31" s="20">
        <v>28014.010000000002</v>
      </c>
      <c r="F31" s="20">
        <f>F47+F73+F80</f>
        <v>12498.67</v>
      </c>
      <c r="G31" s="20">
        <f t="shared" si="0"/>
        <v>40512.68</v>
      </c>
    </row>
    <row r="32" spans="2:9" ht="15.6">
      <c r="B32" s="13">
        <f t="shared" si="1"/>
        <v>20</v>
      </c>
      <c r="C32" s="2" t="s">
        <v>42</v>
      </c>
      <c r="D32" s="2">
        <v>58</v>
      </c>
      <c r="E32" s="20">
        <v>359967.4</v>
      </c>
      <c r="F32" s="20">
        <f>F69+F88+F89+F93+F78+F81</f>
        <v>53108.33</v>
      </c>
      <c r="G32" s="20">
        <f t="shared" si="0"/>
        <v>413075.73000000004</v>
      </c>
    </row>
    <row r="33" spans="2:11" ht="15.6">
      <c r="B33" s="13">
        <f t="shared" si="1"/>
        <v>21</v>
      </c>
      <c r="C33" s="2" t="s">
        <v>131</v>
      </c>
      <c r="D33" s="2">
        <v>60</v>
      </c>
      <c r="E33" s="20">
        <v>19302.599999999999</v>
      </c>
      <c r="F33" s="16"/>
      <c r="G33" s="20">
        <f t="shared" si="0"/>
        <v>19302.599999999999</v>
      </c>
    </row>
    <row r="34" spans="2:11" ht="15.6">
      <c r="B34" s="13">
        <f t="shared" si="1"/>
        <v>22</v>
      </c>
      <c r="C34" s="2" t="s">
        <v>142</v>
      </c>
      <c r="D34" s="2">
        <v>61</v>
      </c>
      <c r="E34" s="20">
        <v>89.5</v>
      </c>
      <c r="F34" s="16"/>
      <c r="G34" s="20">
        <f t="shared" si="0"/>
        <v>89.5</v>
      </c>
    </row>
    <row r="35" spans="2:11" ht="15.6">
      <c r="B35" s="13">
        <f t="shared" si="1"/>
        <v>23</v>
      </c>
      <c r="C35" s="2" t="s">
        <v>81</v>
      </c>
      <c r="D35" s="2">
        <v>81</v>
      </c>
      <c r="E35" s="20">
        <v>21000</v>
      </c>
      <c r="F35" s="16"/>
      <c r="G35" s="20">
        <f t="shared" si="0"/>
        <v>21000</v>
      </c>
    </row>
    <row r="36" spans="2:11" ht="15.6">
      <c r="B36" s="13">
        <f t="shared" si="1"/>
        <v>24</v>
      </c>
      <c r="C36" s="2" t="s">
        <v>6</v>
      </c>
      <c r="D36" s="2" t="s">
        <v>7</v>
      </c>
      <c r="E36" s="20">
        <v>1500</v>
      </c>
      <c r="F36" s="16"/>
      <c r="G36" s="20">
        <f t="shared" si="0"/>
        <v>1500</v>
      </c>
    </row>
    <row r="37" spans="2:11" ht="15.6">
      <c r="B37" s="13">
        <f t="shared" si="1"/>
        <v>25</v>
      </c>
      <c r="C37" s="2" t="s">
        <v>8</v>
      </c>
      <c r="D37" s="2" t="s">
        <v>7</v>
      </c>
      <c r="E37" s="20">
        <v>1500</v>
      </c>
      <c r="F37" s="16"/>
      <c r="G37" s="20">
        <f t="shared" si="0"/>
        <v>1500</v>
      </c>
    </row>
    <row r="38" spans="2:11">
      <c r="B38" s="13">
        <f t="shared" si="1"/>
        <v>26</v>
      </c>
      <c r="C38" s="18" t="s">
        <v>9</v>
      </c>
      <c r="D38" s="18" t="s">
        <v>10</v>
      </c>
      <c r="E38" s="16">
        <v>1500</v>
      </c>
      <c r="F38" s="16"/>
      <c r="G38" s="16">
        <f t="shared" si="0"/>
        <v>1500</v>
      </c>
    </row>
    <row r="39" spans="2:11" ht="15.6">
      <c r="B39" s="13">
        <f t="shared" si="1"/>
        <v>27</v>
      </c>
      <c r="C39" s="1" t="s">
        <v>111</v>
      </c>
      <c r="D39" s="2" t="s">
        <v>112</v>
      </c>
      <c r="E39" s="20">
        <v>41.5</v>
      </c>
      <c r="F39" s="16"/>
      <c r="G39" s="20">
        <f t="shared" si="0"/>
        <v>41.5</v>
      </c>
    </row>
    <row r="40" spans="2:11" ht="15.6">
      <c r="B40" s="13">
        <f t="shared" si="1"/>
        <v>28</v>
      </c>
      <c r="C40" s="2" t="s">
        <v>113</v>
      </c>
      <c r="D40" s="2" t="s">
        <v>114</v>
      </c>
      <c r="E40" s="20">
        <v>41.5</v>
      </c>
      <c r="F40" s="16"/>
      <c r="G40" s="20">
        <f t="shared" si="0"/>
        <v>41.5</v>
      </c>
    </row>
    <row r="41" spans="2:11">
      <c r="B41" s="13">
        <f t="shared" si="1"/>
        <v>29</v>
      </c>
      <c r="C41" s="18" t="s">
        <v>9</v>
      </c>
      <c r="D41" s="18" t="s">
        <v>115</v>
      </c>
      <c r="E41" s="16">
        <v>41.5</v>
      </c>
      <c r="F41" s="16"/>
      <c r="G41" s="16">
        <f t="shared" si="0"/>
        <v>41.5</v>
      </c>
    </row>
    <row r="42" spans="2:11" ht="17.399999999999999">
      <c r="B42" s="13">
        <f t="shared" si="1"/>
        <v>30</v>
      </c>
      <c r="C42" s="2" t="s">
        <v>11</v>
      </c>
      <c r="D42" s="2" t="s">
        <v>12</v>
      </c>
      <c r="E42" s="20">
        <v>19031.670000000002</v>
      </c>
      <c r="F42" s="20">
        <f>F43+F45+F48+F51+F52+F53+F54+F55+F56+F57</f>
        <v>18.05</v>
      </c>
      <c r="G42" s="20">
        <f t="shared" si="0"/>
        <v>19049.72</v>
      </c>
      <c r="I42" s="30"/>
      <c r="K42" s="21"/>
    </row>
    <row r="43" spans="2:11" ht="15.6">
      <c r="B43" s="13">
        <f t="shared" si="1"/>
        <v>31</v>
      </c>
      <c r="C43" s="1" t="s">
        <v>92</v>
      </c>
      <c r="D43" s="2" t="s">
        <v>12</v>
      </c>
      <c r="E43" s="20">
        <v>221.94</v>
      </c>
      <c r="F43" s="16"/>
      <c r="G43" s="20">
        <f t="shared" si="0"/>
        <v>221.94</v>
      </c>
    </row>
    <row r="44" spans="2:11">
      <c r="B44" s="13">
        <f t="shared" si="1"/>
        <v>32</v>
      </c>
      <c r="C44" s="18" t="s">
        <v>106</v>
      </c>
      <c r="D44" s="18" t="s">
        <v>49</v>
      </c>
      <c r="E44" s="16">
        <v>221.94</v>
      </c>
      <c r="F44" s="16"/>
      <c r="G44" s="16">
        <f t="shared" si="0"/>
        <v>221.94</v>
      </c>
      <c r="I44" s="30"/>
    </row>
    <row r="45" spans="2:11" ht="15.6">
      <c r="B45" s="13">
        <f t="shared" si="1"/>
        <v>33</v>
      </c>
      <c r="C45" s="1" t="s">
        <v>107</v>
      </c>
      <c r="D45" s="2" t="s">
        <v>12</v>
      </c>
      <c r="E45" s="20">
        <v>252</v>
      </c>
      <c r="F45" s="20">
        <f>F46+F47</f>
        <v>18.05</v>
      </c>
      <c r="G45" s="20">
        <f t="shared" si="0"/>
        <v>270.05</v>
      </c>
    </row>
    <row r="46" spans="2:11">
      <c r="B46" s="13">
        <f t="shared" si="1"/>
        <v>34</v>
      </c>
      <c r="C46" s="18" t="s">
        <v>106</v>
      </c>
      <c r="D46" s="18" t="s">
        <v>49</v>
      </c>
      <c r="E46" s="16">
        <v>252</v>
      </c>
      <c r="F46" s="16"/>
      <c r="G46" s="16">
        <f t="shared" si="0"/>
        <v>252</v>
      </c>
    </row>
    <row r="47" spans="2:11">
      <c r="B47" s="13">
        <f t="shared" si="1"/>
        <v>35</v>
      </c>
      <c r="C47" s="18" t="s">
        <v>9</v>
      </c>
      <c r="D47" s="33" t="s">
        <v>146</v>
      </c>
      <c r="E47" s="16">
        <v>0</v>
      </c>
      <c r="F47" s="16">
        <v>18.05</v>
      </c>
      <c r="G47" s="16">
        <f t="shared" si="0"/>
        <v>18.05</v>
      </c>
    </row>
    <row r="48" spans="2:11" ht="15.6">
      <c r="B48" s="13">
        <f t="shared" si="1"/>
        <v>36</v>
      </c>
      <c r="C48" s="32" t="s">
        <v>143</v>
      </c>
      <c r="D48" s="2" t="s">
        <v>12</v>
      </c>
      <c r="E48" s="20">
        <v>12.58</v>
      </c>
      <c r="F48" s="16"/>
      <c r="G48" s="20">
        <f t="shared" si="0"/>
        <v>12.58</v>
      </c>
    </row>
    <row r="49" spans="2:7" ht="30">
      <c r="B49" s="13">
        <f t="shared" si="1"/>
        <v>37</v>
      </c>
      <c r="C49" s="19" t="s">
        <v>144</v>
      </c>
      <c r="D49" s="33" t="s">
        <v>145</v>
      </c>
      <c r="E49" s="16">
        <v>89.5</v>
      </c>
      <c r="F49" s="16"/>
      <c r="G49" s="34">
        <f t="shared" si="0"/>
        <v>89.5</v>
      </c>
    </row>
    <row r="50" spans="2:7">
      <c r="B50" s="13">
        <f t="shared" si="1"/>
        <v>38</v>
      </c>
      <c r="C50" s="18" t="s">
        <v>9</v>
      </c>
      <c r="D50" s="33" t="s">
        <v>146</v>
      </c>
      <c r="E50" s="16">
        <v>12.58</v>
      </c>
      <c r="F50" s="16"/>
      <c r="G50" s="34">
        <f t="shared" si="0"/>
        <v>12.58</v>
      </c>
    </row>
    <row r="51" spans="2:7" ht="51" customHeight="1">
      <c r="B51" s="13">
        <f t="shared" si="1"/>
        <v>39</v>
      </c>
      <c r="C51" s="1" t="s">
        <v>52</v>
      </c>
      <c r="D51" s="2" t="s">
        <v>49</v>
      </c>
      <c r="E51" s="20">
        <v>0</v>
      </c>
      <c r="F51" s="16"/>
      <c r="G51" s="20">
        <f t="shared" si="0"/>
        <v>0</v>
      </c>
    </row>
    <row r="52" spans="2:7" ht="64.2" customHeight="1">
      <c r="B52" s="13">
        <f t="shared" si="1"/>
        <v>40</v>
      </c>
      <c r="C52" s="1" t="s">
        <v>53</v>
      </c>
      <c r="D52" s="2" t="s">
        <v>49</v>
      </c>
      <c r="E52" s="20">
        <v>383.6</v>
      </c>
      <c r="F52" s="16"/>
      <c r="G52" s="20">
        <f t="shared" si="0"/>
        <v>383.6</v>
      </c>
    </row>
    <row r="53" spans="2:7" ht="34.5" customHeight="1">
      <c r="B53" s="13">
        <f t="shared" si="1"/>
        <v>41</v>
      </c>
      <c r="C53" s="1" t="s">
        <v>54</v>
      </c>
      <c r="D53" s="2" t="s">
        <v>49</v>
      </c>
      <c r="E53" s="20">
        <v>250.55</v>
      </c>
      <c r="F53" s="16"/>
      <c r="G53" s="20">
        <f t="shared" si="0"/>
        <v>250.55</v>
      </c>
    </row>
    <row r="54" spans="2:7" ht="17.25" customHeight="1">
      <c r="B54" s="13">
        <f t="shared" si="1"/>
        <v>42</v>
      </c>
      <c r="C54" s="1" t="s">
        <v>55</v>
      </c>
      <c r="D54" s="2" t="s">
        <v>49</v>
      </c>
      <c r="E54" s="20">
        <v>0</v>
      </c>
      <c r="F54" s="16"/>
      <c r="G54" s="20">
        <f t="shared" si="0"/>
        <v>0</v>
      </c>
    </row>
    <row r="55" spans="2:7" ht="31.2">
      <c r="B55" s="13">
        <f t="shared" si="1"/>
        <v>43</v>
      </c>
      <c r="C55" s="1" t="s">
        <v>56</v>
      </c>
      <c r="D55" s="2" t="s">
        <v>49</v>
      </c>
      <c r="E55" s="20">
        <v>1404.78</v>
      </c>
      <c r="F55" s="16"/>
      <c r="G55" s="20">
        <f t="shared" si="0"/>
        <v>1404.78</v>
      </c>
    </row>
    <row r="56" spans="2:7" ht="18.600000000000001" customHeight="1">
      <c r="B56" s="13">
        <f t="shared" si="1"/>
        <v>44</v>
      </c>
      <c r="C56" s="1" t="s">
        <v>57</v>
      </c>
      <c r="D56" s="2" t="s">
        <v>49</v>
      </c>
      <c r="E56" s="20">
        <v>12736.25</v>
      </c>
      <c r="F56" s="16"/>
      <c r="G56" s="20">
        <f t="shared" si="0"/>
        <v>12736.25</v>
      </c>
    </row>
    <row r="57" spans="2:7" ht="49.2" customHeight="1">
      <c r="B57" s="13">
        <f t="shared" si="1"/>
        <v>45</v>
      </c>
      <c r="C57" s="1" t="s">
        <v>147</v>
      </c>
      <c r="D57" s="1" t="s">
        <v>148</v>
      </c>
      <c r="E57" s="20">
        <v>3680.47</v>
      </c>
      <c r="F57" s="16"/>
      <c r="G57" s="20">
        <f t="shared" si="0"/>
        <v>3680.47</v>
      </c>
    </row>
    <row r="58" spans="2:7" ht="15.6">
      <c r="B58" s="13">
        <f t="shared" si="1"/>
        <v>46</v>
      </c>
      <c r="C58" s="2" t="s">
        <v>26</v>
      </c>
      <c r="D58" s="2" t="s">
        <v>13</v>
      </c>
      <c r="E58" s="20">
        <v>60314.19999999999</v>
      </c>
      <c r="F58" s="20">
        <f>F59+F60+F61+F62+F63+F64+F65+F66</f>
        <v>3900</v>
      </c>
      <c r="G58" s="20">
        <f t="shared" si="0"/>
        <v>64214.19999999999</v>
      </c>
    </row>
    <row r="59" spans="2:7">
      <c r="B59" s="13">
        <f t="shared" si="1"/>
        <v>47</v>
      </c>
      <c r="C59" s="18" t="s">
        <v>25</v>
      </c>
      <c r="D59" s="18" t="s">
        <v>35</v>
      </c>
      <c r="E59" s="16">
        <v>0</v>
      </c>
      <c r="F59" s="16">
        <v>3900</v>
      </c>
      <c r="G59" s="16">
        <f t="shared" si="0"/>
        <v>3900</v>
      </c>
    </row>
    <row r="60" spans="2:7" ht="67.95" customHeight="1">
      <c r="B60" s="13">
        <f t="shared" si="1"/>
        <v>48</v>
      </c>
      <c r="C60" s="1" t="s">
        <v>58</v>
      </c>
      <c r="D60" s="2" t="s">
        <v>50</v>
      </c>
      <c r="E60" s="20">
        <v>489.52</v>
      </c>
      <c r="F60" s="16"/>
      <c r="G60" s="20">
        <f t="shared" si="0"/>
        <v>489.52</v>
      </c>
    </row>
    <row r="61" spans="2:7" ht="51" customHeight="1">
      <c r="B61" s="13">
        <f t="shared" si="1"/>
        <v>49</v>
      </c>
      <c r="C61" s="1" t="s">
        <v>79</v>
      </c>
      <c r="D61" s="2" t="s">
        <v>76</v>
      </c>
      <c r="E61" s="20">
        <v>13036</v>
      </c>
      <c r="F61" s="16"/>
      <c r="G61" s="20">
        <f t="shared" si="0"/>
        <v>13036</v>
      </c>
    </row>
    <row r="62" spans="2:7" ht="33.75" customHeight="1">
      <c r="B62" s="13">
        <f t="shared" si="1"/>
        <v>50</v>
      </c>
      <c r="C62" s="1" t="s">
        <v>110</v>
      </c>
      <c r="D62" s="2" t="s">
        <v>76</v>
      </c>
      <c r="E62" s="20">
        <v>9557.48</v>
      </c>
      <c r="F62" s="16"/>
      <c r="G62" s="20">
        <f t="shared" si="0"/>
        <v>9557.48</v>
      </c>
    </row>
    <row r="63" spans="2:7" ht="50.4" customHeight="1">
      <c r="B63" s="13">
        <f t="shared" si="1"/>
        <v>51</v>
      </c>
      <c r="C63" s="1" t="s">
        <v>100</v>
      </c>
      <c r="D63" s="2" t="s">
        <v>76</v>
      </c>
      <c r="E63" s="20">
        <v>22071.759999999998</v>
      </c>
      <c r="F63" s="16"/>
      <c r="G63" s="20">
        <f t="shared" si="0"/>
        <v>22071.759999999998</v>
      </c>
    </row>
    <row r="64" spans="2:7" ht="31.95" customHeight="1">
      <c r="B64" s="13">
        <f t="shared" si="1"/>
        <v>52</v>
      </c>
      <c r="C64" s="1" t="s">
        <v>101</v>
      </c>
      <c r="D64" s="2" t="s">
        <v>76</v>
      </c>
      <c r="E64" s="20">
        <v>528.55999999999995</v>
      </c>
      <c r="F64" s="16"/>
      <c r="G64" s="20">
        <f t="shared" si="0"/>
        <v>528.55999999999995</v>
      </c>
    </row>
    <row r="65" spans="1:7" ht="29.4" customHeight="1">
      <c r="B65" s="13">
        <f t="shared" si="1"/>
        <v>53</v>
      </c>
      <c r="C65" s="1" t="s">
        <v>80</v>
      </c>
      <c r="D65" s="2" t="s">
        <v>76</v>
      </c>
      <c r="E65" s="20">
        <v>8.75</v>
      </c>
      <c r="F65" s="16"/>
      <c r="G65" s="20">
        <f t="shared" si="0"/>
        <v>8.75</v>
      </c>
    </row>
    <row r="66" spans="1:7" ht="35.4" customHeight="1">
      <c r="B66" s="13">
        <f t="shared" si="1"/>
        <v>54</v>
      </c>
      <c r="C66" s="1" t="s">
        <v>129</v>
      </c>
      <c r="D66" s="2" t="s">
        <v>130</v>
      </c>
      <c r="E66" s="20">
        <v>14622.13</v>
      </c>
      <c r="F66" s="16"/>
      <c r="G66" s="20">
        <f t="shared" si="0"/>
        <v>14622.13</v>
      </c>
    </row>
    <row r="67" spans="1:7" ht="15.6">
      <c r="B67" s="13">
        <f t="shared" si="1"/>
        <v>55</v>
      </c>
      <c r="C67" s="2" t="s">
        <v>33</v>
      </c>
      <c r="D67" s="22" t="s">
        <v>14</v>
      </c>
      <c r="E67" s="20">
        <v>16487.86</v>
      </c>
      <c r="F67" s="20">
        <f>F68+F69+F70</f>
        <v>15358</v>
      </c>
      <c r="G67" s="20">
        <f t="shared" si="0"/>
        <v>31845.86</v>
      </c>
    </row>
    <row r="68" spans="1:7" ht="31.2">
      <c r="B68" s="13">
        <f t="shared" si="1"/>
        <v>56</v>
      </c>
      <c r="C68" s="1" t="s">
        <v>116</v>
      </c>
      <c r="D68" s="22" t="s">
        <v>22</v>
      </c>
      <c r="E68" s="20">
        <v>375</v>
      </c>
      <c r="F68" s="16"/>
      <c r="G68" s="20">
        <f t="shared" si="0"/>
        <v>375</v>
      </c>
    </row>
    <row r="69" spans="1:7" ht="47.25" customHeight="1">
      <c r="B69" s="13">
        <f t="shared" si="1"/>
        <v>57</v>
      </c>
      <c r="C69" s="1" t="s">
        <v>59</v>
      </c>
      <c r="D69" s="2" t="s">
        <v>43</v>
      </c>
      <c r="E69" s="20">
        <v>16112.86</v>
      </c>
      <c r="F69" s="20">
        <v>15358</v>
      </c>
      <c r="G69" s="20">
        <f t="shared" si="0"/>
        <v>31470.86</v>
      </c>
    </row>
    <row r="70" spans="1:7" ht="32.4" customHeight="1">
      <c r="B70" s="13">
        <f t="shared" si="1"/>
        <v>58</v>
      </c>
      <c r="C70" s="1" t="s">
        <v>93</v>
      </c>
      <c r="D70" s="2" t="s">
        <v>43</v>
      </c>
      <c r="E70" s="20">
        <v>0</v>
      </c>
      <c r="F70" s="16"/>
      <c r="G70" s="20">
        <f t="shared" si="0"/>
        <v>0</v>
      </c>
    </row>
    <row r="71" spans="1:7" ht="15.6">
      <c r="B71" s="13">
        <f t="shared" si="1"/>
        <v>59</v>
      </c>
      <c r="C71" s="2" t="s">
        <v>24</v>
      </c>
      <c r="D71" s="2" t="s">
        <v>15</v>
      </c>
      <c r="E71" s="20">
        <v>9356.93</v>
      </c>
      <c r="F71" s="20">
        <f>F72</f>
        <v>300</v>
      </c>
      <c r="G71" s="20">
        <f t="shared" si="0"/>
        <v>9656.93</v>
      </c>
    </row>
    <row r="72" spans="1:7" ht="15.6">
      <c r="B72" s="13">
        <f t="shared" si="1"/>
        <v>60</v>
      </c>
      <c r="C72" s="2" t="s">
        <v>16</v>
      </c>
      <c r="D72" s="2" t="s">
        <v>17</v>
      </c>
      <c r="E72" s="20">
        <v>9356.93</v>
      </c>
      <c r="F72" s="20">
        <f>F73+F74+F75</f>
        <v>300</v>
      </c>
      <c r="G72" s="20">
        <f t="shared" si="0"/>
        <v>9656.93</v>
      </c>
    </row>
    <row r="73" spans="1:7">
      <c r="B73" s="13">
        <f t="shared" si="1"/>
        <v>61</v>
      </c>
      <c r="C73" s="18" t="s">
        <v>9</v>
      </c>
      <c r="D73" s="18" t="s">
        <v>23</v>
      </c>
      <c r="E73" s="16">
        <v>4648.93</v>
      </c>
      <c r="F73" s="16">
        <v>300</v>
      </c>
      <c r="G73" s="16">
        <f t="shared" si="0"/>
        <v>4948.93</v>
      </c>
    </row>
    <row r="74" spans="1:7" ht="30">
      <c r="B74" s="13">
        <f t="shared" si="1"/>
        <v>62</v>
      </c>
      <c r="C74" s="19" t="s">
        <v>71</v>
      </c>
      <c r="D74" s="18" t="s">
        <v>72</v>
      </c>
      <c r="E74" s="16">
        <v>4071</v>
      </c>
      <c r="F74" s="16"/>
      <c r="G74" s="16">
        <f t="shared" si="0"/>
        <v>4071</v>
      </c>
    </row>
    <row r="75" spans="1:7" ht="16.95" customHeight="1">
      <c r="B75" s="13">
        <f t="shared" si="1"/>
        <v>63</v>
      </c>
      <c r="C75" s="19" t="s">
        <v>73</v>
      </c>
      <c r="D75" s="18" t="s">
        <v>72</v>
      </c>
      <c r="E75" s="16">
        <v>637</v>
      </c>
      <c r="F75" s="16"/>
      <c r="G75" s="16">
        <f t="shared" si="0"/>
        <v>637</v>
      </c>
    </row>
    <row r="76" spans="1:7" ht="15.6">
      <c r="B76" s="13">
        <f t="shared" si="1"/>
        <v>64</v>
      </c>
      <c r="C76" s="2" t="s">
        <v>32</v>
      </c>
      <c r="D76" s="2" t="s">
        <v>18</v>
      </c>
      <c r="E76" s="20">
        <v>16245</v>
      </c>
      <c r="F76" s="20">
        <f>F77+F78</f>
        <v>3100.33</v>
      </c>
      <c r="G76" s="20">
        <f t="shared" si="0"/>
        <v>19345.330000000002</v>
      </c>
    </row>
    <row r="77" spans="1:7" ht="15.6">
      <c r="B77" s="13">
        <f t="shared" si="1"/>
        <v>65</v>
      </c>
      <c r="C77" s="2" t="s">
        <v>37</v>
      </c>
      <c r="D77" s="2" t="s">
        <v>19</v>
      </c>
      <c r="E77" s="20">
        <v>16245</v>
      </c>
      <c r="F77" s="16"/>
      <c r="G77" s="20">
        <f t="shared" si="0"/>
        <v>16245</v>
      </c>
    </row>
    <row r="78" spans="1:7" ht="62.4" customHeight="1">
      <c r="A78" s="4" t="s">
        <v>102</v>
      </c>
      <c r="B78" s="13">
        <f t="shared" si="1"/>
        <v>66</v>
      </c>
      <c r="C78" s="1" t="s">
        <v>149</v>
      </c>
      <c r="D78" s="2" t="s">
        <v>103</v>
      </c>
      <c r="E78" s="20">
        <v>0</v>
      </c>
      <c r="F78" s="16">
        <v>3100.33</v>
      </c>
      <c r="G78" s="16">
        <f t="shared" si="0"/>
        <v>3100.33</v>
      </c>
    </row>
    <row r="79" spans="1:7" ht="15.6">
      <c r="A79" s="4" t="s">
        <v>102</v>
      </c>
      <c r="B79" s="13">
        <f t="shared" si="1"/>
        <v>67</v>
      </c>
      <c r="C79" s="2" t="s">
        <v>30</v>
      </c>
      <c r="D79" s="2" t="s">
        <v>31</v>
      </c>
      <c r="E79" s="20">
        <v>18444</v>
      </c>
      <c r="F79" s="20">
        <f>F81+F80</f>
        <v>12880.62</v>
      </c>
      <c r="G79" s="20">
        <f t="shared" si="0"/>
        <v>31324.620000000003</v>
      </c>
    </row>
    <row r="80" spans="1:7" ht="46.8">
      <c r="B80" s="13">
        <f t="shared" si="1"/>
        <v>68</v>
      </c>
      <c r="C80" s="1" t="s">
        <v>60</v>
      </c>
      <c r="D80" s="2" t="s">
        <v>150</v>
      </c>
      <c r="E80" s="20">
        <v>0</v>
      </c>
      <c r="F80" s="20">
        <v>12180.62</v>
      </c>
      <c r="G80" s="20">
        <f t="shared" si="0"/>
        <v>12180.62</v>
      </c>
    </row>
    <row r="81" spans="2:9" ht="50.4" customHeight="1">
      <c r="B81" s="13">
        <f t="shared" si="1"/>
        <v>69</v>
      </c>
      <c r="C81" s="1" t="s">
        <v>60</v>
      </c>
      <c r="D81" s="2" t="s">
        <v>39</v>
      </c>
      <c r="E81" s="20">
        <v>18444</v>
      </c>
      <c r="F81" s="20">
        <v>700</v>
      </c>
      <c r="G81" s="20">
        <f t="shared" si="0"/>
        <v>19144</v>
      </c>
    </row>
    <row r="82" spans="2:9" ht="15.6">
      <c r="B82" s="13">
        <f t="shared" si="1"/>
        <v>70</v>
      </c>
      <c r="C82" s="1" t="s">
        <v>28</v>
      </c>
      <c r="D82" s="2" t="s">
        <v>29</v>
      </c>
      <c r="E82" s="20">
        <v>191</v>
      </c>
      <c r="F82" s="16"/>
      <c r="G82" s="20">
        <f t="shared" si="0"/>
        <v>191</v>
      </c>
    </row>
    <row r="83" spans="2:9" ht="15.6">
      <c r="B83" s="13">
        <f t="shared" ref="B83:B86" si="2">B82+1</f>
        <v>71</v>
      </c>
      <c r="C83" s="1" t="s">
        <v>108</v>
      </c>
      <c r="D83" s="2" t="s">
        <v>38</v>
      </c>
      <c r="E83" s="20">
        <v>191</v>
      </c>
      <c r="F83" s="16"/>
      <c r="G83" s="20">
        <f t="shared" si="0"/>
        <v>191</v>
      </c>
    </row>
    <row r="84" spans="2:9" ht="15.6">
      <c r="B84" s="13">
        <f t="shared" si="2"/>
        <v>72</v>
      </c>
      <c r="C84" s="2" t="s">
        <v>20</v>
      </c>
      <c r="D84" s="2" t="s">
        <v>21</v>
      </c>
      <c r="E84" s="20">
        <v>283824.34999999998</v>
      </c>
      <c r="F84" s="20">
        <f>F85+F87+F88+F89+F90+F91+F92+F93+F94+F95+F96+F97</f>
        <v>33950</v>
      </c>
      <c r="G84" s="20">
        <f t="shared" si="0"/>
        <v>317774.34999999998</v>
      </c>
      <c r="I84" s="30"/>
    </row>
    <row r="85" spans="2:9" ht="15.6">
      <c r="B85" s="13">
        <f t="shared" si="2"/>
        <v>73</v>
      </c>
      <c r="C85" s="2" t="s">
        <v>41</v>
      </c>
      <c r="D85" s="2" t="s">
        <v>21</v>
      </c>
      <c r="E85" s="20">
        <v>5000</v>
      </c>
      <c r="F85" s="16"/>
      <c r="G85" s="20">
        <f t="shared" si="0"/>
        <v>5000</v>
      </c>
    </row>
    <row r="86" spans="2:9">
      <c r="B86" s="13">
        <f t="shared" si="2"/>
        <v>74</v>
      </c>
      <c r="C86" s="18" t="s">
        <v>9</v>
      </c>
      <c r="D86" s="18" t="s">
        <v>40</v>
      </c>
      <c r="E86" s="16">
        <v>5000</v>
      </c>
      <c r="F86" s="16"/>
      <c r="G86" s="16">
        <f t="shared" si="0"/>
        <v>5000</v>
      </c>
    </row>
    <row r="87" spans="2:9" ht="99.6" customHeight="1">
      <c r="B87" s="13">
        <f t="shared" ref="B87:B90" si="3">B86+1</f>
        <v>75</v>
      </c>
      <c r="C87" s="23" t="s">
        <v>61</v>
      </c>
      <c r="D87" s="2" t="s">
        <v>44</v>
      </c>
      <c r="E87" s="20">
        <v>25505.03</v>
      </c>
      <c r="F87" s="16"/>
      <c r="G87" s="20">
        <f t="shared" si="0"/>
        <v>25505.03</v>
      </c>
    </row>
    <row r="88" spans="2:9" ht="117" customHeight="1">
      <c r="B88" s="13">
        <f t="shared" si="3"/>
        <v>76</v>
      </c>
      <c r="C88" s="23" t="s">
        <v>62</v>
      </c>
      <c r="D88" s="2" t="s">
        <v>44</v>
      </c>
      <c r="E88" s="20">
        <v>64528.32</v>
      </c>
      <c r="F88" s="20">
        <v>33150</v>
      </c>
      <c r="G88" s="20">
        <f t="shared" si="0"/>
        <v>97678.32</v>
      </c>
    </row>
    <row r="89" spans="2:9" ht="64.95" customHeight="1">
      <c r="B89" s="13">
        <f t="shared" si="3"/>
        <v>77</v>
      </c>
      <c r="C89" s="23" t="s">
        <v>63</v>
      </c>
      <c r="D89" s="2" t="s">
        <v>44</v>
      </c>
      <c r="E89" s="20">
        <v>36100</v>
      </c>
      <c r="F89" s="20">
        <v>-5000</v>
      </c>
      <c r="G89" s="20">
        <f t="shared" si="0"/>
        <v>31100</v>
      </c>
    </row>
    <row r="90" spans="2:9" ht="67.2" customHeight="1">
      <c r="B90" s="13">
        <f t="shared" si="3"/>
        <v>78</v>
      </c>
      <c r="C90" s="23" t="s">
        <v>64</v>
      </c>
      <c r="D90" s="2" t="s">
        <v>44</v>
      </c>
      <c r="E90" s="20">
        <v>39150</v>
      </c>
      <c r="F90" s="16"/>
      <c r="G90" s="20">
        <f t="shared" si="0"/>
        <v>39150</v>
      </c>
    </row>
    <row r="91" spans="2:9" ht="70.2" customHeight="1">
      <c r="B91" s="13">
        <f t="shared" ref="B91:B100" si="4">B90+1</f>
        <v>79</v>
      </c>
      <c r="C91" s="23" t="s">
        <v>65</v>
      </c>
      <c r="D91" s="2" t="s">
        <v>44</v>
      </c>
      <c r="E91" s="20">
        <v>22000</v>
      </c>
      <c r="F91" s="16"/>
      <c r="G91" s="20">
        <f t="shared" si="0"/>
        <v>22000</v>
      </c>
    </row>
    <row r="92" spans="2:9" ht="65.400000000000006" customHeight="1">
      <c r="B92" s="13">
        <f t="shared" si="4"/>
        <v>80</v>
      </c>
      <c r="C92" s="23" t="s">
        <v>66</v>
      </c>
      <c r="D92" s="2" t="s">
        <v>44</v>
      </c>
      <c r="E92" s="20">
        <v>50385</v>
      </c>
      <c r="F92" s="16"/>
      <c r="G92" s="20">
        <f t="shared" si="0"/>
        <v>50385</v>
      </c>
    </row>
    <row r="93" spans="2:9" ht="69" customHeight="1">
      <c r="B93" s="13">
        <f t="shared" si="4"/>
        <v>81</v>
      </c>
      <c r="C93" s="24" t="s">
        <v>67</v>
      </c>
      <c r="D93" s="2" t="s">
        <v>44</v>
      </c>
      <c r="E93" s="20">
        <v>19605</v>
      </c>
      <c r="F93" s="20">
        <v>5800</v>
      </c>
      <c r="G93" s="20">
        <f t="shared" ref="G93:G100" si="5">E93+F93</f>
        <v>25405</v>
      </c>
    </row>
    <row r="94" spans="2:9" ht="72" customHeight="1">
      <c r="B94" s="13">
        <f t="shared" si="4"/>
        <v>82</v>
      </c>
      <c r="C94" s="23" t="s">
        <v>68</v>
      </c>
      <c r="D94" s="2" t="s">
        <v>44</v>
      </c>
      <c r="E94" s="20">
        <v>0</v>
      </c>
      <c r="F94" s="16"/>
      <c r="G94" s="20">
        <f t="shared" si="5"/>
        <v>0</v>
      </c>
    </row>
    <row r="95" spans="2:9" ht="65.400000000000006" customHeight="1">
      <c r="B95" s="13">
        <f t="shared" si="4"/>
        <v>83</v>
      </c>
      <c r="C95" s="23" t="s">
        <v>69</v>
      </c>
      <c r="D95" s="2" t="s">
        <v>44</v>
      </c>
      <c r="E95" s="20">
        <v>15</v>
      </c>
      <c r="F95" s="16"/>
      <c r="G95" s="20">
        <f t="shared" si="5"/>
        <v>15</v>
      </c>
    </row>
    <row r="96" spans="2:9" ht="31.95" customHeight="1">
      <c r="B96" s="13">
        <f t="shared" si="4"/>
        <v>84</v>
      </c>
      <c r="C96" s="23" t="s">
        <v>109</v>
      </c>
      <c r="D96" s="2" t="s">
        <v>44</v>
      </c>
      <c r="E96" s="20">
        <v>536</v>
      </c>
      <c r="F96" s="16"/>
      <c r="G96" s="20">
        <f t="shared" si="5"/>
        <v>536</v>
      </c>
    </row>
    <row r="97" spans="2:7" ht="21" customHeight="1">
      <c r="B97" s="13">
        <f t="shared" si="4"/>
        <v>85</v>
      </c>
      <c r="C97" s="23" t="s">
        <v>77</v>
      </c>
      <c r="D97" s="2" t="s">
        <v>78</v>
      </c>
      <c r="E97" s="20">
        <v>21000</v>
      </c>
      <c r="F97" s="16"/>
      <c r="G97" s="20">
        <f t="shared" si="5"/>
        <v>21000</v>
      </c>
    </row>
    <row r="98" spans="2:7" ht="15.6">
      <c r="B98" s="13">
        <f t="shared" si="4"/>
        <v>86</v>
      </c>
      <c r="C98" s="2" t="s">
        <v>45</v>
      </c>
      <c r="D98" s="2" t="s">
        <v>46</v>
      </c>
      <c r="E98" s="20">
        <v>2937</v>
      </c>
      <c r="F98" s="16"/>
      <c r="G98" s="20">
        <f t="shared" si="5"/>
        <v>2937</v>
      </c>
    </row>
    <row r="99" spans="2:7" ht="15.6">
      <c r="B99" s="13">
        <f t="shared" si="4"/>
        <v>87</v>
      </c>
      <c r="C99" s="1" t="s">
        <v>70</v>
      </c>
      <c r="D99" s="2" t="s">
        <v>47</v>
      </c>
      <c r="E99" s="20">
        <v>1937</v>
      </c>
      <c r="F99" s="16"/>
      <c r="G99" s="20">
        <f t="shared" si="5"/>
        <v>1937</v>
      </c>
    </row>
    <row r="100" spans="2:7" ht="15.6">
      <c r="B100" s="13">
        <f t="shared" si="4"/>
        <v>88</v>
      </c>
      <c r="C100" s="31" t="s">
        <v>136</v>
      </c>
      <c r="D100" s="31" t="s">
        <v>137</v>
      </c>
      <c r="E100" s="20">
        <v>1000</v>
      </c>
      <c r="F100" s="16"/>
      <c r="G100" s="20">
        <f t="shared" si="5"/>
        <v>1000</v>
      </c>
    </row>
    <row r="101" spans="2:7" ht="15.6">
      <c r="B101" s="25"/>
      <c r="C101" s="26"/>
      <c r="D101" s="5"/>
      <c r="E101" s="27"/>
      <c r="F101" s="30"/>
      <c r="G101" s="27"/>
    </row>
    <row r="102" spans="2:7" ht="15.6">
      <c r="B102" s="25"/>
      <c r="C102" s="26"/>
      <c r="D102" s="5"/>
      <c r="E102" s="27"/>
    </row>
    <row r="103" spans="2:7" ht="15.6">
      <c r="B103" s="25"/>
      <c r="C103" s="28" t="s">
        <v>98</v>
      </c>
      <c r="D103" s="37" t="s">
        <v>118</v>
      </c>
      <c r="E103" s="37"/>
    </row>
    <row r="104" spans="2:7" ht="15.6">
      <c r="B104" s="29"/>
      <c r="C104" s="7"/>
      <c r="D104" s="35" t="s">
        <v>119</v>
      </c>
      <c r="E104" s="35"/>
      <c r="F104" s="35"/>
    </row>
    <row r="105" spans="2:7" ht="15.6">
      <c r="B105" s="29"/>
      <c r="C105" s="28" t="s">
        <v>99</v>
      </c>
      <c r="D105" s="37" t="s">
        <v>120</v>
      </c>
      <c r="E105" s="37"/>
    </row>
    <row r="106" spans="2:7">
      <c r="B106" s="6"/>
      <c r="C106" s="6"/>
      <c r="D106" s="6"/>
    </row>
    <row r="107" spans="2:7" ht="15.6">
      <c r="B107" s="6"/>
      <c r="C107" s="3"/>
      <c r="D107" s="28"/>
    </row>
    <row r="108" spans="2:7" ht="15.6">
      <c r="C108" s="42"/>
      <c r="D108" s="42"/>
    </row>
    <row r="109" spans="2:7" ht="15.6">
      <c r="C109" s="3"/>
      <c r="D109" s="28"/>
    </row>
  </sheetData>
  <mergeCells count="20">
    <mergeCell ref="C108:D108"/>
    <mergeCell ref="D105:E105"/>
    <mergeCell ref="B9:B12"/>
    <mergeCell ref="C9:C12"/>
    <mergeCell ref="D9:D12"/>
    <mergeCell ref="E9:E12"/>
    <mergeCell ref="D103:E103"/>
    <mergeCell ref="G9:G12"/>
    <mergeCell ref="F2:G2"/>
    <mergeCell ref="F3:G3"/>
    <mergeCell ref="C5:G5"/>
    <mergeCell ref="C6:F6"/>
    <mergeCell ref="B1:C1"/>
    <mergeCell ref="B2:C2"/>
    <mergeCell ref="B3:C3"/>
    <mergeCell ref="D1:E1"/>
    <mergeCell ref="D104:F104"/>
    <mergeCell ref="D2:E2"/>
    <mergeCell ref="D3:E3"/>
    <mergeCell ref="F9:F12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2023-09-26T11:13:05Z</cp:lastPrinted>
  <dcterms:created xsi:type="dcterms:W3CDTF">2009-05-18T06:15:42Z</dcterms:created>
  <dcterms:modified xsi:type="dcterms:W3CDTF">2023-09-26T11:15:48Z</dcterms:modified>
</cp:coreProperties>
</file>