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Achizitii Horea 2024\MATERIALE CURĂȚENIE 2024\"/>
    </mc:Choice>
  </mc:AlternateContent>
  <xr:revisionPtr revIDLastSave="0" documentId="13_ncr:1_{3262F9C6-0923-4898-A263-474EA7636B23}" xr6:coauthVersionLast="47" xr6:coauthVersionMax="47" xr10:uidLastSave="{00000000-0000-0000-0000-000000000000}"/>
  <bookViews>
    <workbookView xWindow="-120" yWindow="-120" windowWidth="29040" windowHeight="15840" xr2:uid="{00000000-000D-0000-FFFF-FFFF00000000}"/>
  </bookViews>
  <sheets>
    <sheet name="Lot 4" sheetId="2" r:id="rId1"/>
    <sheet name="Lot 5" sheetId="5" r:id="rId2"/>
    <sheet name="Lot 6" sheetId="6"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6" l="1"/>
  <c r="A7" i="6"/>
  <c r="A8" i="6" s="1"/>
  <c r="A9" i="6" s="1"/>
  <c r="A10" i="6" s="1"/>
  <c r="A11" i="6" s="1"/>
  <c r="A12" i="6" s="1"/>
  <c r="A13" i="6" s="1"/>
  <c r="A14" i="6" s="1"/>
  <c r="A15" i="6" s="1"/>
  <c r="A16" i="6" s="1"/>
  <c r="A17" i="6" s="1"/>
  <c r="A18" i="6" s="1"/>
  <c r="A19" i="6" s="1"/>
  <c r="A20" i="6" s="1"/>
  <c r="A21" i="6" s="1"/>
  <c r="A22" i="6" s="1"/>
  <c r="A23" i="6" s="1"/>
  <c r="A24" i="6" s="1"/>
  <c r="A25" i="6" s="1"/>
  <c r="A26" i="6" s="1"/>
  <c r="A27" i="6" s="1"/>
  <c r="A28" i="6" s="1"/>
  <c r="G27" i="6"/>
  <c r="G27" i="2"/>
  <c r="G9" i="5"/>
  <c r="G6" i="5"/>
  <c r="G7" i="5"/>
  <c r="G8" i="5"/>
  <c r="G26" i="2"/>
  <c r="A7" i="2"/>
  <c r="A8" i="2" s="1"/>
  <c r="A9" i="2" s="1"/>
  <c r="A10" i="2" s="1"/>
  <c r="A11" i="2" s="1"/>
  <c r="A12" i="2" s="1"/>
  <c r="A13" i="2" s="1"/>
  <c r="A14" i="2" s="1"/>
  <c r="A15" i="2" s="1"/>
  <c r="A16" i="2" s="1"/>
  <c r="A17" i="2" s="1"/>
  <c r="A18" i="2" s="1"/>
  <c r="A19" i="2" s="1"/>
  <c r="A20" i="2" s="1"/>
  <c r="A21" i="2" s="1"/>
  <c r="A22" i="2" s="1"/>
  <c r="A23" i="2" s="1"/>
  <c r="A24" i="2" s="1"/>
  <c r="A25" i="2" s="1"/>
  <c r="A26" i="2" s="1"/>
  <c r="A6" i="2"/>
  <c r="G25" i="2"/>
  <c r="G21" i="2"/>
  <c r="G22" i="2"/>
  <c r="G23" i="2"/>
  <c r="G24" i="2"/>
  <c r="G6" i="6"/>
  <c r="G7" i="6"/>
  <c r="G8" i="6"/>
  <c r="G9" i="6"/>
  <c r="G10" i="6"/>
  <c r="G11" i="6"/>
  <c r="G12" i="6"/>
  <c r="G13" i="6"/>
  <c r="G14" i="6"/>
  <c r="G15" i="6"/>
  <c r="G16" i="6"/>
  <c r="G17" i="6"/>
  <c r="G18" i="6"/>
  <c r="G19" i="6"/>
  <c r="G20" i="6"/>
  <c r="G21" i="6"/>
  <c r="G22" i="6"/>
  <c r="G23" i="6"/>
  <c r="G24" i="6"/>
  <c r="G25" i="6"/>
  <c r="G26" i="6"/>
  <c r="G28" i="6"/>
  <c r="G5" i="6"/>
  <c r="G5" i="5"/>
  <c r="G5" i="2"/>
  <c r="G6" i="2"/>
  <c r="G7" i="2"/>
  <c r="G8" i="2"/>
  <c r="G9" i="2"/>
  <c r="G10" i="2"/>
  <c r="G11" i="2"/>
  <c r="G12" i="2"/>
  <c r="G13" i="2"/>
  <c r="G14" i="2"/>
  <c r="G15" i="2"/>
  <c r="G16" i="2"/>
  <c r="G17" i="2"/>
  <c r="G18" i="2"/>
  <c r="G19" i="2"/>
  <c r="G20" i="2"/>
  <c r="A6" i="5" l="1"/>
  <c r="A6" i="6" l="1"/>
</calcChain>
</file>

<file path=xl/sharedStrings.xml><?xml version="1.0" encoding="utf-8"?>
<sst xmlns="http://schemas.openxmlformats.org/spreadsheetml/2006/main" count="170" uniqueCount="125">
  <si>
    <t>Denumire produs</t>
  </si>
  <si>
    <t>Specificatii tehnice</t>
  </si>
  <si>
    <t xml:space="preserve">  U.M</t>
  </si>
  <si>
    <t>Alcool sanitar</t>
  </si>
  <si>
    <t>Burete vase</t>
  </si>
  <si>
    <t>Pentru curatarea farfuriilor si a vaselorpentru gatit.Fabricat din burete absorbant si rezistenta crescuta.Spuma din polieter si poliester,lana din poliamida</t>
  </si>
  <si>
    <t>Produs de curatat universal  cu inalbitor crema</t>
  </si>
  <si>
    <t>buc</t>
  </si>
  <si>
    <t>Solutie curatat geamuri cu atomizor</t>
  </si>
  <si>
    <t>Detergent rufe automat</t>
  </si>
  <si>
    <t>Detergent praf pentru spalare rufe masini de spalat automate</t>
  </si>
  <si>
    <t>Punga/2kg</t>
  </si>
  <si>
    <t>Farfurii plastic</t>
  </si>
  <si>
    <t>Set galeata cu mop</t>
  </si>
  <si>
    <t>Capacitate 10 litri,dispozitiv de stoarcere a mopului,mop bumbac cu coada metalica</t>
  </si>
  <si>
    <t>set</t>
  </si>
  <si>
    <t>role</t>
  </si>
  <si>
    <t>Manusi unica folosinta</t>
  </si>
  <si>
    <t>Matura plastic</t>
  </si>
  <si>
    <t>Produsul va avea coada metalica sau lemn prevazuta cu filet</t>
  </si>
  <si>
    <t>Matura sorg</t>
  </si>
  <si>
    <t>Matura cu coada de lemn lungime totala 138 cm confectionata din sorg natural prevazuta cu inel metalic de fixare si strangere.</t>
  </si>
  <si>
    <t>Mop bumbac cu filet si capacitate mare de absorbtie a lichidelor.Se poate utiliza pe orice tip de suprafete rezistent la substante chimice.Se potriveste cu orice tip de maner cu filet.Greutate 250gr.</t>
  </si>
  <si>
    <t>Produs din microfibra pentru curatarea pardoselilor.Invelis din microfibra, inlatura praful,grasimile si toate tipurile de murdarie.Eficace curatare umeda si uscata.Sistem de pliere cu articulatie dubla.</t>
  </si>
  <si>
    <t>Produs din microfibra pentru curatarea pardoselilor.Invelis din microfibra, inlatura praful,grasimile si toate tipurile de murdarie.Eficace curatare umeda si uscata.Sistem de pliere cu articulatie dubla.Coada metalica telescopica</t>
  </si>
  <si>
    <t>Pastile pisuar 3 in 1 uz profesional</t>
  </si>
  <si>
    <t>Set curatat WC cu suport</t>
  </si>
  <si>
    <t>Confectionate din material plastic rezistent, cu perie de curatare cu maner de 26 cm(h) diametru perie aprox 7 cm, culoare alb</t>
  </si>
  <si>
    <t>Set-pach</t>
  </si>
  <si>
    <t>Detergent pentru spalarea manuala a vaselor</t>
  </si>
  <si>
    <t>Impotriva grasimilor dificile si a crustelor,putere mare de degresare si consistenta mare pentru curatenie.Continut surfactant anionici intre 5-15%,amfoter biodegradabil cca&lt;5%,EDTA cca&lt;5%, ingrosator</t>
  </si>
  <si>
    <t>Saci menaj 120 l</t>
  </si>
  <si>
    <t>Confectionati din polietilena,din folie rezistenta, role cu un continut de 10 buc /rola</t>
  </si>
  <si>
    <t>Saci menaj 240 l</t>
  </si>
  <si>
    <t>Confectionati din polietilena, din folie rezistenta, role cu continut de 10 buc/rola</t>
  </si>
  <si>
    <t>Saci menaj 60 l</t>
  </si>
  <si>
    <t>Confectionati din polietilena, din folie rezistenta, role cu continut de 20 buc /rola</t>
  </si>
  <si>
    <t>Sapun lichid</t>
  </si>
  <si>
    <t>Imbina actiunea de curatare a unui sapun solid cu cea de hidratare a unei creme emoliente.Are proprietati de dezinfectare si parfumare cu glicerina si emolient.Avizat sanitar</t>
  </si>
  <si>
    <t>Solutie curatat mocheta detergent de injectie-extractie</t>
  </si>
  <si>
    <t>Bidoane 10 l</t>
  </si>
  <si>
    <t>Solutie curatat parchet-detergent pentru curatat suprafete din lemn</t>
  </si>
  <si>
    <t>Curata si protejeaza suprafetele din lemn,pastreaza si protejeaza frumusetea naturala,elimina murdaria indeparteaza petele,poate fi folosit pe orice tip de lemn</t>
  </si>
  <si>
    <t>Flacon 2 l</t>
  </si>
  <si>
    <t>Manusi menaj/per</t>
  </si>
  <si>
    <t>Manusi latex fara pudra asigura protectie si rezistenta la forte si frecare,elasticitate,rezistenta la perforare si componente chimice</t>
  </si>
  <si>
    <t>per</t>
  </si>
  <si>
    <t>Pamatuf praf cu coada telescopica</t>
  </si>
  <si>
    <t>Ideal pentru suprafete greu accesibile,elimina panze de paianjen si praf,perii sunt confectionati din PVC,poate fi fixat pe tije telescopice,ideal uz intern si extern</t>
  </si>
  <si>
    <t>Dezinfectant inalbitor lichid</t>
  </si>
  <si>
    <t>Lichid vascos,indeparteaza calcarul,depunerile,curata si dezinfecteaza vasul de toaleta,previne aparitia depunerilor de piatra intre curatari</t>
  </si>
  <si>
    <t>Bid 5 litri</t>
  </si>
  <si>
    <t>Solutie parbriz iarna</t>
  </si>
  <si>
    <t>Solutie lichida care indeparteaza gheata si murdaria de pe parbriz, nu permite depunerea calcarului, nu afecteaza materialele cu care intra in contact(lac vopsea,plastic,cauciuc,metal)Temperatura de utilizare -20 grade Celsius -40 grade Celsius</t>
  </si>
  <si>
    <t>Solutie parbriz vara</t>
  </si>
  <si>
    <t>Solutie lichida care indeparteaza insectele si murdaria de pe parbriz,nu permite depunerea calcarului,nu afecteaza materialele cu care intra in contact(lac, vopsea,plastic,cauciuc metal)Temperatura de utilizare peste +2 grade Celsius</t>
  </si>
  <si>
    <t>Odorizant auto+ aparat</t>
  </si>
  <si>
    <t>Preț/buc
lei fără TVA</t>
  </si>
  <si>
    <t>Nr.
crt.</t>
  </si>
  <si>
    <t>Prosoape V albe</t>
  </si>
  <si>
    <t>Prosoape pliate albe pentru uz profesional. Doua straturi care asigura un nivel ridicat al absorbtiei. Material celuloza, culoare alba, nr. straturi 2</t>
  </si>
  <si>
    <t>Nr.
Crt.</t>
  </si>
  <si>
    <t>Hartie igienica 190gr</t>
  </si>
  <si>
    <t>Pentru curatarea suprafetelor dure, elimina toate tipurile de murdarie atat din bucatarie cat si din baie, inclusiv calcar grasime arsa, rugina si pete dificile.</t>
  </si>
  <si>
    <t>Detergent multiuz specific pentru curatarea geamurilor, cristalelor,oglinzilor si partilor cromate. Lasa suprafetele stralucitoare, parfumate fara sa lase urme are efect antistatic</t>
  </si>
  <si>
    <t>Absoarbe mirosurile neplacute, impiedica formarea depozitelor de urina, detartreaza. Parfum persistent, culoare galben, albastru, verde, solubile in apa</t>
  </si>
  <si>
    <t>Flacon 1 l</t>
  </si>
  <si>
    <t>Concentract parfum domenii sanitare</t>
  </si>
  <si>
    <t>Deodorodant eficient pentru imbunatatirea aerului cu efect indelungat. Acopera mirosurile neplacute, produce un aer proaspat, un parfum placut in zonele sanitare</t>
  </si>
  <si>
    <t>flacoane 1L</t>
  </si>
  <si>
    <t>Odorizant auto in sticluta cu lichid 7ml.
Alimentare constanta si uniforma cu arome proaspete. Conectat la sistemul de ventilatie</t>
  </si>
  <si>
    <t>flacon 0,5 litri</t>
  </si>
  <si>
    <t>Solutie pe baza de alcool etilic 70 %.Se utilizeaza pt. uz extern,actioneaza antiseptic fata de bacterii</t>
  </si>
  <si>
    <t>Mop bumbac rezerva</t>
  </si>
  <si>
    <t>Pahare unica folosinta igienice pentru receptii intalniri.Potrivit pentru ceai si cafea,suc apa.Confectionat din plastic alb.Volum 250 ml</t>
  </si>
  <si>
    <t>Lavete microfibra</t>
  </si>
  <si>
    <t>Lavete microfibra 5 buc/set</t>
  </si>
  <si>
    <t>Faras plastic cu coada inalta</t>
  </si>
  <si>
    <t>Pahare unica folosinta plastic 250 ml</t>
  </si>
  <si>
    <t>Flacon /
750 ml</t>
  </si>
  <si>
    <t>Flacon / 
750 ml</t>
  </si>
  <si>
    <t>TOTAL</t>
  </si>
  <si>
    <t>Solutie desfundat tevi 1l</t>
  </si>
  <si>
    <t>Hartie igienica alba, 2 straturi, dimensiune foaie 18x9 cm, lungime 50 ml, greutate 190g, celuloza, testata dermatologic, biodegradabila, tub carton</t>
  </si>
  <si>
    <t>Mop plat rezerva
VILEDA</t>
  </si>
  <si>
    <t>Galeata mop plat
VILEDA</t>
  </si>
  <si>
    <t>Sită odorizant pisoar</t>
  </si>
  <si>
    <t>Sită odorizant pisoar material din silicon cu nervuri proiectate pentru a reduce stropirea și poate fi utilizată în toate tipurile de pisoar. Prin folosirea sitei se împiedică înfundarea cu obiecte nedorite a pisoarelor.</t>
  </si>
  <si>
    <t xml:space="preserve">Bid 5l </t>
  </si>
  <si>
    <t>Perie curățenie cu coadă</t>
  </si>
  <si>
    <t>Perie curățenie cu coadă de lemn, material polipropilenă+PVC (L*l*h) 245*70*70 mm pentru curățarea suprafețelor robuste</t>
  </si>
  <si>
    <t>Farfurii plastic unica folosinta albe, diametru 21 cm, 100 buc/set</t>
  </si>
  <si>
    <t>Cant
TOTAL</t>
  </si>
  <si>
    <t>Preț TOTAL
lei fără TVA</t>
  </si>
  <si>
    <t>Cut 1200 grame</t>
  </si>
  <si>
    <t>Flacon 5 litri</t>
  </si>
  <si>
    <t>Prosop de hârtie continuu cu dozare porție cu porție Tork Prosoape de hartie impaturie sistem continuu, 1strat,mimim 20cm latime,greutate neta 482 gr,compatibil cu dozator cu capacitate de minim 2000 portii,dozare portie cu portie,certificare FSC</t>
  </si>
  <si>
    <t>bax</t>
  </si>
  <si>
    <t>ANEXA 2</t>
  </si>
  <si>
    <t>Lot 5 - Hârtie igienică, prosoape hârtie, șervețele 2024</t>
  </si>
  <si>
    <t>Lot 6- Materiale folosite în procesul de curățenie 2024</t>
  </si>
  <si>
    <t>Lot 4 - Detergenți 2024</t>
  </si>
  <si>
    <t>Valoare estimata = 16.000,84 lei fara TVA</t>
  </si>
  <si>
    <t>Solutie pentru curatat si lustruit inox, usi de lift, balustrade de inox 
(uz institutioanal)</t>
  </si>
  <si>
    <t>Valoare estimata = 12.177,24 lei fara TVA</t>
  </si>
  <si>
    <t>Detergent activ profesional</t>
  </si>
  <si>
    <t>Soluție detergent curățat geamuri</t>
  </si>
  <si>
    <t>Soluție pentru mașina de spălat pardoseală</t>
  </si>
  <si>
    <t>Bid 20l</t>
  </si>
  <si>
    <t>Spray îndepărtat adeziv transparent</t>
  </si>
  <si>
    <t>200ml</t>
  </si>
  <si>
    <t>Apă distilată</t>
  </si>
  <si>
    <t>Hârtie igienică mini jumbo</t>
  </si>
  <si>
    <t>Valoare estimata = 20.526,80 Lei fara TVA</t>
  </si>
  <si>
    <t xml:space="preserve">Mop plat cu coada VILEDA
</t>
  </si>
  <si>
    <t>Racletă pentru geamuri și fațade 45cm</t>
  </si>
  <si>
    <t xml:space="preserve">buc </t>
  </si>
  <si>
    <t>Foarte fiabilă și eficientă; marginile ascuțite prin șergerea temeinică asigură o finisare superioară</t>
  </si>
  <si>
    <t>Racletă pentru îndepărtarea apei</t>
  </si>
  <si>
    <t>Dimensiune 75cm, inox (pentru o uscare rapidă a pardoselilor); datorită buretelui dublu cu care este dotată, racleta pentru pardoseală îndepărtează cu succes excesul de apă datorită buretelui super absorbant, lăsând pardoseala aproape uscată</t>
  </si>
  <si>
    <t>Rezervă de cauciuc pentru racletă  UNGER SOFT 106cm</t>
  </si>
  <si>
    <t>Detergent pardoseli degresant pentru degresarea suprafețelor dure (marmură, gresie, mozaic, faianță, plăci ceramice, obiecte sanitare)</t>
  </si>
  <si>
    <t>Manusi de unica folosinta confectionate din nitril si nu prezinta amidon reduce riscul aparitiei unor alergii,asigura protectie antichimica,au manseta cu bordura care ajuta la fixare.Sunt elastice rezistente,usor de folosit.Confectionate conf. standardelor de calitate.Sunt ambalate pe diverse marimi XS,S,L,M 100 buc/cut</t>
  </si>
  <si>
    <t>Cutii</t>
  </si>
  <si>
    <t>Contine tenside cu actiune intensiva si spumare redusa.Se obtine o curatare profunda a fibrelor textile din covor.Sa dizolve  care sa poata fi aspirata murdaria cu masina de injectie/extractie. Bid 10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</si>
</sst>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0"/>
      <name val="Cambria"/>
      <family val="1"/>
    </font>
    <font>
      <b/>
      <sz val="10"/>
      <name val="Cambria"/>
      <family val="1"/>
    </font>
    <font>
      <b/>
      <sz val="12"/>
      <name val="Cambria"/>
      <family val="1"/>
    </font>
    <font>
      <sz val="11"/>
      <name val="Calibri"/>
      <family val="2"/>
      <charset val="238"/>
      <scheme val="minor"/>
    </font>
    <font>
      <sz val="10"/>
      <color theme="1"/>
      <name val="Cambria"/>
      <family val="1"/>
    </font>
    <font>
      <b/>
      <sz val="11"/>
      <name val="Calibri"/>
      <family val="2"/>
      <scheme val="minor"/>
    </font>
    <font>
      <b/>
      <sz val="11"/>
      <name val="Calibri"/>
      <family val="2"/>
      <charset val="23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1">
    <xf numFmtId="0" fontId="0" fillId="0" borderId="0" xfId="0"/>
    <xf numFmtId="0" fontId="1" fillId="0" borderId="0" xfId="0" applyFont="1" applyAlignme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vertical="center"/>
    </xf>
    <xf numFmtId="0" fontId="1" fillId="0" borderId="1" xfId="0" applyFont="1" applyBorder="1" applyAlignment="1">
      <alignment horizontal="center" vertical="center" wrapText="1"/>
    </xf>
    <xf numFmtId="0" fontId="1" fillId="0" borderId="0" xfId="0" applyFont="1" applyAlignment="1">
      <alignment horizontal="center" vertical="center"/>
    </xf>
    <xf numFmtId="4" fontId="1" fillId="0" borderId="1" xfId="0" applyNumberFormat="1" applyFont="1" applyBorder="1" applyAlignment="1">
      <alignment vertical="center"/>
    </xf>
    <xf numFmtId="0" fontId="1" fillId="0" borderId="2"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xf>
    <xf numFmtId="0" fontId="2" fillId="0" borderId="0" xfId="0" applyFont="1" applyAlignment="1">
      <alignment vertical="center"/>
    </xf>
    <xf numFmtId="0" fontId="1"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4" fontId="1" fillId="0" borderId="1" xfId="0" applyNumberFormat="1" applyFont="1" applyBorder="1" applyAlignment="1">
      <alignment vertical="center" wrapText="1"/>
    </xf>
    <xf numFmtId="4" fontId="2" fillId="0" borderId="1" xfId="0" applyNumberFormat="1"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5" fillId="0" borderId="1" xfId="0" applyFont="1" applyBorder="1" applyAlignment="1">
      <alignment vertical="center" wrapText="1"/>
    </xf>
    <xf numFmtId="0" fontId="5" fillId="0" borderId="0" xfId="0" applyFont="1" applyAlignment="1">
      <alignment vertical="center"/>
    </xf>
    <xf numFmtId="0" fontId="5" fillId="0" borderId="1" xfId="0" applyFont="1" applyBorder="1" applyAlignment="1">
      <alignment horizontal="left"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xf>
    <xf numFmtId="4" fontId="2" fillId="0" borderId="1" xfId="0" applyNumberFormat="1" applyFont="1" applyBorder="1" applyAlignment="1">
      <alignment vertical="center"/>
    </xf>
    <xf numFmtId="4" fontId="1" fillId="2" borderId="1" xfId="0" applyNumberFormat="1" applyFont="1" applyFill="1" applyBorder="1" applyAlignment="1">
      <alignment vertical="center"/>
    </xf>
    <xf numFmtId="4" fontId="6" fillId="0" borderId="1" xfId="0" applyNumberFormat="1" applyFont="1" applyBorder="1" applyAlignment="1">
      <alignment vertical="center"/>
    </xf>
    <xf numFmtId="0" fontId="3" fillId="0" borderId="0" xfId="0" applyFont="1" applyAlignment="1">
      <alignment horizontal="center" vertical="center" wrapText="1"/>
    </xf>
    <xf numFmtId="0" fontId="7" fillId="0" borderId="0" xfId="0" applyFont="1" applyAlignment="1">
      <alignment vertical="center"/>
    </xf>
    <xf numFmtId="4" fontId="1" fillId="0" borderId="1" xfId="0" applyNumberFormat="1" applyFont="1" applyBorder="1" applyAlignment="1">
      <alignment horizontal="right" vertical="center" wrapText="1"/>
    </xf>
    <xf numFmtId="0" fontId="1" fillId="2" borderId="1" xfId="0" applyFont="1" applyFill="1" applyBorder="1" applyAlignment="1">
      <alignment vertical="center" wrapText="1"/>
    </xf>
    <xf numFmtId="0" fontId="1" fillId="2" borderId="0" xfId="0" applyFont="1" applyFill="1" applyAlignment="1">
      <alignment vertical="center"/>
    </xf>
    <xf numFmtId="0" fontId="1" fillId="0" borderId="1" xfId="0" applyFont="1" applyBorder="1" applyAlignment="1">
      <alignment horizontal="right" vertical="center" wrapText="1"/>
    </xf>
    <xf numFmtId="4" fontId="1" fillId="0" borderId="0" xfId="0" applyNumberFormat="1" applyFont="1" applyAlignment="1">
      <alignment vertical="center" wrapText="1"/>
    </xf>
    <xf numFmtId="0" fontId="6"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abSelected="1" topLeftCell="A10" zoomScaleNormal="100" workbookViewId="0">
      <selection activeCell="C11" sqref="C11"/>
    </sheetView>
  </sheetViews>
  <sheetFormatPr defaultRowHeight="15" x14ac:dyDescent="0.25"/>
  <cols>
    <col min="1" max="1" width="6" style="15" customWidth="1"/>
    <col min="2" max="2" width="25" style="16" customWidth="1"/>
    <col min="3" max="3" width="71.28515625" style="16" customWidth="1"/>
    <col min="4" max="4" width="16.85546875" style="16" customWidth="1"/>
    <col min="5" max="5" width="10.28515625" style="16" customWidth="1"/>
    <col min="6" max="6" width="10.7109375" style="16" customWidth="1"/>
    <col min="7" max="7" width="12.42578125" style="32" customWidth="1"/>
    <col min="8" max="16384" width="9.140625" style="16"/>
  </cols>
  <sheetData>
    <row r="1" spans="1:7" s="6" customFormat="1" ht="15.75" x14ac:dyDescent="0.25">
      <c r="A1" s="5"/>
      <c r="F1" s="6" t="s">
        <v>98</v>
      </c>
    </row>
    <row r="2" spans="1:7" s="6" customFormat="1" ht="15.75" x14ac:dyDescent="0.25">
      <c r="A2" s="39" t="s">
        <v>101</v>
      </c>
      <c r="B2" s="39"/>
      <c r="C2" s="39"/>
      <c r="D2" s="39"/>
      <c r="E2" s="39"/>
      <c r="F2" s="39"/>
    </row>
    <row r="3" spans="1:7" s="6" customFormat="1" ht="15.75" x14ac:dyDescent="0.25">
      <c r="A3" s="39"/>
      <c r="B3" s="39"/>
      <c r="C3" s="39"/>
      <c r="D3" s="39"/>
      <c r="E3" s="39"/>
      <c r="F3" s="39"/>
    </row>
    <row r="4" spans="1:7" s="8" customFormat="1" ht="65.25" customHeight="1" x14ac:dyDescent="0.25">
      <c r="A4" s="7" t="s">
        <v>58</v>
      </c>
      <c r="B4" s="7" t="s">
        <v>0</v>
      </c>
      <c r="C4" s="7" t="s">
        <v>1</v>
      </c>
      <c r="D4" s="7" t="s">
        <v>2</v>
      </c>
      <c r="E4" s="11" t="s">
        <v>92</v>
      </c>
      <c r="F4" s="7" t="s">
        <v>57</v>
      </c>
      <c r="G4" s="11" t="s">
        <v>93</v>
      </c>
    </row>
    <row r="5" spans="1:7" s="1" customFormat="1" ht="31.5" customHeight="1" x14ac:dyDescent="0.25">
      <c r="A5" s="7">
        <v>1</v>
      </c>
      <c r="B5" s="2" t="s">
        <v>6</v>
      </c>
      <c r="C5" s="2" t="s">
        <v>63</v>
      </c>
      <c r="D5" s="2" t="s">
        <v>80</v>
      </c>
      <c r="E5" s="2">
        <v>5</v>
      </c>
      <c r="F5" s="9"/>
      <c r="G5" s="28">
        <f t="shared" ref="G5:G25" si="0">E5*F5</f>
        <v>0</v>
      </c>
    </row>
    <row r="6" spans="1:7" s="1" customFormat="1" ht="45" customHeight="1" x14ac:dyDescent="0.25">
      <c r="A6" s="7">
        <f t="shared" ref="A6:A26" si="1">A5+1</f>
        <v>2</v>
      </c>
      <c r="B6" s="10" t="s">
        <v>8</v>
      </c>
      <c r="C6" s="10" t="s">
        <v>64</v>
      </c>
      <c r="D6" s="2" t="s">
        <v>79</v>
      </c>
      <c r="E6" s="2">
        <v>25</v>
      </c>
      <c r="F6" s="9"/>
      <c r="G6" s="28">
        <f t="shared" si="0"/>
        <v>0</v>
      </c>
    </row>
    <row r="7" spans="1:7" s="1" customFormat="1" ht="18.75" customHeight="1" x14ac:dyDescent="0.25">
      <c r="A7" s="7">
        <f t="shared" si="1"/>
        <v>3</v>
      </c>
      <c r="B7" s="2" t="s">
        <v>9</v>
      </c>
      <c r="C7" s="2" t="s">
        <v>10</v>
      </c>
      <c r="D7" s="2" t="s">
        <v>11</v>
      </c>
      <c r="E7" s="2">
        <v>7</v>
      </c>
      <c r="F7" s="9"/>
      <c r="G7" s="28">
        <f t="shared" si="0"/>
        <v>0</v>
      </c>
    </row>
    <row r="8" spans="1:7" s="1" customFormat="1" ht="30" customHeight="1" x14ac:dyDescent="0.25">
      <c r="A8" s="7">
        <f t="shared" si="1"/>
        <v>4</v>
      </c>
      <c r="B8" s="2" t="s">
        <v>25</v>
      </c>
      <c r="C8" s="2" t="s">
        <v>65</v>
      </c>
      <c r="D8" s="2" t="s">
        <v>94</v>
      </c>
      <c r="E8" s="2">
        <v>20</v>
      </c>
      <c r="F8" s="9"/>
      <c r="G8" s="28">
        <f t="shared" si="0"/>
        <v>0</v>
      </c>
    </row>
    <row r="9" spans="1:7" s="1" customFormat="1" ht="38.25" x14ac:dyDescent="0.25">
      <c r="A9" s="7">
        <f t="shared" si="1"/>
        <v>5</v>
      </c>
      <c r="B9" s="2" t="s">
        <v>29</v>
      </c>
      <c r="C9" s="2" t="s">
        <v>30</v>
      </c>
      <c r="D9" s="2" t="s">
        <v>66</v>
      </c>
      <c r="E9" s="2">
        <v>6</v>
      </c>
      <c r="F9" s="9"/>
      <c r="G9" s="28">
        <f t="shared" si="0"/>
        <v>0</v>
      </c>
    </row>
    <row r="10" spans="1:7" s="1" customFormat="1" ht="38.25" x14ac:dyDescent="0.25">
      <c r="A10" s="7">
        <f t="shared" si="1"/>
        <v>6</v>
      </c>
      <c r="B10" s="2" t="s">
        <v>37</v>
      </c>
      <c r="C10" s="2" t="s">
        <v>38</v>
      </c>
      <c r="D10" s="2" t="s">
        <v>95</v>
      </c>
      <c r="E10" s="2">
        <v>80</v>
      </c>
      <c r="F10" s="9"/>
      <c r="G10" s="28">
        <f t="shared" si="0"/>
        <v>0</v>
      </c>
    </row>
    <row r="11" spans="1:7" s="35" customFormat="1" ht="38.25" x14ac:dyDescent="0.25">
      <c r="A11" s="7">
        <f t="shared" si="1"/>
        <v>7</v>
      </c>
      <c r="B11" s="34" t="s">
        <v>39</v>
      </c>
      <c r="C11" s="34" t="s">
        <v>124</v>
      </c>
      <c r="D11" s="34" t="s">
        <v>40</v>
      </c>
      <c r="E11" s="34">
        <v>5</v>
      </c>
      <c r="F11" s="29"/>
      <c r="G11" s="28">
        <f t="shared" si="0"/>
        <v>0</v>
      </c>
    </row>
    <row r="12" spans="1:7" s="1" customFormat="1" ht="38.25" x14ac:dyDescent="0.25">
      <c r="A12" s="7">
        <f t="shared" si="1"/>
        <v>8</v>
      </c>
      <c r="B12" s="2" t="s">
        <v>41</v>
      </c>
      <c r="C12" s="2" t="s">
        <v>42</v>
      </c>
      <c r="D12" s="2" t="s">
        <v>43</v>
      </c>
      <c r="E12" s="2">
        <v>30</v>
      </c>
      <c r="F12" s="9"/>
      <c r="G12" s="28">
        <f t="shared" si="0"/>
        <v>0</v>
      </c>
    </row>
    <row r="13" spans="1:7" s="1" customFormat="1" ht="34.5" customHeight="1" x14ac:dyDescent="0.25">
      <c r="A13" s="7">
        <f t="shared" si="1"/>
        <v>9</v>
      </c>
      <c r="B13" s="2" t="s">
        <v>49</v>
      </c>
      <c r="C13" s="2" t="s">
        <v>50</v>
      </c>
      <c r="D13" s="2" t="s">
        <v>51</v>
      </c>
      <c r="E13" s="2">
        <v>60</v>
      </c>
      <c r="F13" s="9"/>
      <c r="G13" s="28">
        <f t="shared" si="0"/>
        <v>0</v>
      </c>
    </row>
    <row r="14" spans="1:7" s="1" customFormat="1" ht="43.5" customHeight="1" x14ac:dyDescent="0.25">
      <c r="A14" s="7">
        <f t="shared" si="1"/>
        <v>10</v>
      </c>
      <c r="B14" s="2" t="s">
        <v>67</v>
      </c>
      <c r="C14" s="2" t="s">
        <v>68</v>
      </c>
      <c r="D14" s="2" t="s">
        <v>69</v>
      </c>
      <c r="E14" s="2">
        <v>20</v>
      </c>
      <c r="F14" s="9"/>
      <c r="G14" s="28">
        <f t="shared" si="0"/>
        <v>0</v>
      </c>
    </row>
    <row r="15" spans="1:7" s="1" customFormat="1" ht="51" x14ac:dyDescent="0.25">
      <c r="A15" s="7">
        <f t="shared" si="1"/>
        <v>11</v>
      </c>
      <c r="B15" s="2" t="s">
        <v>52</v>
      </c>
      <c r="C15" s="2" t="s">
        <v>53</v>
      </c>
      <c r="D15" s="2" t="s">
        <v>51</v>
      </c>
      <c r="E15" s="2">
        <v>4</v>
      </c>
      <c r="F15" s="9"/>
      <c r="G15" s="28">
        <f t="shared" si="0"/>
        <v>0</v>
      </c>
    </row>
    <row r="16" spans="1:7" s="1" customFormat="1" ht="51" x14ac:dyDescent="0.25">
      <c r="A16" s="7">
        <f t="shared" si="1"/>
        <v>12</v>
      </c>
      <c r="B16" s="2" t="s">
        <v>54</v>
      </c>
      <c r="C16" s="2" t="s">
        <v>55</v>
      </c>
      <c r="D16" s="2" t="s">
        <v>51</v>
      </c>
      <c r="E16" s="2">
        <v>4</v>
      </c>
      <c r="F16" s="9"/>
      <c r="G16" s="28">
        <f t="shared" si="0"/>
        <v>0</v>
      </c>
    </row>
    <row r="17" spans="1:7" s="1" customFormat="1" ht="42.75" customHeight="1" x14ac:dyDescent="0.25">
      <c r="A17" s="7">
        <f t="shared" si="1"/>
        <v>13</v>
      </c>
      <c r="B17" s="2" t="s">
        <v>56</v>
      </c>
      <c r="C17" s="2" t="s">
        <v>70</v>
      </c>
      <c r="D17" s="2" t="s">
        <v>7</v>
      </c>
      <c r="E17" s="2">
        <v>2</v>
      </c>
      <c r="F17" s="9"/>
      <c r="G17" s="28">
        <f t="shared" si="0"/>
        <v>0</v>
      </c>
    </row>
    <row r="18" spans="1:7" s="1" customFormat="1" ht="20.100000000000001" customHeight="1" x14ac:dyDescent="0.25">
      <c r="A18" s="7">
        <f t="shared" si="1"/>
        <v>14</v>
      </c>
      <c r="B18" s="2" t="s">
        <v>82</v>
      </c>
      <c r="C18" s="2"/>
      <c r="D18" s="2" t="s">
        <v>69</v>
      </c>
      <c r="E18" s="2">
        <v>10</v>
      </c>
      <c r="F18" s="9"/>
      <c r="G18" s="28">
        <f t="shared" si="0"/>
        <v>0</v>
      </c>
    </row>
    <row r="19" spans="1:7" s="1" customFormat="1" ht="53.25" customHeight="1" x14ac:dyDescent="0.25">
      <c r="A19" s="7">
        <f t="shared" si="1"/>
        <v>15</v>
      </c>
      <c r="B19" s="2" t="s">
        <v>86</v>
      </c>
      <c r="C19" s="23" t="s">
        <v>87</v>
      </c>
      <c r="D19" s="2" t="s">
        <v>7</v>
      </c>
      <c r="E19" s="2">
        <v>50</v>
      </c>
      <c r="F19" s="27"/>
      <c r="G19" s="28">
        <f t="shared" si="0"/>
        <v>0</v>
      </c>
    </row>
    <row r="20" spans="1:7" s="24" customFormat="1" ht="57" customHeight="1" x14ac:dyDescent="0.2">
      <c r="A20" s="7">
        <f t="shared" si="1"/>
        <v>16</v>
      </c>
      <c r="B20" s="2" t="s">
        <v>103</v>
      </c>
      <c r="C20" s="25"/>
      <c r="D20" s="26" t="s">
        <v>88</v>
      </c>
      <c r="E20" s="36">
        <v>2</v>
      </c>
      <c r="F20" s="27"/>
      <c r="G20" s="28">
        <f t="shared" si="0"/>
        <v>0</v>
      </c>
    </row>
    <row r="21" spans="1:7" s="24" customFormat="1" ht="21" customHeight="1" x14ac:dyDescent="0.2">
      <c r="A21" s="7">
        <f t="shared" si="1"/>
        <v>17</v>
      </c>
      <c r="B21" s="2" t="s">
        <v>105</v>
      </c>
      <c r="C21" s="25"/>
      <c r="D21" s="26" t="s">
        <v>88</v>
      </c>
      <c r="E21" s="36">
        <v>5</v>
      </c>
      <c r="F21" s="27"/>
      <c r="G21" s="28">
        <f t="shared" si="0"/>
        <v>0</v>
      </c>
    </row>
    <row r="22" spans="1:7" s="24" customFormat="1" ht="71.25" customHeight="1" x14ac:dyDescent="0.2">
      <c r="A22" s="7">
        <f t="shared" si="1"/>
        <v>18</v>
      </c>
      <c r="B22" s="2" t="s">
        <v>121</v>
      </c>
      <c r="C22" s="25"/>
      <c r="D22" s="26" t="s">
        <v>88</v>
      </c>
      <c r="E22" s="36">
        <v>15</v>
      </c>
      <c r="F22" s="27"/>
      <c r="G22" s="28">
        <f t="shared" si="0"/>
        <v>0</v>
      </c>
    </row>
    <row r="23" spans="1:7" s="24" customFormat="1" ht="30.75" customHeight="1" x14ac:dyDescent="0.2">
      <c r="A23" s="7">
        <f t="shared" si="1"/>
        <v>19</v>
      </c>
      <c r="B23" s="2" t="s">
        <v>106</v>
      </c>
      <c r="C23" s="25"/>
      <c r="D23" s="26" t="s">
        <v>88</v>
      </c>
      <c r="E23" s="36">
        <v>30</v>
      </c>
      <c r="F23" s="27"/>
      <c r="G23" s="28">
        <f t="shared" si="0"/>
        <v>0</v>
      </c>
    </row>
    <row r="24" spans="1:7" s="24" customFormat="1" ht="34.5" customHeight="1" x14ac:dyDescent="0.2">
      <c r="A24" s="7">
        <f t="shared" si="1"/>
        <v>20</v>
      </c>
      <c r="B24" s="2" t="s">
        <v>107</v>
      </c>
      <c r="C24" s="25"/>
      <c r="D24" s="26" t="s">
        <v>108</v>
      </c>
      <c r="E24" s="36">
        <v>10</v>
      </c>
      <c r="F24" s="27"/>
      <c r="G24" s="28">
        <f t="shared" si="0"/>
        <v>0</v>
      </c>
    </row>
    <row r="25" spans="1:7" s="24" customFormat="1" ht="34.5" customHeight="1" x14ac:dyDescent="0.2">
      <c r="A25" s="7">
        <f t="shared" si="1"/>
        <v>21</v>
      </c>
      <c r="B25" s="2" t="s">
        <v>109</v>
      </c>
      <c r="C25" s="25"/>
      <c r="D25" s="26" t="s">
        <v>110</v>
      </c>
      <c r="E25" s="36">
        <v>6</v>
      </c>
      <c r="F25" s="27"/>
      <c r="G25" s="28">
        <f t="shared" si="0"/>
        <v>0</v>
      </c>
    </row>
    <row r="26" spans="1:7" s="24" customFormat="1" ht="21.75" customHeight="1" x14ac:dyDescent="0.2">
      <c r="A26" s="7">
        <f t="shared" si="1"/>
        <v>22</v>
      </c>
      <c r="B26" s="2" t="s">
        <v>111</v>
      </c>
      <c r="C26" s="25"/>
      <c r="D26" s="26" t="s">
        <v>88</v>
      </c>
      <c r="E26" s="36">
        <v>10</v>
      </c>
      <c r="F26" s="27"/>
      <c r="G26" s="28">
        <f>E26*F26</f>
        <v>0</v>
      </c>
    </row>
    <row r="27" spans="1:7" s="13" customFormat="1" ht="20.100000000000001" customHeight="1" x14ac:dyDescent="0.25">
      <c r="A27" s="11"/>
      <c r="B27" s="3" t="s">
        <v>81</v>
      </c>
      <c r="C27" s="3"/>
      <c r="D27" s="3"/>
      <c r="E27" s="3"/>
      <c r="F27" s="12"/>
      <c r="G27" s="28">
        <f>SUM(G5:G26)</f>
        <v>0</v>
      </c>
    </row>
    <row r="28" spans="1:7" s="1" customFormat="1" ht="12.75" x14ac:dyDescent="0.25">
      <c r="A28" s="14"/>
      <c r="B28" s="4"/>
      <c r="C28" s="4"/>
      <c r="D28" s="4"/>
      <c r="E28" s="4"/>
      <c r="G28" s="13"/>
    </row>
    <row r="29" spans="1:7" x14ac:dyDescent="0.25">
      <c r="C29" s="38" t="s">
        <v>104</v>
      </c>
    </row>
  </sheetData>
  <mergeCells count="2">
    <mergeCell ref="A3:F3"/>
    <mergeCell ref="A2:F2"/>
  </mergeCells>
  <pageMargins left="0.61811023600000004" right="0.118110236220472" top="0.74803149606299202" bottom="0.74803149606299202" header="0.31496062992126" footer="0.31496062992126"/>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
  <sheetViews>
    <sheetView zoomScale="98" zoomScaleNormal="98" workbookViewId="0">
      <selection activeCell="G10" sqref="G10"/>
    </sheetView>
  </sheetViews>
  <sheetFormatPr defaultRowHeight="15" x14ac:dyDescent="0.25"/>
  <cols>
    <col min="1" max="1" width="6.7109375" style="15" customWidth="1"/>
    <col min="2" max="2" width="50.42578125" style="16" customWidth="1"/>
    <col min="3" max="3" width="61.7109375" style="16" customWidth="1"/>
    <col min="4" max="5" width="9.140625" style="16"/>
    <col min="6" max="6" width="10.28515625" style="16" customWidth="1"/>
    <col min="7" max="7" width="10.7109375" style="32" customWidth="1"/>
    <col min="8" max="16384" width="9.140625" style="16"/>
  </cols>
  <sheetData>
    <row r="1" spans="1:7" s="6" customFormat="1" ht="15.75" x14ac:dyDescent="0.25">
      <c r="A1" s="5"/>
      <c r="F1" s="6" t="s">
        <v>98</v>
      </c>
    </row>
    <row r="2" spans="1:7" s="6" customFormat="1" ht="15.75" x14ac:dyDescent="0.25">
      <c r="A2" s="39" t="s">
        <v>99</v>
      </c>
      <c r="B2" s="39"/>
      <c r="C2" s="39"/>
      <c r="D2" s="39"/>
      <c r="E2" s="39"/>
      <c r="F2" s="39"/>
    </row>
    <row r="3" spans="1:7" s="6" customFormat="1" ht="15.75" x14ac:dyDescent="0.25">
      <c r="A3" s="39"/>
      <c r="B3" s="39"/>
      <c r="C3" s="39"/>
      <c r="D3" s="39"/>
      <c r="E3" s="39"/>
      <c r="F3" s="39"/>
    </row>
    <row r="4" spans="1:7" s="1" customFormat="1" ht="51" x14ac:dyDescent="0.25">
      <c r="A4" s="7" t="s">
        <v>61</v>
      </c>
      <c r="B4" s="7" t="s">
        <v>0</v>
      </c>
      <c r="C4" s="7" t="s">
        <v>1</v>
      </c>
      <c r="D4" s="7" t="s">
        <v>2</v>
      </c>
      <c r="E4" s="11" t="s">
        <v>92</v>
      </c>
      <c r="F4" s="7" t="s">
        <v>57</v>
      </c>
      <c r="G4" s="11" t="s">
        <v>93</v>
      </c>
    </row>
    <row r="5" spans="1:7" s="1" customFormat="1" ht="48" customHeight="1" x14ac:dyDescent="0.25">
      <c r="A5" s="7">
        <v>1</v>
      </c>
      <c r="B5" s="2" t="s">
        <v>62</v>
      </c>
      <c r="C5" s="2" t="s">
        <v>83</v>
      </c>
      <c r="D5" s="2" t="s">
        <v>16</v>
      </c>
      <c r="E5" s="2">
        <v>200</v>
      </c>
      <c r="F5" s="9"/>
      <c r="G5" s="28">
        <f t="shared" ref="G5:G8" si="0">E5*F5</f>
        <v>0</v>
      </c>
    </row>
    <row r="6" spans="1:7" s="1" customFormat="1" ht="45" customHeight="1" x14ac:dyDescent="0.25">
      <c r="A6" s="7">
        <f t="shared" ref="A6" si="1">A5+1</f>
        <v>2</v>
      </c>
      <c r="B6" s="2" t="s">
        <v>59</v>
      </c>
      <c r="C6" s="2" t="s">
        <v>60</v>
      </c>
      <c r="D6" s="2" t="s">
        <v>28</v>
      </c>
      <c r="E6" s="2">
        <v>200</v>
      </c>
      <c r="F6" s="9"/>
      <c r="G6" s="28">
        <f t="shared" si="0"/>
        <v>0</v>
      </c>
    </row>
    <row r="7" spans="1:7" s="1" customFormat="1" ht="45" customHeight="1" x14ac:dyDescent="0.25">
      <c r="A7" s="7">
        <v>3</v>
      </c>
      <c r="B7" s="10" t="s">
        <v>112</v>
      </c>
      <c r="C7" s="10"/>
      <c r="D7" s="10" t="s">
        <v>16</v>
      </c>
      <c r="E7" s="2">
        <v>3600</v>
      </c>
      <c r="F7" s="9"/>
      <c r="G7" s="28">
        <f t="shared" si="0"/>
        <v>0</v>
      </c>
    </row>
    <row r="8" spans="1:7" s="1" customFormat="1" ht="71.25" customHeight="1" x14ac:dyDescent="0.25">
      <c r="A8" s="7">
        <v>4</v>
      </c>
      <c r="B8" s="10" t="s">
        <v>96</v>
      </c>
      <c r="C8" s="10"/>
      <c r="D8" s="10" t="s">
        <v>97</v>
      </c>
      <c r="E8" s="2">
        <v>3</v>
      </c>
      <c r="F8" s="9"/>
      <c r="G8" s="28">
        <f t="shared" si="0"/>
        <v>0</v>
      </c>
    </row>
    <row r="9" spans="1:7" s="13" customFormat="1" ht="20.100000000000001" customHeight="1" x14ac:dyDescent="0.25">
      <c r="A9" s="11"/>
      <c r="B9" s="3" t="s">
        <v>81</v>
      </c>
      <c r="C9" s="3"/>
      <c r="D9" s="3"/>
      <c r="E9" s="3"/>
      <c r="F9" s="12"/>
      <c r="G9" s="28">
        <f>SUM(G5:G8)</f>
        <v>0</v>
      </c>
    </row>
    <row r="11" spans="1:7" x14ac:dyDescent="0.25">
      <c r="C11" s="38" t="s">
        <v>113</v>
      </c>
    </row>
  </sheetData>
  <mergeCells count="2">
    <mergeCell ref="A3:F3"/>
    <mergeCell ref="A2:F2"/>
  </mergeCells>
  <pageMargins left="0.36811023599999998" right="0.118110236220472" top="0.74803149606299202" bottom="0.74803149606299202" header="0.31496062992126" footer="0.31496062992126"/>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1"/>
  <sheetViews>
    <sheetView topLeftCell="A16" workbookViewId="0">
      <selection activeCell="D11" sqref="D11"/>
    </sheetView>
  </sheetViews>
  <sheetFormatPr defaultRowHeight="15" x14ac:dyDescent="0.25"/>
  <cols>
    <col min="1" max="1" width="5" style="21" customWidth="1"/>
    <col min="2" max="2" width="35.28515625" style="22" customWidth="1"/>
    <col min="3" max="3" width="64.85546875" style="22" customWidth="1"/>
    <col min="4" max="4" width="12.7109375" style="22" customWidth="1"/>
    <col min="5" max="5" width="10" style="22" customWidth="1"/>
    <col min="6" max="6" width="10.85546875" style="22" customWidth="1"/>
    <col min="7" max="7" width="12.28515625" style="32" customWidth="1"/>
    <col min="8" max="16384" width="9.140625" style="22"/>
  </cols>
  <sheetData>
    <row r="1" spans="1:10" s="17" customFormat="1" ht="15.75" x14ac:dyDescent="0.25">
      <c r="A1" s="31"/>
      <c r="F1" s="17" t="s">
        <v>98</v>
      </c>
      <c r="G1" s="6"/>
    </row>
    <row r="2" spans="1:10" s="17" customFormat="1" ht="15.75" customHeight="1" x14ac:dyDescent="0.25">
      <c r="A2" s="40" t="s">
        <v>100</v>
      </c>
      <c r="B2" s="40"/>
      <c r="C2" s="40"/>
      <c r="D2" s="40"/>
      <c r="E2" s="40"/>
      <c r="F2" s="40"/>
      <c r="G2" s="6"/>
    </row>
    <row r="3" spans="1:10" s="17" customFormat="1" ht="15.75" x14ac:dyDescent="0.25">
      <c r="A3" s="40"/>
      <c r="B3" s="40"/>
      <c r="C3" s="40"/>
      <c r="D3" s="40"/>
      <c r="E3" s="40"/>
      <c r="F3" s="40"/>
      <c r="G3" s="6"/>
    </row>
    <row r="4" spans="1:10" s="4" customFormat="1" ht="25.5" x14ac:dyDescent="0.25">
      <c r="A4" s="7" t="s">
        <v>58</v>
      </c>
      <c r="B4" s="7" t="s">
        <v>0</v>
      </c>
      <c r="C4" s="7" t="s">
        <v>1</v>
      </c>
      <c r="D4" s="7" t="s">
        <v>2</v>
      </c>
      <c r="E4" s="11" t="s">
        <v>92</v>
      </c>
      <c r="F4" s="7" t="s">
        <v>57</v>
      </c>
      <c r="G4" s="11" t="s">
        <v>93</v>
      </c>
    </row>
    <row r="5" spans="1:10" s="4" customFormat="1" ht="35.25" customHeight="1" x14ac:dyDescent="0.25">
      <c r="A5" s="7">
        <v>1</v>
      </c>
      <c r="B5" s="2" t="s">
        <v>3</v>
      </c>
      <c r="C5" s="2" t="s">
        <v>72</v>
      </c>
      <c r="D5" s="2" t="s">
        <v>71</v>
      </c>
      <c r="E5" s="2">
        <v>10</v>
      </c>
      <c r="F5" s="18"/>
      <c r="G5" s="28">
        <f>E5*F5</f>
        <v>0</v>
      </c>
      <c r="J5" s="37"/>
    </row>
    <row r="6" spans="1:10" s="4" customFormat="1" ht="42.75" customHeight="1" x14ac:dyDescent="0.25">
      <c r="A6" s="7">
        <f t="shared" ref="A6:A28" si="0">A5+1</f>
        <v>2</v>
      </c>
      <c r="B6" s="2" t="s">
        <v>4</v>
      </c>
      <c r="C6" s="2" t="s">
        <v>5</v>
      </c>
      <c r="D6" s="2" t="s">
        <v>7</v>
      </c>
      <c r="E6" s="2">
        <v>20</v>
      </c>
      <c r="F6" s="18"/>
      <c r="G6" s="28">
        <f t="shared" ref="G6:G28" si="1">E6*F6</f>
        <v>0</v>
      </c>
    </row>
    <row r="7" spans="1:10" s="4" customFormat="1" ht="30" customHeight="1" x14ac:dyDescent="0.25">
      <c r="A7" s="7">
        <f t="shared" si="0"/>
        <v>3</v>
      </c>
      <c r="B7" s="2" t="s">
        <v>77</v>
      </c>
      <c r="C7" s="2"/>
      <c r="D7" s="2" t="s">
        <v>7</v>
      </c>
      <c r="E7" s="2">
        <v>20</v>
      </c>
      <c r="F7" s="18"/>
      <c r="G7" s="28">
        <f t="shared" si="1"/>
        <v>0</v>
      </c>
    </row>
    <row r="8" spans="1:10" s="4" customFormat="1" ht="21" customHeight="1" x14ac:dyDescent="0.25">
      <c r="A8" s="7">
        <f t="shared" si="0"/>
        <v>4</v>
      </c>
      <c r="B8" s="2" t="s">
        <v>12</v>
      </c>
      <c r="C8" s="2" t="s">
        <v>91</v>
      </c>
      <c r="D8" s="2" t="s">
        <v>15</v>
      </c>
      <c r="E8" s="2">
        <v>3</v>
      </c>
      <c r="F8" s="18"/>
      <c r="G8" s="28">
        <f t="shared" si="1"/>
        <v>0</v>
      </c>
    </row>
    <row r="9" spans="1:10" s="4" customFormat="1" ht="21" customHeight="1" x14ac:dyDescent="0.25">
      <c r="A9" s="7">
        <f t="shared" si="0"/>
        <v>5</v>
      </c>
      <c r="B9" s="2" t="s">
        <v>75</v>
      </c>
      <c r="C9" s="2" t="s">
        <v>76</v>
      </c>
      <c r="D9" s="2" t="s">
        <v>15</v>
      </c>
      <c r="E9" s="2">
        <v>30</v>
      </c>
      <c r="F9" s="18"/>
      <c r="G9" s="28">
        <f t="shared" si="1"/>
        <v>0</v>
      </c>
    </row>
    <row r="10" spans="1:10" s="4" customFormat="1" ht="48.75" customHeight="1" x14ac:dyDescent="0.25">
      <c r="A10" s="7">
        <f t="shared" si="0"/>
        <v>6</v>
      </c>
      <c r="B10" s="2" t="s">
        <v>44</v>
      </c>
      <c r="C10" s="2" t="s">
        <v>45</v>
      </c>
      <c r="D10" s="2" t="s">
        <v>46</v>
      </c>
      <c r="E10" s="2">
        <v>5</v>
      </c>
      <c r="F10" s="18"/>
      <c r="G10" s="28">
        <f t="shared" si="1"/>
        <v>0</v>
      </c>
    </row>
    <row r="11" spans="1:10" s="4" customFormat="1" ht="71.25" customHeight="1" x14ac:dyDescent="0.25">
      <c r="A11" s="7">
        <f t="shared" si="0"/>
        <v>7</v>
      </c>
      <c r="B11" s="2" t="s">
        <v>17</v>
      </c>
      <c r="C11" s="2" t="s">
        <v>122</v>
      </c>
      <c r="D11" s="2" t="s">
        <v>123</v>
      </c>
      <c r="E11" s="2">
        <v>70</v>
      </c>
      <c r="F11" s="18"/>
      <c r="G11" s="28">
        <f t="shared" si="1"/>
        <v>0</v>
      </c>
    </row>
    <row r="12" spans="1:10" s="4" customFormat="1" ht="30" customHeight="1" x14ac:dyDescent="0.25">
      <c r="A12" s="7">
        <f t="shared" si="0"/>
        <v>8</v>
      </c>
      <c r="B12" s="2" t="s">
        <v>18</v>
      </c>
      <c r="C12" s="2" t="s">
        <v>19</v>
      </c>
      <c r="D12" s="2" t="s">
        <v>7</v>
      </c>
      <c r="E12" s="2">
        <v>30</v>
      </c>
      <c r="F12" s="18"/>
      <c r="G12" s="28">
        <f t="shared" si="1"/>
        <v>0</v>
      </c>
    </row>
    <row r="13" spans="1:10" s="4" customFormat="1" ht="33" customHeight="1" x14ac:dyDescent="0.25">
      <c r="A13" s="7">
        <f t="shared" si="0"/>
        <v>9</v>
      </c>
      <c r="B13" s="2" t="s">
        <v>20</v>
      </c>
      <c r="C13" s="2" t="s">
        <v>21</v>
      </c>
      <c r="D13" s="2" t="s">
        <v>7</v>
      </c>
      <c r="E13" s="2">
        <v>5</v>
      </c>
      <c r="F13" s="18"/>
      <c r="G13" s="28">
        <f t="shared" si="1"/>
        <v>0</v>
      </c>
    </row>
    <row r="14" spans="1:10" s="4" customFormat="1" ht="45.75" customHeight="1" x14ac:dyDescent="0.25">
      <c r="A14" s="7">
        <f t="shared" si="0"/>
        <v>10</v>
      </c>
      <c r="B14" s="2" t="s">
        <v>73</v>
      </c>
      <c r="C14" s="2" t="s">
        <v>22</v>
      </c>
      <c r="D14" s="2" t="s">
        <v>7</v>
      </c>
      <c r="E14" s="2">
        <v>25</v>
      </c>
      <c r="F14" s="18"/>
      <c r="G14" s="28">
        <f t="shared" si="1"/>
        <v>0</v>
      </c>
    </row>
    <row r="15" spans="1:10" s="4" customFormat="1" ht="61.5" customHeight="1" x14ac:dyDescent="0.25">
      <c r="A15" s="7">
        <f t="shared" si="0"/>
        <v>11</v>
      </c>
      <c r="B15" s="2" t="s">
        <v>114</v>
      </c>
      <c r="C15" s="2" t="s">
        <v>24</v>
      </c>
      <c r="D15" s="2" t="s">
        <v>7</v>
      </c>
      <c r="E15" s="2">
        <v>10</v>
      </c>
      <c r="F15" s="18"/>
      <c r="G15" s="28">
        <f t="shared" si="1"/>
        <v>0</v>
      </c>
    </row>
    <row r="16" spans="1:10" s="4" customFormat="1" ht="59.25" customHeight="1" x14ac:dyDescent="0.25">
      <c r="A16" s="7">
        <f t="shared" si="0"/>
        <v>12</v>
      </c>
      <c r="B16" s="2" t="s">
        <v>84</v>
      </c>
      <c r="C16" s="2" t="s">
        <v>23</v>
      </c>
      <c r="D16" s="2" t="s">
        <v>7</v>
      </c>
      <c r="E16" s="2">
        <v>10</v>
      </c>
      <c r="F16" s="18"/>
      <c r="G16" s="28">
        <f t="shared" si="1"/>
        <v>0</v>
      </c>
    </row>
    <row r="17" spans="1:7" s="4" customFormat="1" ht="51" customHeight="1" x14ac:dyDescent="0.25">
      <c r="A17" s="7">
        <f t="shared" si="0"/>
        <v>13</v>
      </c>
      <c r="B17" s="2" t="s">
        <v>78</v>
      </c>
      <c r="C17" s="2" t="s">
        <v>74</v>
      </c>
      <c r="D17" s="2" t="s">
        <v>7</v>
      </c>
      <c r="E17" s="2">
        <v>200</v>
      </c>
      <c r="F17" s="18"/>
      <c r="G17" s="28">
        <f t="shared" si="1"/>
        <v>0</v>
      </c>
    </row>
    <row r="18" spans="1:7" s="4" customFormat="1" ht="43.5" customHeight="1" x14ac:dyDescent="0.25">
      <c r="A18" s="7">
        <f t="shared" si="0"/>
        <v>14</v>
      </c>
      <c r="B18" s="2" t="s">
        <v>47</v>
      </c>
      <c r="C18" s="2" t="s">
        <v>48</v>
      </c>
      <c r="D18" s="2" t="s">
        <v>7</v>
      </c>
      <c r="E18" s="2">
        <v>5</v>
      </c>
      <c r="F18" s="18"/>
      <c r="G18" s="28">
        <f t="shared" si="1"/>
        <v>0</v>
      </c>
    </row>
    <row r="19" spans="1:7" s="4" customFormat="1" ht="30" customHeight="1" x14ac:dyDescent="0.25">
      <c r="A19" s="7">
        <f t="shared" si="0"/>
        <v>15</v>
      </c>
      <c r="B19" s="2" t="s">
        <v>31</v>
      </c>
      <c r="C19" s="2" t="s">
        <v>32</v>
      </c>
      <c r="D19" s="2" t="s">
        <v>16</v>
      </c>
      <c r="E19" s="2">
        <v>700</v>
      </c>
      <c r="F19" s="18"/>
      <c r="G19" s="28">
        <f t="shared" si="1"/>
        <v>0</v>
      </c>
    </row>
    <row r="20" spans="1:7" s="4" customFormat="1" ht="30" customHeight="1" x14ac:dyDescent="0.25">
      <c r="A20" s="7">
        <f t="shared" si="0"/>
        <v>16</v>
      </c>
      <c r="B20" s="2" t="s">
        <v>33</v>
      </c>
      <c r="C20" s="2" t="s">
        <v>34</v>
      </c>
      <c r="D20" s="2" t="s">
        <v>16</v>
      </c>
      <c r="E20" s="2">
        <v>250</v>
      </c>
      <c r="F20" s="18"/>
      <c r="G20" s="28">
        <f t="shared" si="1"/>
        <v>0</v>
      </c>
    </row>
    <row r="21" spans="1:7" s="4" customFormat="1" ht="30" customHeight="1" x14ac:dyDescent="0.25">
      <c r="A21" s="7">
        <f t="shared" si="0"/>
        <v>17</v>
      </c>
      <c r="B21" s="2" t="s">
        <v>35</v>
      </c>
      <c r="C21" s="2" t="s">
        <v>36</v>
      </c>
      <c r="D21" s="2" t="s">
        <v>16</v>
      </c>
      <c r="E21" s="2">
        <v>60</v>
      </c>
      <c r="F21" s="18"/>
      <c r="G21" s="28">
        <f t="shared" si="1"/>
        <v>0</v>
      </c>
    </row>
    <row r="22" spans="1:7" s="4" customFormat="1" ht="36" customHeight="1" x14ac:dyDescent="0.25">
      <c r="A22" s="7">
        <f t="shared" si="0"/>
        <v>18</v>
      </c>
      <c r="B22" s="2" t="s">
        <v>26</v>
      </c>
      <c r="C22" s="2" t="s">
        <v>27</v>
      </c>
      <c r="D22" s="2" t="s">
        <v>15</v>
      </c>
      <c r="E22" s="2">
        <v>45</v>
      </c>
      <c r="F22" s="18"/>
      <c r="G22" s="28">
        <f t="shared" si="1"/>
        <v>0</v>
      </c>
    </row>
    <row r="23" spans="1:7" s="4" customFormat="1" ht="33" customHeight="1" x14ac:dyDescent="0.25">
      <c r="A23" s="7">
        <f t="shared" si="0"/>
        <v>19</v>
      </c>
      <c r="B23" s="2" t="s">
        <v>13</v>
      </c>
      <c r="C23" s="2" t="s">
        <v>14</v>
      </c>
      <c r="D23" s="2" t="s">
        <v>15</v>
      </c>
      <c r="E23" s="2">
        <v>10</v>
      </c>
      <c r="F23" s="18"/>
      <c r="G23" s="28">
        <f t="shared" si="1"/>
        <v>0</v>
      </c>
    </row>
    <row r="24" spans="1:7" s="4" customFormat="1" ht="33" customHeight="1" x14ac:dyDescent="0.25">
      <c r="A24" s="7">
        <f t="shared" si="0"/>
        <v>20</v>
      </c>
      <c r="B24" s="2" t="s">
        <v>85</v>
      </c>
      <c r="C24" s="2"/>
      <c r="D24" s="2" t="s">
        <v>7</v>
      </c>
      <c r="E24" s="2">
        <v>6</v>
      </c>
      <c r="F24" s="18"/>
      <c r="G24" s="28">
        <f t="shared" si="1"/>
        <v>0</v>
      </c>
    </row>
    <row r="25" spans="1:7" s="4" customFormat="1" ht="33.75" customHeight="1" x14ac:dyDescent="0.25">
      <c r="A25" s="7">
        <f t="shared" si="0"/>
        <v>21</v>
      </c>
      <c r="B25" s="2" t="s">
        <v>89</v>
      </c>
      <c r="C25" s="2" t="s">
        <v>90</v>
      </c>
      <c r="D25" s="2" t="s">
        <v>7</v>
      </c>
      <c r="E25" s="2">
        <v>5</v>
      </c>
      <c r="F25" s="33"/>
      <c r="G25" s="28">
        <f t="shared" si="1"/>
        <v>0</v>
      </c>
    </row>
    <row r="26" spans="1:7" s="4" customFormat="1" ht="32.25" customHeight="1" x14ac:dyDescent="0.25">
      <c r="A26" s="7">
        <f t="shared" si="0"/>
        <v>22</v>
      </c>
      <c r="B26" s="2" t="s">
        <v>115</v>
      </c>
      <c r="C26" s="2"/>
      <c r="D26" s="2" t="s">
        <v>116</v>
      </c>
      <c r="E26" s="2">
        <v>3</v>
      </c>
      <c r="F26" s="33"/>
      <c r="G26" s="28">
        <f t="shared" si="1"/>
        <v>0</v>
      </c>
    </row>
    <row r="27" spans="1:7" s="4" customFormat="1" ht="34.5" customHeight="1" x14ac:dyDescent="0.25">
      <c r="A27" s="7">
        <f t="shared" si="0"/>
        <v>23</v>
      </c>
      <c r="B27" s="2" t="s">
        <v>120</v>
      </c>
      <c r="C27" s="2" t="s">
        <v>117</v>
      </c>
      <c r="D27" s="2" t="s">
        <v>7</v>
      </c>
      <c r="E27" s="2">
        <v>10</v>
      </c>
      <c r="F27" s="33"/>
      <c r="G27" s="28">
        <f t="shared" si="1"/>
        <v>0</v>
      </c>
    </row>
    <row r="28" spans="1:7" s="4" customFormat="1" ht="66" customHeight="1" x14ac:dyDescent="0.25">
      <c r="A28" s="7">
        <f t="shared" si="0"/>
        <v>24</v>
      </c>
      <c r="B28" s="2" t="s">
        <v>118</v>
      </c>
      <c r="C28" s="2" t="s">
        <v>119</v>
      </c>
      <c r="D28" s="2" t="s">
        <v>7</v>
      </c>
      <c r="E28" s="2">
        <v>5</v>
      </c>
      <c r="F28" s="33"/>
      <c r="G28" s="28">
        <f t="shared" si="1"/>
        <v>0</v>
      </c>
    </row>
    <row r="29" spans="1:7" s="20" customFormat="1" ht="20.100000000000001" customHeight="1" x14ac:dyDescent="0.25">
      <c r="A29" s="11"/>
      <c r="B29" s="3" t="s">
        <v>81</v>
      </c>
      <c r="C29" s="3"/>
      <c r="D29" s="3"/>
      <c r="E29" s="3"/>
      <c r="F29" s="19"/>
      <c r="G29" s="30">
        <f>SUM(G5:G28)</f>
        <v>0</v>
      </c>
    </row>
    <row r="30" spans="1:7" s="4" customFormat="1" x14ac:dyDescent="0.25">
      <c r="A30" s="14"/>
      <c r="G30" s="32"/>
    </row>
    <row r="31" spans="1:7" x14ac:dyDescent="0.25">
      <c r="C31" s="38" t="s">
        <v>102</v>
      </c>
    </row>
  </sheetData>
  <sortState xmlns:xlrd2="http://schemas.microsoft.com/office/spreadsheetml/2017/richdata2" ref="A5:F24">
    <sortCondition ref="B5"/>
  </sortState>
  <mergeCells count="2">
    <mergeCell ref="A2:F2"/>
    <mergeCell ref="A3:F3"/>
  </mergeCells>
  <pageMargins left="0.11811023622047245" right="0.11811023622047245" top="0.15748031496062992" bottom="0.15748031496062992" header="0" footer="0"/>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Lot 4</vt:lpstr>
      <vt:lpstr>Lot 5</vt:lpstr>
      <vt:lpstr>Lot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Horea Metes</dc:creator>
  <cp:lastModifiedBy>Horea Metes</cp:lastModifiedBy>
  <cp:lastPrinted>2024-03-06T06:15:53Z</cp:lastPrinted>
  <dcterms:created xsi:type="dcterms:W3CDTF">2017-03-15T07:10:29Z</dcterms:created>
  <dcterms:modified xsi:type="dcterms:W3CDTF">2024-03-06T09:12:07Z</dcterms:modified>
</cp:coreProperties>
</file>