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5E6FA790-DAA9-4AB0-9BA2-981A575819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069" sheetId="1" r:id="rId1"/>
    <sheet name="T070" sheetId="12" r:id="rId2"/>
    <sheet name="T071" sheetId="13" r:id="rId3"/>
    <sheet name="T072" sheetId="1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4" l="1"/>
  <c r="C71" i="14" s="1"/>
  <c r="C70" i="13"/>
  <c r="C71" i="13" s="1"/>
  <c r="C70" i="12"/>
  <c r="C71" i="12" s="1"/>
  <c r="C70" i="1"/>
  <c r="C71" i="1" s="1"/>
  <c r="C11" i="13" l="1"/>
  <c r="D9" i="13"/>
  <c r="F7" i="13" s="1"/>
  <c r="D8" i="13"/>
  <c r="E7" i="13" s="1"/>
  <c r="C10" i="13"/>
  <c r="D12" i="13"/>
  <c r="I7" i="13" s="1"/>
  <c r="C9" i="13"/>
  <c r="D11" i="13"/>
  <c r="H7" i="13" s="1"/>
  <c r="C12" i="13"/>
  <c r="D10" i="13"/>
  <c r="G7" i="13" s="1"/>
  <c r="C8" i="13"/>
  <c r="D10" i="14"/>
  <c r="G7" i="14" s="1"/>
  <c r="D8" i="14"/>
  <c r="E7" i="14" s="1"/>
  <c r="C10" i="14"/>
  <c r="C8" i="14"/>
  <c r="D9" i="14"/>
  <c r="F7" i="14" s="1"/>
  <c r="C9" i="14"/>
  <c r="D13" i="12"/>
  <c r="J7" i="12" s="1"/>
  <c r="C10" i="12"/>
  <c r="C8" i="12"/>
  <c r="C13" i="12"/>
  <c r="D11" i="12"/>
  <c r="H7" i="12" s="1"/>
  <c r="D9" i="12"/>
  <c r="F7" i="12" s="1"/>
  <c r="C12" i="12"/>
  <c r="D12" i="12"/>
  <c r="I7" i="12" s="1"/>
  <c r="C11" i="12"/>
  <c r="C9" i="12"/>
  <c r="D10" i="12"/>
  <c r="G7" i="12" s="1"/>
  <c r="D8" i="12"/>
  <c r="E7" i="12" s="1"/>
  <c r="D11" i="1"/>
  <c r="H7" i="1" s="1"/>
  <c r="D12" i="1"/>
  <c r="I7" i="1" s="1"/>
  <c r="C11" i="1"/>
  <c r="D13" i="1"/>
  <c r="J7" i="1" s="1"/>
  <c r="C12" i="1"/>
  <c r="D10" i="1"/>
  <c r="G7" i="1" s="1"/>
  <c r="D8" i="1"/>
  <c r="E7" i="1" s="1"/>
  <c r="C13" i="1"/>
  <c r="C10" i="1"/>
  <c r="C8" i="1"/>
  <c r="D9" i="1"/>
  <c r="F7" i="1" s="1"/>
  <c r="C9" i="1"/>
  <c r="E10" i="13" l="1"/>
  <c r="G8" i="13" s="1"/>
  <c r="F10" i="13"/>
  <c r="G9" i="13" s="1"/>
  <c r="E9" i="13"/>
  <c r="F8" i="13" s="1"/>
  <c r="H12" i="13"/>
  <c r="I11" i="13" s="1"/>
  <c r="E12" i="13"/>
  <c r="I8" i="13" s="1"/>
  <c r="F12" i="13"/>
  <c r="I9" i="13" s="1"/>
  <c r="G12" i="13"/>
  <c r="I10" i="13" s="1"/>
  <c r="F11" i="13"/>
  <c r="H9" i="13" s="1"/>
  <c r="G11" i="13"/>
  <c r="H10" i="13" s="1"/>
  <c r="E11" i="13"/>
  <c r="H8" i="13" s="1"/>
  <c r="F10" i="14"/>
  <c r="G9" i="14" s="1"/>
  <c r="E10" i="14"/>
  <c r="G8" i="14" s="1"/>
  <c r="E9" i="14"/>
  <c r="F8" i="14" s="1"/>
  <c r="I13" i="12"/>
  <c r="J12" i="12" s="1"/>
  <c r="F13" i="12"/>
  <c r="J9" i="12" s="1"/>
  <c r="H13" i="12"/>
  <c r="J11" i="12" s="1"/>
  <c r="G13" i="12"/>
  <c r="J10" i="12" s="1"/>
  <c r="E13" i="12"/>
  <c r="J8" i="12" s="1"/>
  <c r="H12" i="12"/>
  <c r="I11" i="12" s="1"/>
  <c r="F12" i="12"/>
  <c r="I9" i="12" s="1"/>
  <c r="E12" i="12"/>
  <c r="I8" i="12" s="1"/>
  <c r="G12" i="12"/>
  <c r="I10" i="12" s="1"/>
  <c r="E9" i="12"/>
  <c r="F8" i="12" s="1"/>
  <c r="F10" i="12"/>
  <c r="G9" i="12" s="1"/>
  <c r="E10" i="12"/>
  <c r="G8" i="12" s="1"/>
  <c r="G11" i="12"/>
  <c r="H10" i="12" s="1"/>
  <c r="F11" i="12"/>
  <c r="H9" i="12" s="1"/>
  <c r="E11" i="12"/>
  <c r="H8" i="12" s="1"/>
  <c r="E9" i="1"/>
  <c r="F8" i="1" s="1"/>
  <c r="I13" i="1"/>
  <c r="J12" i="1" s="1"/>
  <c r="F13" i="1"/>
  <c r="J9" i="1" s="1"/>
  <c r="G13" i="1"/>
  <c r="J10" i="1" s="1"/>
  <c r="E13" i="1"/>
  <c r="J8" i="1" s="1"/>
  <c r="H13" i="1"/>
  <c r="J11" i="1" s="1"/>
  <c r="G11" i="1"/>
  <c r="H10" i="1" s="1"/>
  <c r="F11" i="1"/>
  <c r="H9" i="1" s="1"/>
  <c r="E11" i="1"/>
  <c r="H8" i="1" s="1"/>
  <c r="F10" i="1"/>
  <c r="G9" i="1" s="1"/>
  <c r="E10" i="1"/>
  <c r="G8" i="1" s="1"/>
  <c r="H12" i="1"/>
  <c r="I11" i="1" s="1"/>
  <c r="E12" i="1"/>
  <c r="I8" i="1" s="1"/>
  <c r="G12" i="1"/>
  <c r="I10" i="1" s="1"/>
  <c r="F12" i="1"/>
  <c r="I9" i="1" s="1"/>
</calcChain>
</file>

<file path=xl/sharedStrings.xml><?xml version="1.0" encoding="utf-8"?>
<sst xmlns="http://schemas.openxmlformats.org/spreadsheetml/2006/main" count="112" uniqueCount="36">
  <si>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</si>
  <si>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</si>
  <si>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</si>
  <si>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</si>
  <si>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</si>
  <si>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</si>
  <si>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</si>
  <si>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</si>
  <si>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</si>
  <si>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</si>
  <si>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Ofertant: COSTRANS IMPORT EXPORT S.R.L.</t>
  </si>
  <si>
    <t>Dej- Autogara Costrans</t>
  </si>
  <si>
    <t>Dej - Autogara Costrans</t>
  </si>
  <si>
    <t>TARIFE DE CĂLĂTORIE PRACTICATE PE TRASEUL T 069</t>
  </si>
  <si>
    <t>Cod Traseu: T069 DEJ – SÂNMARGHITA – VALEA LUNCII</t>
  </si>
  <si>
    <t xml:space="preserve">Tarif mediu pe traseul T069        </t>
  </si>
  <si>
    <t>Mănăstirea</t>
  </si>
  <si>
    <t>Mica - ramificație</t>
  </si>
  <si>
    <t>Mica</t>
  </si>
  <si>
    <t>Dâmbu Mare</t>
  </si>
  <si>
    <t>Sânmarghita</t>
  </si>
  <si>
    <t>Valea Luncii</t>
  </si>
  <si>
    <t>TARIFE DE CĂLĂTORIE PRACTICATE PE TRASEUL T 070</t>
  </si>
  <si>
    <t>Cod Traseu: T070 DEJ – NIREȘ – VALEA UNGURAȘULUI</t>
  </si>
  <si>
    <t>Nireș</t>
  </si>
  <si>
    <t>Unguraș</t>
  </si>
  <si>
    <t>Valea Ungurașului</t>
  </si>
  <si>
    <t>Batin - ramificație</t>
  </si>
  <si>
    <t xml:space="preserve">Tarif mediu pe traseul T070        </t>
  </si>
  <si>
    <t xml:space="preserve">Batin </t>
  </si>
  <si>
    <t xml:space="preserve">Tarif mediu pe traseul T071        </t>
  </si>
  <si>
    <t>TARIFE DE CĂLĂTORIE PRACTICATE PE TRASEUL T 071</t>
  </si>
  <si>
    <t>Cod Traseu: T071 DEJ – NIREȘ – BATIN</t>
  </si>
  <si>
    <t>TARIFE DE CĂLĂTORIE PRACTICATE PE TRASEUL T 072</t>
  </si>
  <si>
    <t xml:space="preserve">Cod Traseu: T072 DEJ – NIREȘ </t>
  </si>
  <si>
    <t xml:space="preserve">Tarif mediu pe traseul T072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</si>
</sst>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</font>
    <font>
      <sz val="11"/>
      <color rgb="FF000000"/>
      <name val="Montserrat Light"/>
    </font>
    <font>
      <sz val="11"/>
      <color theme="1"/>
      <name val="Calibri"/>
      <family val="2"/>
    </font>
    <font>
      <sz val="11"/>
      <color theme="1"/>
      <name val="Montserrat Light"/>
      <family val="3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0"/>
      <color theme="1"/>
      <name val="Montserrat Light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8" fillId="5" borderId="18" xfId="0" applyNumberFormat="1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2" fontId="8" fillId="5" borderId="8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zoomScale="96" zoomScaleNormal="96" workbookViewId="0">
      <selection activeCell="M6" sqref="M6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3.140625" customWidth="1"/>
    <col min="4" max="4" width="10.7109375" customWidth="1"/>
    <col min="5" max="5" width="8.28515625" customWidth="1"/>
    <col min="6" max="6" width="7.42578125" customWidth="1"/>
    <col min="7" max="7" width="8.5703125" customWidth="1"/>
    <col min="8" max="8" width="9.140625" customWidth="1"/>
    <col min="9" max="10" width="9" customWidth="1"/>
    <col min="11" max="11" width="7.7109375" customWidth="1"/>
  </cols>
  <sheetData>
    <row r="1" spans="1:12" x14ac:dyDescent="0.25">
      <c r="A1" s="50" t="s">
        <v>13</v>
      </c>
      <c r="B1" s="50"/>
      <c r="C1" s="50"/>
      <c r="D1" s="50"/>
      <c r="E1" s="50"/>
      <c r="F1" s="50"/>
      <c r="G1" s="50"/>
      <c r="H1" s="50"/>
      <c r="I1" s="50"/>
      <c r="J1" s="1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A3" s="3" t="s">
        <v>14</v>
      </c>
      <c r="B3" s="2"/>
      <c r="C3" s="2"/>
      <c r="D3" s="2"/>
      <c r="E3" s="2"/>
      <c r="F3" s="2"/>
      <c r="G3" s="2"/>
      <c r="H3" s="2"/>
      <c r="I3" s="2"/>
      <c r="J3" s="2"/>
    </row>
    <row r="4" spans="1:12" ht="15.75" thickBot="1" x14ac:dyDescent="0.3">
      <c r="A4" s="15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2" ht="15.75" thickBot="1" x14ac:dyDescent="0.3">
      <c r="A5" s="51" t="s">
        <v>0</v>
      </c>
      <c r="B5" s="52"/>
      <c r="C5" s="52"/>
      <c r="D5" s="52"/>
      <c r="E5" s="52"/>
      <c r="F5" s="52"/>
      <c r="G5" s="52"/>
      <c r="H5" s="52"/>
      <c r="I5" s="52"/>
      <c r="J5" s="53"/>
      <c r="K5" s="7"/>
    </row>
    <row r="6" spans="1:12" ht="87" customHeight="1" thickBot="1" x14ac:dyDescent="0.3">
      <c r="A6" s="28" t="s">
        <v>2</v>
      </c>
      <c r="B6" s="29" t="s">
        <v>1</v>
      </c>
      <c r="C6" s="29"/>
      <c r="D6" s="29" t="s">
        <v>11</v>
      </c>
      <c r="E6" s="30" t="s">
        <v>16</v>
      </c>
      <c r="F6" s="30" t="s">
        <v>17</v>
      </c>
      <c r="G6" s="30" t="s">
        <v>18</v>
      </c>
      <c r="H6" s="31" t="s">
        <v>19</v>
      </c>
      <c r="I6" s="32" t="s">
        <v>20</v>
      </c>
      <c r="J6" s="33" t="s">
        <v>21</v>
      </c>
    </row>
    <row r="7" spans="1:12" x14ac:dyDescent="0.25">
      <c r="A7" s="26" t="s">
        <v>12</v>
      </c>
      <c r="B7" s="27">
        <v>0</v>
      </c>
      <c r="C7" s="55"/>
      <c r="D7" s="38"/>
      <c r="E7" s="39">
        <f>D8</f>
        <v>1.5</v>
      </c>
      <c r="F7" s="39">
        <f>D9</f>
        <v>2</v>
      </c>
      <c r="G7" s="39">
        <f>D10</f>
        <v>3</v>
      </c>
      <c r="H7" s="39">
        <f>D11</f>
        <v>3</v>
      </c>
      <c r="I7" s="39">
        <f>D12</f>
        <v>3.5</v>
      </c>
      <c r="J7" s="40">
        <f>D13</f>
        <v>5</v>
      </c>
    </row>
    <row r="8" spans="1:12" x14ac:dyDescent="0.25">
      <c r="A8" s="17" t="s">
        <v>16</v>
      </c>
      <c r="B8" s="18">
        <v>6</v>
      </c>
      <c r="C8" s="5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1.7280000000000002</v>
      </c>
      <c r="D8" s="3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1.5</v>
      </c>
      <c r="E8" s="35"/>
      <c r="F8" s="34">
        <f>E9</f>
        <v>0.5</v>
      </c>
      <c r="G8" s="34">
        <f>E10</f>
        <v>1</v>
      </c>
      <c r="H8" s="34">
        <f>E11</f>
        <v>1.5</v>
      </c>
      <c r="I8" s="34">
        <f>E12</f>
        <v>2</v>
      </c>
      <c r="J8" s="41">
        <f>E13</f>
        <v>3</v>
      </c>
      <c r="L8" s="11"/>
    </row>
    <row r="9" spans="1:12" x14ac:dyDescent="0.25">
      <c r="A9" s="9" t="s">
        <v>17</v>
      </c>
      <c r="B9" s="8">
        <v>7</v>
      </c>
      <c r="C9" s="5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2.016</v>
      </c>
      <c r="D9" s="34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</v>
      </c>
      <c r="E9" s="34">
        <f>IF(MROUND(C9-C8,0.5)=0,0.5,MROUND(C9-C8,0.5))</f>
        <v>0.5</v>
      </c>
      <c r="F9" s="35"/>
      <c r="G9" s="34">
        <f>F10</f>
        <v>1</v>
      </c>
      <c r="H9" s="34">
        <f>F11</f>
        <v>1</v>
      </c>
      <c r="I9" s="34">
        <f>F12</f>
        <v>1.5</v>
      </c>
      <c r="J9" s="41">
        <f>F13</f>
        <v>3</v>
      </c>
    </row>
    <row r="10" spans="1:12" x14ac:dyDescent="0.25">
      <c r="A10" s="9" t="s">
        <v>18</v>
      </c>
      <c r="B10" s="8">
        <v>10</v>
      </c>
      <c r="C10" s="56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2.8800000000000003</v>
      </c>
      <c r="D10" s="34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3</v>
      </c>
      <c r="E10" s="34">
        <f>MROUND(C10-C8,0.5)</f>
        <v>1</v>
      </c>
      <c r="F10" s="34">
        <f>IF(MROUND(C10-C9,0.5)=0,0.5,MROUND(C10-C9,0.5))</f>
        <v>1</v>
      </c>
      <c r="G10" s="36"/>
      <c r="H10" s="37">
        <f>G11</f>
        <v>0.5</v>
      </c>
      <c r="I10" s="34">
        <f>G12</f>
        <v>1</v>
      </c>
      <c r="J10" s="41">
        <f>G13</f>
        <v>2</v>
      </c>
    </row>
    <row r="11" spans="1:12" x14ac:dyDescent="0.25">
      <c r="A11" s="9" t="s">
        <v>19</v>
      </c>
      <c r="B11" s="8">
        <v>11</v>
      </c>
      <c r="C11" s="56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3.0720000000000005</v>
      </c>
      <c r="D11" s="34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3</v>
      </c>
      <c r="E11" s="34">
        <f>MROUND(C11-C8,0.5)</f>
        <v>1.5</v>
      </c>
      <c r="F11" s="34">
        <f>MROUND(C11-C9,0.5)</f>
        <v>1</v>
      </c>
      <c r="G11" s="37">
        <f>IF(MROUND(C11-C10,0.5)=0,0.5,MROUND(C11-C10,0.5))</f>
        <v>0.5</v>
      </c>
      <c r="H11" s="36"/>
      <c r="I11" s="34">
        <f>H12</f>
        <v>0.5</v>
      </c>
      <c r="J11" s="41">
        <f>H13</f>
        <v>1.5</v>
      </c>
    </row>
    <row r="12" spans="1:12" x14ac:dyDescent="0.25">
      <c r="A12" s="13" t="s">
        <v>20</v>
      </c>
      <c r="B12" s="14">
        <v>14</v>
      </c>
      <c r="C12" s="56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3.6480000000000006</v>
      </c>
      <c r="D12" s="34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3.5</v>
      </c>
      <c r="E12" s="34">
        <f>MROUND(C12-C8,0.5)</f>
        <v>2</v>
      </c>
      <c r="F12" s="34">
        <f>MROUND(C12-C9,0.5)</f>
        <v>1.5</v>
      </c>
      <c r="G12" s="34">
        <f>MROUND(C12-C10,0.5)</f>
        <v>1</v>
      </c>
      <c r="H12" s="34">
        <f>IF(MROUND(C12-C11,0.5)=0,0.5,MROUND(C12-C11,0.5))</f>
        <v>0.5</v>
      </c>
      <c r="I12" s="35"/>
      <c r="J12" s="41">
        <f>I13</f>
        <v>1</v>
      </c>
    </row>
    <row r="13" spans="1:12" ht="15.75" thickBot="1" x14ac:dyDescent="0.3">
      <c r="A13" s="19" t="s">
        <v>21</v>
      </c>
      <c r="B13" s="16">
        <v>20</v>
      </c>
      <c r="C13" s="57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4.8000000000000007</v>
      </c>
      <c r="D13" s="42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5</v>
      </c>
      <c r="E13" s="42">
        <f>MROUND(C13-C8,0.5)</f>
        <v>3</v>
      </c>
      <c r="F13" s="42">
        <f>MROUND(C13-C9,0.5)</f>
        <v>3</v>
      </c>
      <c r="G13" s="43">
        <f>MROUND(C13-C10,0.5)</f>
        <v>2</v>
      </c>
      <c r="H13" s="43">
        <f>MROUND(C13-C11,0.5)</f>
        <v>1.5</v>
      </c>
      <c r="I13" s="42">
        <f>IF(MROUND(C13-C12,0.5)=0,0.5,MROUND(C13-C12,0.5))</f>
        <v>1</v>
      </c>
      <c r="J13" s="44"/>
    </row>
    <row r="14" spans="1:12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</row>
    <row r="15" spans="1:12" hidden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2" ht="2.25" hidden="1" customHeigh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idden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idden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hidden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ht="3.75" hidden="1" customHeigh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</row>
    <row r="21" spans="1:10" hidden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hidden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hidden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</row>
    <row r="24" spans="1:10" hidden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hidden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</row>
    <row r="26" spans="1:10" hidden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</row>
    <row r="27" spans="1:10" hidden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</row>
    <row r="28" spans="1:10" hidden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</row>
    <row r="29" spans="1:10" hidden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</row>
    <row r="30" spans="1:10" hidden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</row>
    <row r="31" spans="1:10" hidden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</row>
    <row r="32" spans="1:10" hidden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10" hidden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</row>
    <row r="34" spans="1:10" hidden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</row>
    <row r="35" spans="1:10" hidden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</row>
    <row r="36" spans="1:10" hidden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idden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idden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idden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idden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idden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idden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idden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idden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idden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3.75" customHeight="1" thickBo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15.75" hidden="1" thickBo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 ht="43.5" customHeight="1" thickBot="1" x14ac:dyDescent="0.3">
      <c r="A48" s="24" t="s">
        <v>8</v>
      </c>
      <c r="B48" s="24" t="s">
        <v>9</v>
      </c>
      <c r="C48" s="24" t="s">
        <v>3</v>
      </c>
      <c r="D48" s="24" t="s">
        <v>4</v>
      </c>
      <c r="E48" s="2"/>
      <c r="F48" s="2"/>
      <c r="G48" s="2"/>
      <c r="H48" s="2"/>
      <c r="I48" s="2"/>
    </row>
    <row r="49" spans="1:10" ht="15.75" thickBot="1" x14ac:dyDescent="0.3">
      <c r="A49" s="25">
        <v>1</v>
      </c>
      <c r="B49" s="23">
        <v>0</v>
      </c>
      <c r="C49" s="23">
        <v>10</v>
      </c>
      <c r="D49" s="23">
        <v>1.2</v>
      </c>
      <c r="E49" s="2"/>
      <c r="F49" s="2"/>
      <c r="G49" s="2"/>
      <c r="H49" s="2"/>
      <c r="I49" s="2"/>
    </row>
    <row r="50" spans="1:10" ht="15.75" thickBot="1" x14ac:dyDescent="0.3">
      <c r="A50" s="4">
        <v>2</v>
      </c>
      <c r="B50" s="5">
        <v>10.01</v>
      </c>
      <c r="C50" s="5">
        <v>20</v>
      </c>
      <c r="D50" s="5">
        <v>0.8</v>
      </c>
      <c r="E50" s="2"/>
      <c r="F50" s="2"/>
      <c r="G50" s="2"/>
      <c r="H50" s="2"/>
      <c r="I50" s="2"/>
    </row>
    <row r="51" spans="1:10" ht="14.25" customHeight="1" x14ac:dyDescent="0.25">
      <c r="A51" s="2"/>
      <c r="B51" s="2"/>
      <c r="C51" s="2"/>
      <c r="D51" s="2"/>
    </row>
    <row r="52" spans="1:10" hidden="1" x14ac:dyDescent="0.25">
      <c r="A52" s="2"/>
      <c r="B52" s="2"/>
      <c r="C52" s="2"/>
      <c r="D52" s="2"/>
    </row>
    <row r="53" spans="1:10" ht="2.25" hidden="1" customHeight="1" x14ac:dyDescent="0.25">
      <c r="A53" s="2"/>
      <c r="B53" s="2"/>
      <c r="C53" s="2"/>
      <c r="D53" s="2"/>
    </row>
    <row r="54" spans="1:10" hidden="1" x14ac:dyDescent="0.25">
      <c r="A54" s="2"/>
      <c r="B54" s="2"/>
      <c r="C54" s="2"/>
      <c r="D54" s="2"/>
    </row>
    <row r="55" spans="1:10" hidden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</row>
    <row r="56" spans="1:10" hidden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idden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idden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idden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idden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idden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idden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idden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idden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idden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idden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idden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15" t="s">
        <v>15</v>
      </c>
      <c r="B69" s="2"/>
      <c r="C69" s="58">
        <v>0.2</v>
      </c>
      <c r="D69" s="6" t="s">
        <v>5</v>
      </c>
      <c r="E69" s="2"/>
      <c r="F69" s="2"/>
      <c r="G69" s="2"/>
      <c r="H69" s="2"/>
      <c r="I69" s="2"/>
      <c r="J69" s="2"/>
    </row>
    <row r="70" spans="1:10" x14ac:dyDescent="0.25">
      <c r="A70" s="3" t="s">
        <v>6</v>
      </c>
      <c r="B70" s="2"/>
      <c r="C70" s="7">
        <f>ROUND(C69*0.19,2)</f>
        <v>0.04</v>
      </c>
      <c r="D70" s="6" t="s">
        <v>5</v>
      </c>
      <c r="E70" s="2"/>
      <c r="F70" s="2"/>
      <c r="G70" s="2"/>
      <c r="H70" s="2"/>
      <c r="I70" s="2"/>
      <c r="J70" s="2"/>
    </row>
    <row r="71" spans="1:10" x14ac:dyDescent="0.25">
      <c r="A71" s="3" t="s">
        <v>7</v>
      </c>
      <c r="B71" s="2"/>
      <c r="C71" s="7">
        <f>C69+C70</f>
        <v>0.24000000000000002</v>
      </c>
      <c r="D71" s="6" t="s">
        <v>5</v>
      </c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</sheetData>
  <mergeCells count="2">
    <mergeCell ref="A1:I1"/>
    <mergeCell ref="A5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F064-6F16-46CD-906B-F519F778CDFD}">
  <dimension ref="A1:K72"/>
  <sheetViews>
    <sheetView zoomScale="98" zoomScaleNormal="98" workbookViewId="0">
      <selection activeCell="N6" sqref="N6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3.140625" customWidth="1"/>
    <col min="4" max="4" width="11" customWidth="1"/>
    <col min="5" max="5" width="8.28515625" customWidth="1"/>
    <col min="6" max="6" width="7.42578125" customWidth="1"/>
    <col min="7" max="7" width="8.5703125" customWidth="1"/>
    <col min="9" max="10" width="9" customWidth="1"/>
    <col min="11" max="11" width="7.7109375" customWidth="1"/>
  </cols>
  <sheetData>
    <row r="1" spans="1:11" x14ac:dyDescent="0.25">
      <c r="A1" s="54" t="s">
        <v>22</v>
      </c>
      <c r="B1" s="50"/>
      <c r="C1" s="50"/>
      <c r="D1" s="50"/>
      <c r="E1" s="50"/>
      <c r="F1" s="50"/>
      <c r="G1" s="50"/>
      <c r="H1" s="50"/>
      <c r="I1" s="50"/>
      <c r="J1" s="12"/>
    </row>
    <row r="2" spans="1:11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15" t="s">
        <v>23</v>
      </c>
      <c r="B3" s="2"/>
      <c r="C3" s="2"/>
      <c r="D3" s="2"/>
      <c r="E3" s="2"/>
      <c r="F3" s="2"/>
      <c r="G3" s="2"/>
      <c r="H3" s="2"/>
      <c r="I3" s="2"/>
      <c r="J3" s="2"/>
    </row>
    <row r="4" spans="1:11" ht="15.75" thickBot="1" x14ac:dyDescent="0.3">
      <c r="A4" s="15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1" ht="15.75" thickBot="1" x14ac:dyDescent="0.3">
      <c r="A5" s="51" t="s">
        <v>0</v>
      </c>
      <c r="B5" s="52"/>
      <c r="C5" s="52"/>
      <c r="D5" s="52"/>
      <c r="E5" s="52"/>
      <c r="F5" s="52"/>
      <c r="G5" s="52"/>
      <c r="H5" s="52"/>
      <c r="I5" s="52"/>
      <c r="J5" s="53"/>
      <c r="K5" s="7"/>
    </row>
    <row r="6" spans="1:11" ht="111.75" thickBot="1" x14ac:dyDescent="0.3">
      <c r="A6" s="28" t="s">
        <v>2</v>
      </c>
      <c r="B6" s="29" t="s">
        <v>1</v>
      </c>
      <c r="C6" s="29"/>
      <c r="D6" s="29" t="s">
        <v>11</v>
      </c>
      <c r="E6" s="30" t="s">
        <v>16</v>
      </c>
      <c r="F6" s="30" t="s">
        <v>17</v>
      </c>
      <c r="G6" s="30" t="s">
        <v>24</v>
      </c>
      <c r="H6" s="31" t="s">
        <v>25</v>
      </c>
      <c r="I6" s="32" t="s">
        <v>27</v>
      </c>
      <c r="J6" s="33" t="s">
        <v>26</v>
      </c>
    </row>
    <row r="7" spans="1:11" x14ac:dyDescent="0.25">
      <c r="A7" s="26" t="s">
        <v>12</v>
      </c>
      <c r="B7" s="27">
        <v>0</v>
      </c>
      <c r="C7" s="55"/>
      <c r="D7" s="38"/>
      <c r="E7" s="39">
        <f>D8</f>
        <v>2</v>
      </c>
      <c r="F7" s="39">
        <f>D9</f>
        <v>2</v>
      </c>
      <c r="G7" s="39">
        <f>D10</f>
        <v>4</v>
      </c>
      <c r="H7" s="39">
        <f>D11</f>
        <v>5.5</v>
      </c>
      <c r="I7" s="39">
        <f>D12</f>
        <v>6.5</v>
      </c>
      <c r="J7" s="40">
        <f>D13</f>
        <v>7.5</v>
      </c>
    </row>
    <row r="8" spans="1:11" x14ac:dyDescent="0.25">
      <c r="A8" s="17" t="s">
        <v>16</v>
      </c>
      <c r="B8" s="18">
        <v>6</v>
      </c>
      <c r="C8" s="5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1.7999999999999998</v>
      </c>
      <c r="D8" s="3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2</v>
      </c>
      <c r="E8" s="35"/>
      <c r="F8" s="34">
        <f>E9</f>
        <v>0.5</v>
      </c>
      <c r="G8" s="34">
        <f>E10</f>
        <v>2</v>
      </c>
      <c r="H8" s="34">
        <f>E11</f>
        <v>4</v>
      </c>
      <c r="I8" s="34">
        <f>E12</f>
        <v>4.5</v>
      </c>
      <c r="J8" s="41">
        <f>E13</f>
        <v>5.5</v>
      </c>
    </row>
    <row r="9" spans="1:11" x14ac:dyDescent="0.25">
      <c r="A9" s="9" t="s">
        <v>17</v>
      </c>
      <c r="B9" s="8">
        <v>7</v>
      </c>
      <c r="C9" s="5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2.1</v>
      </c>
      <c r="D9" s="34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</v>
      </c>
      <c r="E9" s="34">
        <f>IF(MROUND(C9-C8,0.5)=0,0.5,MROUND(C9-C8,0.5))</f>
        <v>0.5</v>
      </c>
      <c r="F9" s="35"/>
      <c r="G9" s="34">
        <f>F10</f>
        <v>2</v>
      </c>
      <c r="H9" s="34">
        <f>F11</f>
        <v>3.5</v>
      </c>
      <c r="I9" s="34">
        <f>F12</f>
        <v>4.5</v>
      </c>
      <c r="J9" s="41">
        <f>F13</f>
        <v>5.5</v>
      </c>
    </row>
    <row r="10" spans="1:11" x14ac:dyDescent="0.25">
      <c r="A10" s="20" t="s">
        <v>24</v>
      </c>
      <c r="B10" s="8">
        <v>13</v>
      </c>
      <c r="C10" s="56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3.9</v>
      </c>
      <c r="D10" s="34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4</v>
      </c>
      <c r="E10" s="34">
        <f>MROUND(C10-C8,0.5)</f>
        <v>2</v>
      </c>
      <c r="F10" s="34">
        <f>IF(MROUND(C10-C9,0.5)=0,0.5,MROUND(C10-C9,0.5))</f>
        <v>2</v>
      </c>
      <c r="G10" s="36"/>
      <c r="H10" s="37">
        <f>G11</f>
        <v>2</v>
      </c>
      <c r="I10" s="34">
        <f>G12</f>
        <v>2.5</v>
      </c>
      <c r="J10" s="41">
        <f>G13</f>
        <v>3.5</v>
      </c>
    </row>
    <row r="11" spans="1:11" x14ac:dyDescent="0.25">
      <c r="A11" s="20" t="s">
        <v>25</v>
      </c>
      <c r="B11" s="8">
        <v>21</v>
      </c>
      <c r="C11" s="56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5.7</v>
      </c>
      <c r="D11" s="34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5.5</v>
      </c>
      <c r="E11" s="34">
        <f>MROUND(C11-C8,0.5)</f>
        <v>4</v>
      </c>
      <c r="F11" s="34">
        <f>MROUND(C11-C9,0.5)</f>
        <v>3.5</v>
      </c>
      <c r="G11" s="37">
        <f>IF(MROUND(C11-C10,0.5)=0,0.5,MROUND(C11-C10,0.5))</f>
        <v>2</v>
      </c>
      <c r="H11" s="36"/>
      <c r="I11" s="34">
        <f>H12</f>
        <v>1</v>
      </c>
      <c r="J11" s="41">
        <f>H13</f>
        <v>2</v>
      </c>
    </row>
    <row r="12" spans="1:11" x14ac:dyDescent="0.25">
      <c r="A12" s="21" t="s">
        <v>27</v>
      </c>
      <c r="B12" s="14">
        <v>25</v>
      </c>
      <c r="C12" s="56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6.5</v>
      </c>
      <c r="D12" s="34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6.5</v>
      </c>
      <c r="E12" s="34">
        <f>MROUND(C12-C8,0.5)</f>
        <v>4.5</v>
      </c>
      <c r="F12" s="34">
        <f>MROUND(C12-C9,0.5)</f>
        <v>4.5</v>
      </c>
      <c r="G12" s="34">
        <f>MROUND(C12-C10,0.5)</f>
        <v>2.5</v>
      </c>
      <c r="H12" s="34">
        <f>IF(MROUND(C12-C11,0.5)=0,0.5,MROUND(C12-C11,0.5))</f>
        <v>1</v>
      </c>
      <c r="I12" s="35"/>
      <c r="J12" s="41">
        <f>I13</f>
        <v>1</v>
      </c>
    </row>
    <row r="13" spans="1:11" ht="15.75" thickBot="1" x14ac:dyDescent="0.3">
      <c r="A13" s="19" t="s">
        <v>26</v>
      </c>
      <c r="B13" s="16">
        <v>30</v>
      </c>
      <c r="C13" s="57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7.5</v>
      </c>
      <c r="D13" s="42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7.5</v>
      </c>
      <c r="E13" s="42">
        <f>MROUND(C13-C8,0.5)</f>
        <v>5.5</v>
      </c>
      <c r="F13" s="42">
        <f>MROUND(C13-C9,0.5)</f>
        <v>5.5</v>
      </c>
      <c r="G13" s="43">
        <f>MROUND(C13-C10,0.5)</f>
        <v>3.5</v>
      </c>
      <c r="H13" s="43">
        <f>MROUND(C13-C11,0.5)</f>
        <v>2</v>
      </c>
      <c r="I13" s="42">
        <f>IF(MROUND(C13-C12,0.5)=0,0.5,MROUND(C13-C12,0.5))</f>
        <v>1</v>
      </c>
      <c r="J13" s="44"/>
    </row>
    <row r="14" spans="1:11" ht="18" customHeight="1" thickBot="1" x14ac:dyDescent="0.3">
      <c r="A14" s="1"/>
      <c r="B14" s="2"/>
      <c r="C14" s="2"/>
      <c r="D14" s="2"/>
      <c r="E14" s="2"/>
      <c r="F14" s="2"/>
      <c r="G14" s="2"/>
      <c r="H14" s="2"/>
      <c r="I14" s="2"/>
      <c r="J14" s="2"/>
    </row>
    <row r="15" spans="1:11" ht="12.75" hidden="1" customHeigh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1" hidden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idden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idden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hidden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hidden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</row>
    <row r="21" spans="1:10" hidden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hidden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hidden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</row>
    <row r="24" spans="1:10" hidden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hidden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</row>
    <row r="26" spans="1:10" hidden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</row>
    <row r="27" spans="1:10" hidden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</row>
    <row r="28" spans="1:10" hidden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</row>
    <row r="29" spans="1:10" hidden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</row>
    <row r="30" spans="1:10" ht="11.25" hidden="1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</row>
    <row r="31" spans="1:10" hidden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</row>
    <row r="32" spans="1:10" hidden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10" hidden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</row>
    <row r="34" spans="1:10" hidden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</row>
    <row r="35" spans="1:10" hidden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</row>
    <row r="36" spans="1:10" hidden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idden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idden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idden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idden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idden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idden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idden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idden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idden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t="15.75" hidden="1" thickBo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15.75" hidden="1" thickBo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 ht="43.5" customHeight="1" thickBot="1" x14ac:dyDescent="0.3">
      <c r="A48" s="24" t="s">
        <v>8</v>
      </c>
      <c r="B48" s="24" t="s">
        <v>9</v>
      </c>
      <c r="C48" s="24" t="s">
        <v>3</v>
      </c>
      <c r="D48" s="24" t="s">
        <v>4</v>
      </c>
      <c r="E48" s="2"/>
      <c r="F48" s="2"/>
      <c r="G48" s="2"/>
      <c r="H48" s="2"/>
      <c r="I48" s="2"/>
    </row>
    <row r="49" spans="1:10" ht="15.75" thickBot="1" x14ac:dyDescent="0.3">
      <c r="A49" s="25">
        <v>1</v>
      </c>
      <c r="B49" s="23">
        <v>0</v>
      </c>
      <c r="C49" s="23">
        <v>15</v>
      </c>
      <c r="D49" s="23">
        <v>1.2</v>
      </c>
      <c r="E49" s="2"/>
      <c r="F49" s="2"/>
      <c r="G49" s="2"/>
      <c r="H49" s="2"/>
      <c r="I49" s="2"/>
    </row>
    <row r="50" spans="1:10" ht="15.75" thickBot="1" x14ac:dyDescent="0.3">
      <c r="A50" s="4">
        <v>2</v>
      </c>
      <c r="B50" s="5">
        <v>15.01</v>
      </c>
      <c r="C50" s="5">
        <v>30</v>
      </c>
      <c r="D50" s="5">
        <v>0.8</v>
      </c>
      <c r="E50" s="2"/>
      <c r="F50" s="2"/>
      <c r="G50" s="2"/>
      <c r="H50" s="2"/>
      <c r="I50" s="2"/>
    </row>
    <row r="51" spans="1:10" ht="11.25" customHeight="1" x14ac:dyDescent="0.25">
      <c r="A51" s="2"/>
      <c r="B51" s="2"/>
      <c r="C51" s="2"/>
      <c r="D51" s="2"/>
    </row>
    <row r="52" spans="1:10" ht="0.75" hidden="1" customHeight="1" x14ac:dyDescent="0.25">
      <c r="A52" s="2"/>
      <c r="B52" s="2"/>
      <c r="C52" s="2"/>
      <c r="D52" s="2"/>
    </row>
    <row r="53" spans="1:10" hidden="1" x14ac:dyDescent="0.25">
      <c r="A53" s="2"/>
      <c r="B53" s="2"/>
      <c r="C53" s="2"/>
      <c r="D53" s="2"/>
    </row>
    <row r="54" spans="1:10" hidden="1" x14ac:dyDescent="0.25">
      <c r="A54" s="2"/>
      <c r="B54" s="2"/>
      <c r="C54" s="2"/>
      <c r="D54" s="2"/>
    </row>
    <row r="55" spans="1:10" hidden="1" x14ac:dyDescent="0.25">
      <c r="A55" s="2"/>
      <c r="B55" s="2"/>
      <c r="C55" s="2"/>
      <c r="D55" s="2"/>
    </row>
    <row r="56" spans="1:10" hidden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idden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idden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idden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idden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idden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idden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idden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idden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idden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idden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idden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hidden="1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15" t="s">
        <v>28</v>
      </c>
      <c r="B69" s="2"/>
      <c r="C69" s="58">
        <v>0.21</v>
      </c>
      <c r="D69" s="6" t="s">
        <v>5</v>
      </c>
      <c r="E69" s="2"/>
      <c r="F69" s="2"/>
      <c r="G69" s="2"/>
      <c r="H69" s="2"/>
      <c r="I69" s="2"/>
      <c r="J69" s="2"/>
    </row>
    <row r="70" spans="1:10" x14ac:dyDescent="0.25">
      <c r="A70" s="3" t="s">
        <v>6</v>
      </c>
      <c r="B70" s="2"/>
      <c r="C70" s="7">
        <f>ROUND(C69*0.19,2)</f>
        <v>0.04</v>
      </c>
      <c r="D70" s="6" t="s">
        <v>5</v>
      </c>
      <c r="E70" s="2"/>
      <c r="F70" s="2"/>
      <c r="G70" s="2"/>
      <c r="H70" s="2"/>
      <c r="I70" s="2"/>
      <c r="J70" s="2"/>
    </row>
    <row r="71" spans="1:10" x14ac:dyDescent="0.25">
      <c r="A71" s="3" t="s">
        <v>7</v>
      </c>
      <c r="B71" s="2"/>
      <c r="C71" s="7">
        <f>C69+C70</f>
        <v>0.25</v>
      </c>
      <c r="D71" s="6" t="s">
        <v>5</v>
      </c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</sheetData>
  <mergeCells count="2">
    <mergeCell ref="A1:I1"/>
    <mergeCell ref="A5:J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96A1-2BBA-4D45-928F-2BE4A5AF61C8}">
  <dimension ref="A1:J72"/>
  <sheetViews>
    <sheetView zoomScale="98" zoomScaleNormal="98" workbookViewId="0">
      <selection activeCell="K9" sqref="K9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5.85546875" customWidth="1"/>
    <col min="4" max="4" width="12.28515625" customWidth="1"/>
    <col min="5" max="5" width="8.28515625" customWidth="1"/>
    <col min="6" max="6" width="7.42578125" customWidth="1"/>
    <col min="7" max="7" width="8.5703125" customWidth="1"/>
    <col min="9" max="10" width="9" customWidth="1"/>
  </cols>
  <sheetData>
    <row r="1" spans="1:10" x14ac:dyDescent="0.25">
      <c r="A1" s="54" t="s">
        <v>31</v>
      </c>
      <c r="B1" s="50"/>
      <c r="C1" s="50"/>
      <c r="D1" s="50"/>
      <c r="E1" s="50"/>
      <c r="F1" s="50"/>
      <c r="G1" s="50"/>
      <c r="H1" s="50"/>
      <c r="I1" s="50"/>
      <c r="J1" s="12"/>
    </row>
    <row r="2" spans="1:10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5" t="s">
        <v>32</v>
      </c>
      <c r="B3" s="2"/>
      <c r="C3" s="2"/>
      <c r="D3" s="2"/>
      <c r="E3" s="2"/>
      <c r="F3" s="2"/>
      <c r="G3" s="2"/>
      <c r="H3" s="2"/>
      <c r="I3" s="2"/>
      <c r="J3" s="2"/>
    </row>
    <row r="4" spans="1:10" ht="15.75" thickBot="1" x14ac:dyDescent="0.3">
      <c r="A4" s="15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ht="15.75" thickBot="1" x14ac:dyDescent="0.3">
      <c r="A5" s="51" t="s">
        <v>0</v>
      </c>
      <c r="B5" s="52"/>
      <c r="C5" s="52"/>
      <c r="D5" s="52"/>
      <c r="E5" s="52"/>
      <c r="F5" s="52"/>
      <c r="G5" s="52"/>
      <c r="H5" s="52"/>
      <c r="I5" s="53"/>
      <c r="J5" s="7"/>
    </row>
    <row r="6" spans="1:10" ht="81" customHeight="1" thickBot="1" x14ac:dyDescent="0.3">
      <c r="A6" s="4" t="s">
        <v>2</v>
      </c>
      <c r="B6" s="45" t="s">
        <v>1</v>
      </c>
      <c r="C6" s="45"/>
      <c r="D6" s="45" t="s">
        <v>11</v>
      </c>
      <c r="E6" s="46" t="s">
        <v>16</v>
      </c>
      <c r="F6" s="46" t="s">
        <v>17</v>
      </c>
      <c r="G6" s="46" t="s">
        <v>24</v>
      </c>
      <c r="H6" s="47" t="s">
        <v>25</v>
      </c>
      <c r="I6" s="48" t="s">
        <v>29</v>
      </c>
    </row>
    <row r="7" spans="1:10" x14ac:dyDescent="0.25">
      <c r="A7" s="26" t="s">
        <v>12</v>
      </c>
      <c r="B7" s="27">
        <v>0</v>
      </c>
      <c r="C7" s="55"/>
      <c r="D7" s="38"/>
      <c r="E7" s="39">
        <f>D8</f>
        <v>1.5</v>
      </c>
      <c r="F7" s="39">
        <f>D9</f>
        <v>2</v>
      </c>
      <c r="G7" s="39">
        <f>D10</f>
        <v>3.5</v>
      </c>
      <c r="H7" s="39">
        <f>D11</f>
        <v>5</v>
      </c>
      <c r="I7" s="40">
        <f>D12</f>
        <v>6</v>
      </c>
    </row>
    <row r="8" spans="1:10" x14ac:dyDescent="0.25">
      <c r="A8" s="9" t="s">
        <v>16</v>
      </c>
      <c r="B8" s="8">
        <v>6</v>
      </c>
      <c r="C8" s="5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1.7280000000000002</v>
      </c>
      <c r="D8" s="3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1.5</v>
      </c>
      <c r="E8" s="35"/>
      <c r="F8" s="34">
        <f>E9</f>
        <v>0.5</v>
      </c>
      <c r="G8" s="34">
        <f>E10</f>
        <v>2</v>
      </c>
      <c r="H8" s="34">
        <f>E11</f>
        <v>3.5</v>
      </c>
      <c r="I8" s="41">
        <f>E12</f>
        <v>4</v>
      </c>
    </row>
    <row r="9" spans="1:10" x14ac:dyDescent="0.25">
      <c r="A9" s="9" t="s">
        <v>17</v>
      </c>
      <c r="B9" s="8">
        <v>7</v>
      </c>
      <c r="C9" s="5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2.016</v>
      </c>
      <c r="D9" s="34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</v>
      </c>
      <c r="E9" s="34">
        <f>IF(MROUND(C9-C8,0.5)=0,0.5,MROUND(C9-C8,0.5))</f>
        <v>0.5</v>
      </c>
      <c r="F9" s="35"/>
      <c r="G9" s="34">
        <f>F10</f>
        <v>1.5</v>
      </c>
      <c r="H9" s="34">
        <f>F11</f>
        <v>3</v>
      </c>
      <c r="I9" s="41">
        <f>F12</f>
        <v>4</v>
      </c>
    </row>
    <row r="10" spans="1:10" x14ac:dyDescent="0.25">
      <c r="A10" s="20" t="s">
        <v>24</v>
      </c>
      <c r="B10" s="8">
        <v>13</v>
      </c>
      <c r="C10" s="56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3.6480000000000001</v>
      </c>
      <c r="D10" s="34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3.5</v>
      </c>
      <c r="E10" s="34">
        <f>MROUND(C10-C8,0.5)</f>
        <v>2</v>
      </c>
      <c r="F10" s="34">
        <f>IF(MROUND(C10-C9,0.5)=0,0.5,MROUND(C10-C9,0.5))</f>
        <v>1.5</v>
      </c>
      <c r="G10" s="36"/>
      <c r="H10" s="37">
        <f>G11</f>
        <v>1.5</v>
      </c>
      <c r="I10" s="41">
        <f>G12</f>
        <v>2.5</v>
      </c>
    </row>
    <row r="11" spans="1:10" x14ac:dyDescent="0.25">
      <c r="A11" s="20" t="s">
        <v>25</v>
      </c>
      <c r="B11" s="8">
        <v>21</v>
      </c>
      <c r="C11" s="56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5.1840000000000002</v>
      </c>
      <c r="D11" s="34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5</v>
      </c>
      <c r="E11" s="34">
        <f>MROUND(C11-C8,0.5)</f>
        <v>3.5</v>
      </c>
      <c r="F11" s="34">
        <f>MROUND(C11-C9,0.5)</f>
        <v>3</v>
      </c>
      <c r="G11" s="37">
        <f>IF(MROUND(C11-C10,0.5)=0,0.5,MROUND(C11-C10,0.5))</f>
        <v>1.5</v>
      </c>
      <c r="H11" s="36"/>
      <c r="I11" s="41">
        <f>H12</f>
        <v>1</v>
      </c>
    </row>
    <row r="12" spans="1:10" ht="15.75" thickBot="1" x14ac:dyDescent="0.3">
      <c r="A12" s="22" t="s">
        <v>29</v>
      </c>
      <c r="B12" s="10">
        <v>25</v>
      </c>
      <c r="C12" s="57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5.952</v>
      </c>
      <c r="D12" s="42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6</v>
      </c>
      <c r="E12" s="42">
        <f>MROUND(C12-C8,0.5)</f>
        <v>4</v>
      </c>
      <c r="F12" s="42">
        <f>MROUND(C12-C9,0.5)</f>
        <v>4</v>
      </c>
      <c r="G12" s="42">
        <f>MROUND(C12-C10,0.5)</f>
        <v>2.5</v>
      </c>
      <c r="H12" s="42">
        <f>IF(MROUND(C12-C11,0.5)=0,0.5,MROUND(C12-C11,0.5))</f>
        <v>1</v>
      </c>
      <c r="I12" s="44"/>
    </row>
    <row r="13" spans="1:10" ht="10.5" customHeigh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0" hidden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</row>
    <row r="15" spans="1:10" ht="1.5" hidden="1" customHeigh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0" hidden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idden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idden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hidden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hidden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</row>
    <row r="21" spans="1:10" hidden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ht="13.5" hidden="1" customHeigh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hidden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</row>
    <row r="24" spans="1:10" hidden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hidden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</row>
    <row r="26" spans="1:10" hidden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</row>
    <row r="27" spans="1:10" hidden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</row>
    <row r="28" spans="1:10" hidden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</row>
    <row r="29" spans="1:10" hidden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</row>
    <row r="30" spans="1:10" hidden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</row>
    <row r="31" spans="1:10" hidden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</row>
    <row r="32" spans="1:10" hidden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10" hidden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</row>
    <row r="34" spans="1:10" hidden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</row>
    <row r="35" spans="1:10" hidden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</row>
    <row r="36" spans="1:10" hidden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hidden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</row>
    <row r="38" spans="1:10" hidden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</row>
    <row r="39" spans="1:10" hidden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</row>
    <row r="40" spans="1:10" hidden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</row>
    <row r="41" spans="1:10" hidden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</row>
    <row r="42" spans="1:10" hidden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hidden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</row>
    <row r="44" spans="1:10" hidden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</row>
    <row r="45" spans="1:10" hidden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</row>
    <row r="46" spans="1:10" hidden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</row>
    <row r="47" spans="1:10" ht="15.75" thickBo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</row>
    <row r="48" spans="1:10" ht="43.5" thickBot="1" x14ac:dyDescent="0.3">
      <c r="A48" s="25" t="s">
        <v>8</v>
      </c>
      <c r="B48" s="25" t="s">
        <v>9</v>
      </c>
      <c r="C48" s="25" t="s">
        <v>3</v>
      </c>
      <c r="D48" s="25" t="s">
        <v>4</v>
      </c>
      <c r="E48" s="2"/>
      <c r="F48" s="2"/>
      <c r="G48" s="2"/>
      <c r="H48" s="2"/>
      <c r="I48" s="2"/>
    </row>
    <row r="49" spans="1:10" ht="15.75" thickBot="1" x14ac:dyDescent="0.3">
      <c r="A49" s="4">
        <v>1</v>
      </c>
      <c r="B49" s="5">
        <v>0</v>
      </c>
      <c r="C49" s="5">
        <v>12</v>
      </c>
      <c r="D49" s="5">
        <v>1.2</v>
      </c>
      <c r="E49" s="2"/>
      <c r="F49" s="2"/>
      <c r="G49" s="2"/>
      <c r="H49" s="2"/>
      <c r="I49" s="2"/>
    </row>
    <row r="50" spans="1:10" ht="15.75" thickBot="1" x14ac:dyDescent="0.3">
      <c r="A50" s="4">
        <v>2</v>
      </c>
      <c r="B50" s="5">
        <v>12.01</v>
      </c>
      <c r="C50" s="5">
        <v>25</v>
      </c>
      <c r="D50" s="5">
        <v>0.8</v>
      </c>
      <c r="E50" s="2"/>
      <c r="F50" s="2"/>
      <c r="G50" s="2"/>
      <c r="H50" s="2"/>
      <c r="I50" s="2"/>
    </row>
    <row r="51" spans="1:10" x14ac:dyDescent="0.25">
      <c r="A51" s="2"/>
      <c r="B51" s="2"/>
      <c r="C51" s="2"/>
      <c r="D51" s="2"/>
    </row>
    <row r="52" spans="1:10" ht="1.5" customHeight="1" x14ac:dyDescent="0.25">
      <c r="A52" s="2"/>
      <c r="B52" s="2"/>
      <c r="C52" s="2"/>
      <c r="D52" s="2"/>
    </row>
    <row r="53" spans="1:10" ht="1.5" hidden="1" customHeight="1" x14ac:dyDescent="0.25">
      <c r="A53" s="2"/>
      <c r="B53" s="2"/>
      <c r="C53" s="2"/>
      <c r="D53" s="2"/>
    </row>
    <row r="54" spans="1:10" hidden="1" x14ac:dyDescent="0.25">
      <c r="A54" s="2"/>
      <c r="B54" s="2"/>
      <c r="C54" s="2"/>
      <c r="D54" s="2"/>
    </row>
    <row r="55" spans="1:10" hidden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</row>
    <row r="56" spans="1:10" hidden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</row>
    <row r="57" spans="1:10" hidden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</row>
    <row r="58" spans="1:10" hidden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</row>
    <row r="59" spans="1:10" hidden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</row>
    <row r="60" spans="1:10" hidden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</row>
    <row r="61" spans="1:10" hidden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</row>
    <row r="62" spans="1:10" hidden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</row>
    <row r="63" spans="1:10" hidden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</row>
    <row r="64" spans="1:10" hidden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</row>
    <row r="65" spans="1:10" hidden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</row>
    <row r="66" spans="1:10" hidden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idden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15" t="s">
        <v>30</v>
      </c>
      <c r="B69" s="2"/>
      <c r="C69" s="58">
        <v>0.2</v>
      </c>
      <c r="D69" s="6" t="s">
        <v>5</v>
      </c>
      <c r="E69" s="2"/>
      <c r="F69" s="2"/>
      <c r="G69" s="2"/>
      <c r="H69" s="2"/>
      <c r="I69" s="2"/>
      <c r="J69" s="2"/>
    </row>
    <row r="70" spans="1:10" x14ac:dyDescent="0.25">
      <c r="A70" s="3" t="s">
        <v>6</v>
      </c>
      <c r="B70" s="2"/>
      <c r="C70" s="7">
        <f>ROUND(C69*0.19,2)</f>
        <v>0.04</v>
      </c>
      <c r="D70" s="6" t="s">
        <v>5</v>
      </c>
      <c r="E70" s="2"/>
      <c r="F70" s="2"/>
      <c r="G70" s="2"/>
      <c r="H70" s="2"/>
      <c r="I70" s="2"/>
      <c r="J70" s="2"/>
    </row>
    <row r="71" spans="1:10" x14ac:dyDescent="0.25">
      <c r="A71" s="3" t="s">
        <v>7</v>
      </c>
      <c r="B71" s="2"/>
      <c r="C71" s="7">
        <f>C69+C70</f>
        <v>0.24000000000000002</v>
      </c>
      <c r="D71" s="6" t="s">
        <v>5</v>
      </c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</sheetData>
  <mergeCells count="2">
    <mergeCell ref="A1:I1"/>
    <mergeCell ref="A5:I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5411-4C39-4177-A129-C97F394A26F4}">
  <dimension ref="A1:H72"/>
  <sheetViews>
    <sheetView zoomScaleNormal="100" workbookViewId="0">
      <selection activeCell="I9" sqref="I9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4" customWidth="1"/>
    <col min="4" max="4" width="12.28515625" customWidth="1"/>
    <col min="5" max="5" width="8.28515625" customWidth="1"/>
    <col min="6" max="6" width="7.42578125" customWidth="1"/>
    <col min="7" max="7" width="8.5703125" customWidth="1"/>
  </cols>
  <sheetData>
    <row r="1" spans="1:8" x14ac:dyDescent="0.25">
      <c r="A1" s="54" t="s">
        <v>33</v>
      </c>
      <c r="B1" s="54"/>
      <c r="C1" s="54"/>
      <c r="D1" s="54"/>
      <c r="E1" s="54"/>
      <c r="F1" s="54"/>
      <c r="G1" s="54"/>
      <c r="H1" s="12"/>
    </row>
    <row r="2" spans="1:8" x14ac:dyDescent="0.25">
      <c r="A2" s="1"/>
      <c r="B2" s="2"/>
      <c r="C2" s="2"/>
      <c r="D2" s="2"/>
      <c r="E2" s="2"/>
      <c r="F2" s="2"/>
      <c r="G2" s="2"/>
      <c r="H2" s="2"/>
    </row>
    <row r="3" spans="1:8" x14ac:dyDescent="0.25">
      <c r="A3" s="15" t="s">
        <v>34</v>
      </c>
      <c r="B3" s="2"/>
      <c r="C3" s="2"/>
      <c r="D3" s="2"/>
      <c r="E3" s="2"/>
      <c r="F3" s="2"/>
      <c r="G3" s="2"/>
      <c r="H3" s="2"/>
    </row>
    <row r="4" spans="1:8" ht="15.75" thickBot="1" x14ac:dyDescent="0.3">
      <c r="A4" s="15" t="s">
        <v>10</v>
      </c>
      <c r="B4" s="2"/>
      <c r="C4" s="2"/>
      <c r="D4" s="2"/>
      <c r="E4" s="2"/>
      <c r="F4" s="2"/>
      <c r="G4" s="2"/>
      <c r="H4" s="2"/>
    </row>
    <row r="5" spans="1:8" ht="15.75" thickBot="1" x14ac:dyDescent="0.3">
      <c r="A5" s="51" t="s">
        <v>0</v>
      </c>
      <c r="B5" s="52"/>
      <c r="C5" s="52"/>
      <c r="D5" s="52"/>
      <c r="E5" s="52"/>
      <c r="F5" s="52"/>
      <c r="G5" s="53"/>
      <c r="H5" s="7"/>
    </row>
    <row r="6" spans="1:8" ht="105" thickBot="1" x14ac:dyDescent="0.3">
      <c r="A6" s="4" t="s">
        <v>2</v>
      </c>
      <c r="B6" s="45" t="s">
        <v>1</v>
      </c>
      <c r="C6" s="45"/>
      <c r="D6" s="45" t="s">
        <v>11</v>
      </c>
      <c r="E6" s="46" t="s">
        <v>16</v>
      </c>
      <c r="F6" s="46" t="s">
        <v>17</v>
      </c>
      <c r="G6" s="46" t="s">
        <v>24</v>
      </c>
    </row>
    <row r="7" spans="1:8" x14ac:dyDescent="0.25">
      <c r="A7" s="26" t="s">
        <v>12</v>
      </c>
      <c r="B7" s="27">
        <v>0</v>
      </c>
      <c r="C7" s="55"/>
      <c r="D7" s="38"/>
      <c r="E7" s="39">
        <f>D8</f>
        <v>2</v>
      </c>
      <c r="F7" s="39">
        <f>D9</f>
        <v>2</v>
      </c>
      <c r="G7" s="40">
        <f>D10</f>
        <v>3.5</v>
      </c>
    </row>
    <row r="8" spans="1:8" x14ac:dyDescent="0.25">
      <c r="A8" s="9" t="s">
        <v>16</v>
      </c>
      <c r="B8" s="8">
        <v>6</v>
      </c>
      <c r="C8" s="5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1.8719999999999999</v>
      </c>
      <c r="D8" s="34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2</v>
      </c>
      <c r="E8" s="35"/>
      <c r="F8" s="34">
        <f>E9</f>
        <v>0.5</v>
      </c>
      <c r="G8" s="41">
        <f>E10</f>
        <v>1.5</v>
      </c>
    </row>
    <row r="9" spans="1:8" x14ac:dyDescent="0.25">
      <c r="A9" s="9" t="s">
        <v>17</v>
      </c>
      <c r="B9" s="8">
        <v>7</v>
      </c>
      <c r="C9" s="5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2.1840000000000002</v>
      </c>
      <c r="D9" s="34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</v>
      </c>
      <c r="E9" s="34">
        <f>IF(MROUND(C9-C8,0.5)=0,0.5,MROUND(C9-C8,0.5))</f>
        <v>0.5</v>
      </c>
      <c r="F9" s="35"/>
      <c r="G9" s="41">
        <f>F10</f>
        <v>1</v>
      </c>
    </row>
    <row r="10" spans="1:8" ht="15.75" thickBot="1" x14ac:dyDescent="0.3">
      <c r="A10" s="22" t="s">
        <v>24</v>
      </c>
      <c r="B10" s="10">
        <v>13</v>
      </c>
      <c r="C10" s="57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3.4320000000000004</v>
      </c>
      <c r="D10" s="42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3.5</v>
      </c>
      <c r="E10" s="42">
        <f>MROUND(C10-C8,0.5)</f>
        <v>1.5</v>
      </c>
      <c r="F10" s="42">
        <f>IF(MROUND(C10-C9,0.5)=0,0.5,MROUND(C10-C9,0.5))</f>
        <v>1</v>
      </c>
      <c r="G10" s="49"/>
    </row>
    <row r="11" spans="1:8" ht="14.25" customHeight="1" x14ac:dyDescent="0.25">
      <c r="A11" s="1"/>
      <c r="B11" s="2"/>
      <c r="C11" s="2"/>
      <c r="D11" s="2"/>
      <c r="E11" s="2"/>
      <c r="F11" s="2"/>
      <c r="G11" s="2"/>
      <c r="H11" s="2"/>
    </row>
    <row r="12" spans="1:8" ht="10.5" hidden="1" customHeight="1" x14ac:dyDescent="0.25">
      <c r="A12" s="1"/>
      <c r="B12" s="2"/>
      <c r="C12" s="2"/>
      <c r="D12" s="2"/>
      <c r="E12" s="2"/>
      <c r="F12" s="2"/>
      <c r="G12" s="2"/>
      <c r="H12" s="2"/>
    </row>
    <row r="13" spans="1:8" hidden="1" x14ac:dyDescent="0.25">
      <c r="A13" s="1"/>
      <c r="B13" s="2"/>
      <c r="C13" s="2"/>
      <c r="D13" s="2"/>
      <c r="E13" s="2"/>
      <c r="F13" s="2"/>
      <c r="G13" s="2"/>
      <c r="H13" s="2"/>
    </row>
    <row r="14" spans="1:8" hidden="1" x14ac:dyDescent="0.25">
      <c r="A14" s="1"/>
      <c r="B14" s="2"/>
      <c r="C14" s="2"/>
      <c r="D14" s="2"/>
      <c r="E14" s="2"/>
      <c r="F14" s="2"/>
      <c r="G14" s="2"/>
      <c r="H14" s="2"/>
    </row>
    <row r="15" spans="1:8" hidden="1" x14ac:dyDescent="0.25">
      <c r="A15" s="1"/>
      <c r="B15" s="2"/>
      <c r="C15" s="2"/>
      <c r="D15" s="2"/>
      <c r="E15" s="2"/>
      <c r="F15" s="2"/>
      <c r="G15" s="2"/>
      <c r="H15" s="2"/>
    </row>
    <row r="16" spans="1:8" hidden="1" x14ac:dyDescent="0.25">
      <c r="A16" s="1"/>
      <c r="B16" s="2"/>
      <c r="C16" s="2"/>
      <c r="D16" s="2"/>
      <c r="E16" s="2"/>
      <c r="F16" s="2"/>
      <c r="G16" s="2"/>
      <c r="H16" s="2"/>
    </row>
    <row r="17" spans="1:8" hidden="1" x14ac:dyDescent="0.25">
      <c r="A17" s="1"/>
      <c r="B17" s="2"/>
      <c r="C17" s="2"/>
      <c r="D17" s="2"/>
      <c r="E17" s="2"/>
      <c r="F17" s="2"/>
      <c r="G17" s="2"/>
      <c r="H17" s="2"/>
    </row>
    <row r="18" spans="1:8" hidden="1" x14ac:dyDescent="0.25">
      <c r="A18" s="1"/>
      <c r="B18" s="2"/>
      <c r="C18" s="2"/>
      <c r="D18" s="2"/>
      <c r="E18" s="2"/>
      <c r="F18" s="2"/>
      <c r="G18" s="2"/>
      <c r="H18" s="2"/>
    </row>
    <row r="19" spans="1:8" hidden="1" x14ac:dyDescent="0.25">
      <c r="A19" s="1"/>
      <c r="B19" s="2"/>
      <c r="C19" s="2"/>
      <c r="D19" s="2"/>
      <c r="E19" s="2"/>
      <c r="F19" s="2"/>
      <c r="G19" s="2"/>
      <c r="H19" s="2"/>
    </row>
    <row r="20" spans="1:8" hidden="1" x14ac:dyDescent="0.25">
      <c r="A20" s="1"/>
      <c r="B20" s="2"/>
      <c r="C20" s="2"/>
      <c r="D20" s="2"/>
      <c r="E20" s="2"/>
      <c r="F20" s="2"/>
      <c r="G20" s="2"/>
      <c r="H20" s="2"/>
    </row>
    <row r="21" spans="1:8" hidden="1" x14ac:dyDescent="0.25">
      <c r="A21" s="1"/>
      <c r="B21" s="2"/>
      <c r="C21" s="2"/>
      <c r="D21" s="2"/>
      <c r="E21" s="2"/>
      <c r="F21" s="2"/>
      <c r="G21" s="2"/>
      <c r="H21" s="2"/>
    </row>
    <row r="22" spans="1:8" hidden="1" x14ac:dyDescent="0.25">
      <c r="A22" s="1"/>
      <c r="B22" s="2"/>
      <c r="C22" s="2"/>
      <c r="D22" s="2"/>
      <c r="E22" s="2"/>
      <c r="F22" s="2"/>
      <c r="G22" s="2"/>
      <c r="H22" s="2"/>
    </row>
    <row r="23" spans="1:8" hidden="1" x14ac:dyDescent="0.25">
      <c r="A23" s="1"/>
      <c r="B23" s="2"/>
      <c r="C23" s="2"/>
      <c r="D23" s="2"/>
      <c r="E23" s="2"/>
      <c r="F23" s="2"/>
      <c r="G23" s="2"/>
      <c r="H23" s="2"/>
    </row>
    <row r="24" spans="1:8" ht="13.5" hidden="1" customHeight="1" x14ac:dyDescent="0.25">
      <c r="A24" s="1"/>
      <c r="B24" s="2"/>
      <c r="C24" s="2"/>
      <c r="D24" s="2"/>
      <c r="E24" s="2"/>
      <c r="F24" s="2"/>
      <c r="G24" s="2"/>
      <c r="H24" s="2"/>
    </row>
    <row r="25" spans="1:8" hidden="1" x14ac:dyDescent="0.25">
      <c r="A25" s="1"/>
      <c r="B25" s="2"/>
      <c r="C25" s="2"/>
      <c r="D25" s="2"/>
      <c r="E25" s="2"/>
      <c r="F25" s="2"/>
      <c r="G25" s="2"/>
      <c r="H25" s="2"/>
    </row>
    <row r="26" spans="1:8" hidden="1" x14ac:dyDescent="0.25">
      <c r="A26" s="1"/>
      <c r="B26" s="2"/>
      <c r="C26" s="2"/>
      <c r="D26" s="2"/>
      <c r="E26" s="2"/>
      <c r="F26" s="2"/>
      <c r="G26" s="2"/>
      <c r="H26" s="2"/>
    </row>
    <row r="27" spans="1:8" hidden="1" x14ac:dyDescent="0.25">
      <c r="A27" s="1"/>
      <c r="B27" s="2"/>
      <c r="C27" s="2"/>
      <c r="D27" s="2"/>
      <c r="E27" s="2"/>
      <c r="F27" s="2"/>
      <c r="G27" s="2"/>
      <c r="H27" s="2"/>
    </row>
    <row r="28" spans="1:8" hidden="1" x14ac:dyDescent="0.25">
      <c r="A28" s="1"/>
      <c r="B28" s="2"/>
      <c r="C28" s="2"/>
      <c r="D28" s="2"/>
      <c r="E28" s="2"/>
      <c r="F28" s="2"/>
      <c r="G28" s="2"/>
      <c r="H28" s="2"/>
    </row>
    <row r="29" spans="1:8" ht="15.75" hidden="1" customHeight="1" x14ac:dyDescent="0.25">
      <c r="A29" s="1"/>
      <c r="B29" s="2"/>
      <c r="C29" s="2"/>
      <c r="D29" s="2"/>
      <c r="E29" s="2"/>
      <c r="F29" s="2"/>
      <c r="G29" s="2"/>
      <c r="H29" s="2"/>
    </row>
    <row r="30" spans="1:8" ht="15.75" hidden="1" customHeight="1" x14ac:dyDescent="0.25">
      <c r="A30" s="1"/>
      <c r="B30" s="2"/>
      <c r="C30" s="2"/>
      <c r="D30" s="2"/>
      <c r="E30" s="2"/>
      <c r="F30" s="2"/>
      <c r="G30" s="2"/>
      <c r="H30" s="2"/>
    </row>
    <row r="31" spans="1:8" ht="15.75" hidden="1" customHeight="1" x14ac:dyDescent="0.25">
      <c r="A31" s="1"/>
      <c r="B31" s="2"/>
      <c r="C31" s="2"/>
      <c r="D31" s="2"/>
      <c r="E31" s="2"/>
      <c r="F31" s="2"/>
      <c r="G31" s="2"/>
      <c r="H31" s="2"/>
    </row>
    <row r="32" spans="1:8" ht="15.75" hidden="1" customHeight="1" x14ac:dyDescent="0.25">
      <c r="A32" s="1"/>
      <c r="B32" s="2"/>
      <c r="C32" s="2"/>
      <c r="D32" s="2"/>
      <c r="E32" s="2"/>
      <c r="F32" s="2"/>
      <c r="G32" s="2"/>
      <c r="H32" s="2"/>
    </row>
    <row r="33" spans="1:8" ht="15.75" hidden="1" customHeight="1" x14ac:dyDescent="0.25">
      <c r="A33" s="1"/>
      <c r="B33" s="2"/>
      <c r="C33" s="2"/>
      <c r="D33" s="2"/>
      <c r="E33" s="2"/>
      <c r="F33" s="2"/>
      <c r="G33" s="2"/>
      <c r="H33" s="2"/>
    </row>
    <row r="34" spans="1:8" hidden="1" x14ac:dyDescent="0.25">
      <c r="A34" s="1"/>
      <c r="B34" s="2"/>
      <c r="C34" s="2"/>
      <c r="D34" s="2"/>
      <c r="E34" s="2"/>
      <c r="F34" s="2"/>
      <c r="G34" s="2"/>
      <c r="H34" s="2"/>
    </row>
    <row r="35" spans="1:8" hidden="1" x14ac:dyDescent="0.25">
      <c r="A35" s="1"/>
      <c r="B35" s="2"/>
      <c r="C35" s="2"/>
      <c r="D35" s="2"/>
      <c r="E35" s="2"/>
      <c r="F35" s="2"/>
      <c r="G35" s="2"/>
      <c r="H35" s="2"/>
    </row>
    <row r="36" spans="1:8" hidden="1" x14ac:dyDescent="0.25">
      <c r="A36" s="1"/>
      <c r="B36" s="2"/>
      <c r="C36" s="2"/>
      <c r="D36" s="2"/>
      <c r="E36" s="2"/>
      <c r="F36" s="2"/>
      <c r="G36" s="2"/>
      <c r="H36" s="2"/>
    </row>
    <row r="37" spans="1:8" hidden="1" x14ac:dyDescent="0.25">
      <c r="A37" s="1"/>
      <c r="B37" s="2"/>
      <c r="C37" s="2"/>
      <c r="D37" s="2"/>
      <c r="E37" s="2"/>
      <c r="F37" s="2"/>
      <c r="G37" s="2"/>
      <c r="H37" s="2"/>
    </row>
    <row r="38" spans="1:8" hidden="1" x14ac:dyDescent="0.25">
      <c r="A38" s="1"/>
      <c r="B38" s="2"/>
      <c r="C38" s="2"/>
      <c r="D38" s="2"/>
      <c r="E38" s="2"/>
      <c r="F38" s="2"/>
      <c r="G38" s="2"/>
      <c r="H38" s="2"/>
    </row>
    <row r="39" spans="1:8" hidden="1" x14ac:dyDescent="0.25">
      <c r="A39" s="1"/>
      <c r="B39" s="2"/>
      <c r="C39" s="2"/>
      <c r="D39" s="2"/>
      <c r="E39" s="2"/>
      <c r="F39" s="2"/>
      <c r="G39" s="2"/>
      <c r="H39" s="2"/>
    </row>
    <row r="40" spans="1:8" hidden="1" x14ac:dyDescent="0.25">
      <c r="A40" s="1"/>
      <c r="B40" s="2"/>
      <c r="C40" s="2"/>
      <c r="D40" s="2"/>
      <c r="E40" s="2"/>
      <c r="F40" s="2"/>
      <c r="G40" s="2"/>
      <c r="H40" s="2"/>
    </row>
    <row r="41" spans="1:8" hidden="1" x14ac:dyDescent="0.25">
      <c r="A41" s="1"/>
      <c r="B41" s="2"/>
      <c r="C41" s="2"/>
      <c r="D41" s="2"/>
      <c r="E41" s="2"/>
      <c r="F41" s="2"/>
      <c r="G41" s="2"/>
      <c r="H41" s="2"/>
    </row>
    <row r="42" spans="1:8" hidden="1" x14ac:dyDescent="0.25">
      <c r="A42" s="1"/>
      <c r="B42" s="2"/>
      <c r="C42" s="2"/>
      <c r="D42" s="2"/>
      <c r="E42" s="2"/>
      <c r="F42" s="2"/>
      <c r="G42" s="2"/>
      <c r="H42" s="2"/>
    </row>
    <row r="43" spans="1:8" hidden="1" x14ac:dyDescent="0.25">
      <c r="A43" s="1"/>
      <c r="B43" s="2"/>
      <c r="C43" s="2"/>
      <c r="D43" s="2"/>
      <c r="E43" s="2"/>
      <c r="F43" s="2"/>
      <c r="G43" s="2"/>
      <c r="H43" s="2"/>
    </row>
    <row r="44" spans="1:8" hidden="1" x14ac:dyDescent="0.25">
      <c r="A44" s="1"/>
      <c r="B44" s="2"/>
      <c r="C44" s="2"/>
      <c r="D44" s="2"/>
      <c r="E44" s="2"/>
      <c r="F44" s="2"/>
      <c r="G44" s="2"/>
      <c r="H44" s="2"/>
    </row>
    <row r="45" spans="1:8" hidden="1" x14ac:dyDescent="0.25">
      <c r="A45" s="1"/>
      <c r="B45" s="2"/>
      <c r="C45" s="2"/>
      <c r="D45" s="2"/>
      <c r="E45" s="2"/>
      <c r="F45" s="2"/>
      <c r="G45" s="2"/>
      <c r="H45" s="2"/>
    </row>
    <row r="46" spans="1:8" x14ac:dyDescent="0.25">
      <c r="A46" s="1"/>
      <c r="B46" s="2"/>
      <c r="C46" s="2"/>
      <c r="D46" s="2"/>
      <c r="E46" s="2"/>
      <c r="F46" s="2"/>
      <c r="G46" s="2"/>
      <c r="H46" s="2"/>
    </row>
    <row r="47" spans="1:8" ht="15.75" thickBot="1" x14ac:dyDescent="0.3">
      <c r="A47" s="1"/>
      <c r="B47" s="2"/>
      <c r="C47" s="2"/>
      <c r="D47" s="2"/>
      <c r="E47" s="2"/>
      <c r="F47" s="2"/>
      <c r="G47" s="2"/>
      <c r="H47" s="2"/>
    </row>
    <row r="48" spans="1:8" ht="43.5" thickBot="1" x14ac:dyDescent="0.3">
      <c r="A48" s="25" t="s">
        <v>8</v>
      </c>
      <c r="B48" s="25" t="s">
        <v>9</v>
      </c>
      <c r="C48" s="25" t="s">
        <v>3</v>
      </c>
      <c r="D48" s="25" t="s">
        <v>4</v>
      </c>
      <c r="E48" s="2"/>
      <c r="F48" s="2"/>
      <c r="G48" s="2"/>
    </row>
    <row r="49" spans="1:8" ht="15.75" thickBot="1" x14ac:dyDescent="0.3">
      <c r="A49" s="4">
        <v>1</v>
      </c>
      <c r="B49" s="5">
        <v>0</v>
      </c>
      <c r="C49" s="5">
        <v>7</v>
      </c>
      <c r="D49" s="5">
        <v>1.2</v>
      </c>
      <c r="E49" s="2"/>
      <c r="F49" s="2"/>
      <c r="G49" s="2"/>
    </row>
    <row r="50" spans="1:8" ht="15.75" thickBot="1" x14ac:dyDescent="0.3">
      <c r="A50" s="4">
        <v>2</v>
      </c>
      <c r="B50" s="5">
        <v>7.01</v>
      </c>
      <c r="C50" s="5">
        <v>13</v>
      </c>
      <c r="D50" s="5">
        <v>0.8</v>
      </c>
      <c r="E50" s="2"/>
      <c r="F50" s="2"/>
      <c r="G50" s="2"/>
    </row>
    <row r="51" spans="1:8" x14ac:dyDescent="0.25">
      <c r="A51" s="2"/>
      <c r="B51" s="2"/>
      <c r="C51" s="2"/>
      <c r="D51" s="2"/>
    </row>
    <row r="52" spans="1:8" ht="2.25" customHeight="1" x14ac:dyDescent="0.25">
      <c r="A52" s="2"/>
      <c r="B52" s="2"/>
      <c r="C52" s="2"/>
      <c r="D52" s="2"/>
    </row>
    <row r="53" spans="1:8" hidden="1" x14ac:dyDescent="0.25">
      <c r="A53" s="2"/>
      <c r="B53" s="2"/>
      <c r="C53" s="2"/>
      <c r="D53" s="2"/>
    </row>
    <row r="54" spans="1:8" hidden="1" x14ac:dyDescent="0.25">
      <c r="A54" s="2"/>
      <c r="B54" s="2"/>
      <c r="C54" s="2"/>
      <c r="D54" s="2"/>
    </row>
    <row r="55" spans="1:8" hidden="1" x14ac:dyDescent="0.25">
      <c r="A55" s="2"/>
      <c r="B55" s="2"/>
      <c r="C55" s="2"/>
      <c r="D55" s="2"/>
    </row>
    <row r="56" spans="1:8" hidden="1" x14ac:dyDescent="0.25">
      <c r="A56" s="2"/>
      <c r="B56" s="2"/>
      <c r="C56" s="2"/>
      <c r="D56" s="2"/>
    </row>
    <row r="57" spans="1:8" hidden="1" x14ac:dyDescent="0.25">
      <c r="A57" s="3"/>
      <c r="B57" s="2"/>
      <c r="C57" s="2"/>
      <c r="D57" s="2"/>
      <c r="E57" s="2"/>
      <c r="F57" s="2"/>
      <c r="G57" s="2"/>
      <c r="H57" s="2"/>
    </row>
    <row r="58" spans="1:8" hidden="1" x14ac:dyDescent="0.25">
      <c r="A58" s="3"/>
      <c r="B58" s="2"/>
      <c r="C58" s="2"/>
      <c r="D58" s="2"/>
      <c r="E58" s="2"/>
      <c r="F58" s="2"/>
      <c r="G58" s="2"/>
      <c r="H58" s="2"/>
    </row>
    <row r="59" spans="1:8" hidden="1" x14ac:dyDescent="0.25">
      <c r="A59" s="3"/>
      <c r="B59" s="2"/>
      <c r="C59" s="2"/>
      <c r="D59" s="2"/>
      <c r="E59" s="2"/>
      <c r="F59" s="2"/>
      <c r="G59" s="2"/>
      <c r="H59" s="2"/>
    </row>
    <row r="60" spans="1:8" hidden="1" x14ac:dyDescent="0.25">
      <c r="A60" s="3"/>
      <c r="B60" s="2"/>
      <c r="C60" s="2"/>
      <c r="D60" s="2"/>
      <c r="E60" s="2"/>
      <c r="F60" s="2"/>
      <c r="G60" s="2"/>
      <c r="H60" s="2"/>
    </row>
    <row r="61" spans="1:8" hidden="1" x14ac:dyDescent="0.25">
      <c r="A61" s="3"/>
      <c r="B61" s="2"/>
      <c r="C61" s="2"/>
      <c r="D61" s="2"/>
      <c r="E61" s="2"/>
      <c r="F61" s="2"/>
      <c r="G61" s="2"/>
      <c r="H61" s="2"/>
    </row>
    <row r="62" spans="1:8" hidden="1" x14ac:dyDescent="0.25">
      <c r="A62" s="3"/>
      <c r="B62" s="2"/>
      <c r="C62" s="2"/>
      <c r="D62" s="2"/>
      <c r="E62" s="2"/>
      <c r="F62" s="2"/>
      <c r="G62" s="2"/>
      <c r="H62" s="2"/>
    </row>
    <row r="63" spans="1:8" hidden="1" x14ac:dyDescent="0.25">
      <c r="A63" s="3"/>
      <c r="B63" s="2"/>
      <c r="C63" s="2"/>
      <c r="D63" s="2"/>
      <c r="E63" s="2"/>
      <c r="F63" s="2"/>
      <c r="G63" s="2"/>
      <c r="H63" s="2"/>
    </row>
    <row r="64" spans="1:8" hidden="1" x14ac:dyDescent="0.25">
      <c r="A64" s="3"/>
      <c r="B64" s="2"/>
      <c r="C64" s="2"/>
      <c r="D64" s="2"/>
      <c r="E64" s="2"/>
      <c r="F64" s="2"/>
      <c r="G64" s="2"/>
      <c r="H64" s="2"/>
    </row>
    <row r="65" spans="1:8" hidden="1" x14ac:dyDescent="0.25">
      <c r="A65" s="3"/>
      <c r="B65" s="2"/>
      <c r="C65" s="2"/>
      <c r="D65" s="2"/>
      <c r="E65" s="2"/>
      <c r="F65" s="2"/>
      <c r="G65" s="2"/>
      <c r="H65" s="2"/>
    </row>
    <row r="66" spans="1:8" hidden="1" x14ac:dyDescent="0.25">
      <c r="A66" s="3"/>
      <c r="B66" s="2"/>
      <c r="C66" s="2"/>
      <c r="D66" s="2"/>
      <c r="E66" s="2"/>
      <c r="F66" s="2"/>
      <c r="G66" s="2"/>
      <c r="H66" s="2"/>
    </row>
    <row r="67" spans="1:8" hidden="1" x14ac:dyDescent="0.25">
      <c r="A67" s="3"/>
      <c r="B67" s="2"/>
      <c r="C67" s="2"/>
      <c r="D67" s="2"/>
      <c r="E67" s="2"/>
      <c r="F67" s="2"/>
      <c r="G67" s="2"/>
      <c r="H67" s="2"/>
    </row>
    <row r="68" spans="1:8" hidden="1" x14ac:dyDescent="0.25">
      <c r="A68" s="3"/>
      <c r="B68" s="2"/>
      <c r="C68" s="2"/>
      <c r="D68" s="2"/>
      <c r="E68" s="2"/>
      <c r="F68" s="2"/>
      <c r="G68" s="2"/>
      <c r="H68" s="2"/>
    </row>
    <row r="69" spans="1:8" x14ac:dyDescent="0.25">
      <c r="A69" s="15" t="s">
        <v>35</v>
      </c>
      <c r="B69" s="2"/>
      <c r="C69" s="58">
        <v>0.22</v>
      </c>
      <c r="D69" s="6" t="s">
        <v>5</v>
      </c>
      <c r="E69" s="2"/>
      <c r="F69" s="2"/>
      <c r="G69" s="2"/>
      <c r="H69" s="2"/>
    </row>
    <row r="70" spans="1:8" x14ac:dyDescent="0.25">
      <c r="A70" s="3" t="s">
        <v>6</v>
      </c>
      <c r="B70" s="2"/>
      <c r="C70" s="7">
        <f>ROUND(C69*0.19,2)</f>
        <v>0.04</v>
      </c>
      <c r="D70" s="6" t="s">
        <v>5</v>
      </c>
      <c r="E70" s="2"/>
      <c r="F70" s="2"/>
      <c r="G70" s="2"/>
      <c r="H70" s="2"/>
    </row>
    <row r="71" spans="1:8" x14ac:dyDescent="0.25">
      <c r="A71" s="3" t="s">
        <v>7</v>
      </c>
      <c r="B71" s="2"/>
      <c r="C71" s="7">
        <f>C69+C70</f>
        <v>0.26</v>
      </c>
      <c r="D71" s="6" t="s">
        <v>5</v>
      </c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</sheetData>
  <mergeCells count="2">
    <mergeCell ref="A5:G5"/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T069</vt:lpstr>
      <vt:lpstr>T070</vt:lpstr>
      <vt:lpstr>T071</vt:lpstr>
      <vt:lpstr>T072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2023-10-17T11:45:30Z</cp:lastPrinted>
  <dcterms:created xsi:type="dcterms:W3CDTF">2015-06-05T18:17:20Z</dcterms:created>
  <dcterms:modified xsi:type="dcterms:W3CDTF">2024-05-30T06:38:01Z</dcterms:modified>
</cp:coreProperties>
</file>