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SEPTEMBRIE 2024\"/>
    </mc:Choice>
  </mc:AlternateContent>
  <xr:revisionPtr revIDLastSave="0" documentId="13_ncr:1_{81C048E3-577C-48B1-840B-E71B21158F5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9" l="1"/>
  <c r="F28" i="9"/>
  <c r="F37" i="9"/>
  <c r="F38" i="9"/>
  <c r="F90" i="9"/>
  <c r="F91" i="9"/>
  <c r="F95" i="9"/>
  <c r="F84" i="9"/>
  <c r="G84" i="9"/>
  <c r="G85" i="9"/>
  <c r="G86" i="9"/>
  <c r="G87" i="9"/>
  <c r="G88" i="9"/>
  <c r="F85" i="9"/>
  <c r="F87" i="9"/>
  <c r="E87" i="9"/>
  <c r="E85" i="9"/>
  <c r="B81" i="9"/>
  <c r="B82" i="9"/>
  <c r="B83" i="9"/>
  <c r="B84" i="9"/>
  <c r="B85" i="9" s="1"/>
  <c r="B86" i="9" s="1"/>
  <c r="B87" i="9" s="1"/>
  <c r="B88" i="9" s="1"/>
  <c r="B89" i="9" s="1"/>
  <c r="B90" i="9" s="1"/>
  <c r="B91" i="9" s="1"/>
  <c r="B92" i="9" s="1"/>
  <c r="F26" i="9" l="1"/>
  <c r="G69" i="9"/>
  <c r="G46" i="9" l="1"/>
  <c r="G47" i="9"/>
  <c r="G48" i="9"/>
  <c r="G34" i="9" l="1"/>
  <c r="G106" i="9"/>
  <c r="G105" i="9"/>
  <c r="G98" i="9"/>
  <c r="G42" i="9"/>
  <c r="G41" i="9"/>
  <c r="G20" i="9"/>
  <c r="G40" i="9" l="1"/>
  <c r="G31" i="9" l="1"/>
  <c r="G111" i="9" l="1"/>
  <c r="G73" i="9"/>
  <c r="G72" i="9"/>
  <c r="G21" i="9"/>
  <c r="G19" i="9"/>
  <c r="G36" i="9" l="1"/>
  <c r="G118" i="9"/>
  <c r="G104" i="9"/>
  <c r="G107" i="9"/>
  <c r="G13" i="9"/>
  <c r="G14" i="9"/>
  <c r="G15" i="9"/>
  <c r="G16" i="9"/>
  <c r="G17" i="9"/>
  <c r="G18" i="9"/>
  <c r="G23" i="9"/>
  <c r="G24" i="9"/>
  <c r="G25" i="9"/>
  <c r="G27" i="9"/>
  <c r="G39" i="9" l="1"/>
  <c r="G45" i="9"/>
  <c r="G51" i="9"/>
  <c r="G53" i="9"/>
  <c r="G55" i="9"/>
  <c r="G57" i="9"/>
  <c r="G59" i="9"/>
  <c r="G61" i="9"/>
  <c r="G63" i="9"/>
  <c r="G65" i="9"/>
  <c r="G66" i="9"/>
  <c r="G67" i="9"/>
  <c r="G68" i="9"/>
  <c r="G71" i="9"/>
  <c r="G74" i="9"/>
  <c r="G75" i="9"/>
  <c r="G76" i="9"/>
  <c r="G77" i="9"/>
  <c r="G78" i="9"/>
  <c r="G79" i="9"/>
  <c r="G80" i="9"/>
  <c r="G81" i="9"/>
  <c r="G82" i="9"/>
  <c r="G83" i="9"/>
  <c r="G89" i="9"/>
  <c r="G92" i="9"/>
  <c r="G93" i="9"/>
  <c r="G94" i="9"/>
  <c r="G96" i="9"/>
  <c r="G97" i="9"/>
  <c r="G99" i="9"/>
  <c r="G101" i="9"/>
  <c r="G102" i="9"/>
  <c r="G103" i="9"/>
  <c r="G110" i="9"/>
  <c r="G112" i="9"/>
  <c r="G113" i="9"/>
  <c r="G114" i="9"/>
  <c r="G115" i="9"/>
  <c r="G116" i="9"/>
  <c r="G117" i="9"/>
  <c r="G120" i="9"/>
  <c r="G121" i="9"/>
  <c r="G12" i="9"/>
  <c r="G33" i="9" l="1"/>
  <c r="G100" i="9"/>
  <c r="G70" i="9"/>
  <c r="G35" i="9"/>
  <c r="G43" i="9" l="1"/>
  <c r="G44" i="9"/>
  <c r="G30" i="9"/>
  <c r="G32" i="9"/>
  <c r="G119" i="9"/>
  <c r="G95" i="9"/>
  <c r="G38" i="9"/>
  <c r="G29" i="9"/>
  <c r="G64" i="9"/>
  <c r="G62" i="9"/>
  <c r="G50" i="9"/>
  <c r="G52" i="9"/>
  <c r="G58" i="9"/>
  <c r="G60" i="9"/>
  <c r="G90" i="9" l="1"/>
  <c r="G91" i="9"/>
  <c r="G108" i="9"/>
  <c r="G109" i="9"/>
  <c r="G22" i="9"/>
  <c r="G54" i="9"/>
  <c r="G56" i="9"/>
  <c r="G49" i="9" l="1"/>
  <c r="G26" i="9"/>
  <c r="B13" i="9" l="1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l="1"/>
  <c r="B26" i="9" s="1"/>
  <c r="B27" i="9" s="1"/>
  <c r="B28" i="9" s="1"/>
  <c r="B29" i="9" l="1"/>
  <c r="B30" i="9" s="1"/>
  <c r="B31" i="9" s="1"/>
  <c r="B32" i="9" s="1"/>
  <c r="B33" i="9" s="1"/>
  <c r="B34" i="9" s="1"/>
  <c r="B35" i="9" s="1"/>
  <c r="B36" i="9" s="1"/>
  <c r="B37" i="9" s="1"/>
  <c r="B38" i="9" s="1"/>
  <c r="G37" i="9"/>
  <c r="B39" i="9" l="1"/>
  <c r="B40" i="9" s="1"/>
  <c r="B41" i="9" s="1"/>
  <c r="B42" i="9" s="1"/>
  <c r="G28" i="9"/>
  <c r="B43" i="9" l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l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l="1"/>
  <c r="B74" i="9" s="1"/>
  <c r="B75" i="9" s="1"/>
  <c r="B76" i="9" s="1"/>
  <c r="B77" i="9" s="1"/>
  <c r="B78" i="9" s="1"/>
  <c r="B79" i="9" s="1"/>
  <c r="B80" i="9" s="1"/>
  <c r="B93" i="9" l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l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</calcChain>
</file>

<file path=xl/sharedStrings.xml><?xml version="1.0" encoding="utf-8"?>
<sst xmlns="http://schemas.openxmlformats.org/spreadsheetml/2006/main" count="232" uniqueCount="171">
  <si>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</si>
  <si>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</si>
  <si>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</si>
  <si>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</si>
  <si>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</si>
  <si>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</si>
  <si>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</si>
  <si>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</si>
  <si>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</si>
  <si>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</si>
  <si>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</si>
  <si>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</si>
  <si>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</si>
  <si>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</si>
  <si>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</si>
  <si>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</si>
  <si>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</si>
  <si>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</si>
  <si>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</si>
  <si>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</si>
  <si>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</si>
  <si>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</si>
  <si>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</si>
  <si>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</si>
  <si>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</si>
  <si>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</si>
  <si>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</si>
  <si>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</si>
  <si>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</si>
  <si>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</si>
  <si>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</si>
  <si>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</si>
  <si>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</si>
  <si>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</si>
  <si>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</si>
  <si>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</si>
  <si>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</si>
  <si>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</si>
  <si>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</si>
  <si>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</si>
  <si>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</si>
  <si>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</si>
  <si>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</si>
  <si>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</si>
  <si>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</si>
  <si>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</si>
  <si>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</si>
  <si>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</si>
  <si>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</si>
  <si>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</si>
  <si>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</si>
  <si>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</si>
  <si>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</si>
  <si>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</si>
  <si>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</si>
  <si>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</si>
  <si>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</si>
  <si>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</si>
  <si>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</si>
  <si>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</si>
  <si>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</si>
  <si>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</si>
  <si>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</si>
  <si>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</si>
  <si>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</si>
  <si>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</si>
  <si>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</si>
  <si>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</si>
  <si>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</si>
  <si>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</si>
  <si>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</si>
  <si>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</si>
  <si>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</si>
  <si>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</si>
  <si>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</si>
  <si>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</si>
  <si>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</si>
  <si>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</si>
  <si>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</si>
  <si>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</si>
  <si>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</si>
  <si>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</si>
  <si>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</si>
  <si>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</si>
  <si>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</si>
  <si>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</si>
  <si>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</si>
  <si>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</si>
  <si>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</si>
  <si>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</si>
  <si>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</si>
  <si>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</si>
  <si>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</si>
  <si>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</si>
  <si>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</si>
  <si>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</si>
  <si>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</si>
  <si>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</si>
  <si>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</si>
  <si>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</si>
  <si>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</si>
  <si>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</si>
  <si>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</si>
  <si>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</si>
  <si>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</si>
  <si>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</si>
  <si>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</si>
  <si>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</si>
  <si>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</si>
  <si>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</si>
  <si>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</si>
  <si>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</si>
  <si>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</si>
  <si>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</si>
  <si>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</si>
  <si>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</si>
  <si>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</si>
  <si>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</si>
  <si>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</si>
  <si>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</si>
  <si>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</si>
  <si>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</si>
  <si>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</si>
  <si>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</si>
  <si>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</si>
  <si>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</si>
  <si>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</si>
  <si>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</si>
  <si>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</si>
  <si>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</si>
  <si>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</si>
  <si>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</si>
  <si>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</si>
  <si>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</si>
  <si>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</si>
  <si>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</si>
  <si>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</si>
  <si>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</si>
  <si>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</si>
  <si>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</si>
  <si>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</si>
  <si>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</si>
  <si>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</si>
  <si>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</si>
  <si>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</si>
  <si>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</si>
  <si>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</si>
  <si>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</si>
  <si>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</si>
  <si>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</si>
  <si>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</si>
  <si>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</si>
  <si>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</si>
  <si>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</si>
  <si>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</si>
  <si>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</si>
  <si>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</si>
  <si>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</si>
  <si>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</si>
  <si>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</si>
  <si>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</si>
  <si>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</si>
  <si>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</si>
  <si>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</si>
  <si>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</si>
  <si>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</si>
  <si>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</si>
  <si>
    <t>Filarmonica de Stat Transilvania</t>
  </si>
  <si>
    <t>Teatrul de Păpuşi "Puck"</t>
  </si>
  <si>
    <t>67 02 70</t>
  </si>
  <si>
    <t>la Hotărârea nr.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</si>
</sst>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sz val="12"/>
      <color rgb="FFFF0000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 wrapText="1"/>
    </xf>
    <xf numFmtId="0" fontId="3" fillId="3" borderId="0" xfId="1" applyFont="1" applyFill="1" applyAlignment="1">
      <alignment wrapText="1"/>
    </xf>
    <xf numFmtId="0" fontId="4" fillId="3" borderId="0" xfId="0" applyFont="1" applyFill="1"/>
    <xf numFmtId="0" fontId="4" fillId="3" borderId="2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/>
    <xf numFmtId="0" fontId="3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3" borderId="1" xfId="1" applyFont="1" applyFill="1" applyBorder="1"/>
    <xf numFmtId="4" fontId="4" fillId="0" borderId="0" xfId="0" applyNumberFormat="1" applyFont="1"/>
    <xf numFmtId="4" fontId="6" fillId="3" borderId="0" xfId="0" applyNumberFormat="1" applyFont="1" applyFill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workbookViewId="0">
      <selection activeCell="K22" sqref="K22"/>
    </sheetView>
  </sheetViews>
  <sheetFormatPr defaultColWidth="9.109375" defaultRowHeight="15"/>
  <cols>
    <col min="1" max="1" width="1.109375" style="3" customWidth="1"/>
    <col min="2" max="2" width="4.5546875" style="3" customWidth="1"/>
    <col min="3" max="3" width="49" style="3" customWidth="1"/>
    <col min="4" max="4" width="13.44140625" style="3" customWidth="1"/>
    <col min="5" max="5" width="12.6640625" style="3" customWidth="1"/>
    <col min="6" max="6" width="14.109375" style="3" customWidth="1"/>
    <col min="7" max="7" width="15.33203125" style="3" customWidth="1"/>
    <col min="8" max="8" width="9.109375" style="3"/>
    <col min="9" max="9" width="15.33203125" style="3" customWidth="1"/>
    <col min="10" max="10" width="9.109375" style="3"/>
    <col min="11" max="11" width="14.6640625" style="3" customWidth="1"/>
    <col min="12" max="16384" width="9.109375" style="3"/>
  </cols>
  <sheetData>
    <row r="1" spans="2:11" ht="15.6">
      <c r="B1" s="42" t="s">
        <v>42</v>
      </c>
      <c r="C1" s="42"/>
      <c r="D1" s="43"/>
      <c r="E1" s="43"/>
      <c r="F1" s="43" t="s">
        <v>72</v>
      </c>
      <c r="G1" s="43"/>
    </row>
    <row r="2" spans="2:11" ht="15.6">
      <c r="B2" s="42" t="s">
        <v>0</v>
      </c>
      <c r="C2" s="42"/>
      <c r="D2" s="44"/>
      <c r="E2" s="44"/>
      <c r="F2" s="44" t="s">
        <v>170</v>
      </c>
      <c r="G2" s="44"/>
    </row>
    <row r="3" spans="2:11" ht="15.6">
      <c r="B3" s="42" t="s">
        <v>1</v>
      </c>
      <c r="C3" s="42"/>
      <c r="D3" s="4"/>
      <c r="E3" s="5"/>
    </row>
    <row r="4" spans="2:11" ht="39.75" customHeight="1">
      <c r="B4" s="2"/>
      <c r="C4" s="48" t="s">
        <v>82</v>
      </c>
      <c r="D4" s="48"/>
      <c r="E4" s="48"/>
      <c r="F4" s="48"/>
      <c r="G4" s="48"/>
    </row>
    <row r="5" spans="2:11" ht="13.5" customHeight="1">
      <c r="B5" s="5"/>
      <c r="C5" s="43" t="s">
        <v>44</v>
      </c>
      <c r="D5" s="43"/>
      <c r="E5" s="43"/>
    </row>
    <row r="6" spans="2:11" ht="13.5" customHeight="1">
      <c r="B6" s="7"/>
      <c r="C6" s="8"/>
      <c r="D6" s="8"/>
      <c r="E6" s="8"/>
    </row>
    <row r="7" spans="2:11" ht="15.6">
      <c r="B7" s="9"/>
      <c r="C7" s="10"/>
      <c r="D7" s="9"/>
      <c r="E7" s="11"/>
      <c r="G7" s="11" t="s">
        <v>30</v>
      </c>
      <c r="I7" s="11"/>
    </row>
    <row r="8" spans="2:11" ht="14.25" customHeight="1">
      <c r="B8" s="45" t="s">
        <v>2</v>
      </c>
      <c r="C8" s="50" t="s">
        <v>3</v>
      </c>
      <c r="D8" s="50" t="s">
        <v>4</v>
      </c>
      <c r="E8" s="45" t="s">
        <v>129</v>
      </c>
      <c r="F8" s="45" t="s">
        <v>130</v>
      </c>
      <c r="G8" s="45" t="s">
        <v>131</v>
      </c>
      <c r="I8" s="41"/>
    </row>
    <row r="9" spans="2:11" ht="15" customHeight="1">
      <c r="B9" s="46"/>
      <c r="C9" s="51"/>
      <c r="D9" s="51"/>
      <c r="E9" s="46"/>
      <c r="F9" s="46"/>
      <c r="G9" s="46"/>
      <c r="I9" s="41"/>
    </row>
    <row r="10" spans="2:11" ht="15.6">
      <c r="B10" s="46"/>
      <c r="C10" s="51"/>
      <c r="D10" s="51"/>
      <c r="E10" s="46"/>
      <c r="F10" s="46"/>
      <c r="G10" s="46"/>
      <c r="H10" s="6"/>
      <c r="I10" s="41"/>
    </row>
    <row r="11" spans="2:11" ht="23.25" customHeight="1">
      <c r="B11" s="47"/>
      <c r="C11" s="52"/>
      <c r="D11" s="52"/>
      <c r="E11" s="47"/>
      <c r="F11" s="47"/>
      <c r="G11" s="47"/>
      <c r="I11" s="41"/>
    </row>
    <row r="12" spans="2:11" ht="23.25" customHeight="1">
      <c r="B12" s="12">
        <v>1</v>
      </c>
      <c r="C12" s="13" t="s">
        <v>54</v>
      </c>
      <c r="D12" s="13" t="s">
        <v>55</v>
      </c>
      <c r="E12" s="15">
        <v>90123.75</v>
      </c>
      <c r="F12" s="15">
        <v>3358.6</v>
      </c>
      <c r="G12" s="15">
        <f>E12+F12</f>
        <v>93482.35</v>
      </c>
      <c r="I12" s="39"/>
      <c r="K12" s="39"/>
    </row>
    <row r="13" spans="2:11" ht="33.6" customHeight="1">
      <c r="B13" s="12">
        <f>B12+1</f>
        <v>2</v>
      </c>
      <c r="C13" s="14" t="s">
        <v>83</v>
      </c>
      <c r="D13" s="13" t="s">
        <v>69</v>
      </c>
      <c r="E13" s="15">
        <v>132920</v>
      </c>
      <c r="F13" s="15"/>
      <c r="G13" s="15">
        <f t="shared" ref="G13:G37" si="0">E13+F13</f>
        <v>132920</v>
      </c>
      <c r="I13" s="39"/>
      <c r="K13" s="39"/>
    </row>
    <row r="14" spans="2:11" ht="49.2" customHeight="1">
      <c r="B14" s="12">
        <f t="shared" ref="B14:B24" si="1">B13+1</f>
        <v>3</v>
      </c>
      <c r="C14" s="16" t="s">
        <v>70</v>
      </c>
      <c r="D14" s="17" t="s">
        <v>71</v>
      </c>
      <c r="E14" s="15">
        <v>4553.93</v>
      </c>
      <c r="F14" s="15"/>
      <c r="G14" s="15">
        <f t="shared" si="0"/>
        <v>4553.93</v>
      </c>
      <c r="I14" s="39"/>
      <c r="K14" s="39"/>
    </row>
    <row r="15" spans="2:11" ht="30.6" customHeight="1">
      <c r="B15" s="12">
        <f t="shared" si="1"/>
        <v>4</v>
      </c>
      <c r="C15" s="16" t="s">
        <v>85</v>
      </c>
      <c r="D15" s="17" t="s">
        <v>86</v>
      </c>
      <c r="E15" s="15">
        <v>678</v>
      </c>
      <c r="F15" s="15"/>
      <c r="G15" s="15">
        <f t="shared" si="0"/>
        <v>678</v>
      </c>
      <c r="I15" s="39"/>
      <c r="K15" s="39"/>
    </row>
    <row r="16" spans="2:11" ht="29.25" customHeight="1">
      <c r="B16" s="12">
        <f t="shared" si="1"/>
        <v>5</v>
      </c>
      <c r="C16" s="18" t="s">
        <v>59</v>
      </c>
      <c r="D16" s="17" t="s">
        <v>60</v>
      </c>
      <c r="E16" s="15">
        <v>4441.8100000000004</v>
      </c>
      <c r="F16" s="15"/>
      <c r="G16" s="15">
        <f t="shared" si="0"/>
        <v>4441.8100000000004</v>
      </c>
      <c r="I16" s="39"/>
      <c r="K16" s="39"/>
    </row>
    <row r="17" spans="2:11" ht="21.6" customHeight="1">
      <c r="B17" s="12">
        <f t="shared" si="1"/>
        <v>6</v>
      </c>
      <c r="C17" s="18" t="s">
        <v>87</v>
      </c>
      <c r="D17" s="17" t="s">
        <v>88</v>
      </c>
      <c r="E17" s="15">
        <v>78223.11</v>
      </c>
      <c r="F17" s="15"/>
      <c r="G17" s="15">
        <f t="shared" si="0"/>
        <v>78223.11</v>
      </c>
      <c r="I17" s="39"/>
      <c r="K17" s="39"/>
    </row>
    <row r="18" spans="2:11" ht="15" customHeight="1">
      <c r="B18" s="12">
        <f t="shared" si="1"/>
        <v>7</v>
      </c>
      <c r="C18" s="18" t="s">
        <v>89</v>
      </c>
      <c r="D18" s="17" t="s">
        <v>90</v>
      </c>
      <c r="E18" s="15">
        <v>9382.44</v>
      </c>
      <c r="F18" s="15"/>
      <c r="G18" s="15">
        <f t="shared" si="0"/>
        <v>9382.44</v>
      </c>
      <c r="I18" s="39"/>
      <c r="K18" s="39"/>
    </row>
    <row r="19" spans="2:11" ht="15" customHeight="1">
      <c r="B19" s="12">
        <f t="shared" si="1"/>
        <v>8</v>
      </c>
      <c r="C19" s="18" t="s">
        <v>139</v>
      </c>
      <c r="D19" s="17" t="s">
        <v>140</v>
      </c>
      <c r="E19" s="15">
        <v>1707.09</v>
      </c>
      <c r="F19" s="15"/>
      <c r="G19" s="15">
        <f t="shared" si="0"/>
        <v>1707.09</v>
      </c>
      <c r="I19" s="39"/>
      <c r="K19" s="39"/>
    </row>
    <row r="20" spans="2:11" ht="33" customHeight="1">
      <c r="B20" s="12">
        <f t="shared" si="1"/>
        <v>9</v>
      </c>
      <c r="C20" s="18" t="s">
        <v>149</v>
      </c>
      <c r="D20" s="17" t="s">
        <v>150</v>
      </c>
      <c r="E20" s="15">
        <v>26889.439999999999</v>
      </c>
      <c r="F20" s="15"/>
      <c r="G20" s="15">
        <f t="shared" si="0"/>
        <v>26889.439999999999</v>
      </c>
      <c r="I20" s="39"/>
      <c r="K20" s="39"/>
    </row>
    <row r="21" spans="2:11" ht="15" customHeight="1">
      <c r="B21" s="12">
        <f t="shared" si="1"/>
        <v>10</v>
      </c>
      <c r="C21" s="18" t="s">
        <v>141</v>
      </c>
      <c r="D21" s="17" t="s">
        <v>142</v>
      </c>
      <c r="E21" s="15">
        <v>9673.52</v>
      </c>
      <c r="F21" s="15"/>
      <c r="G21" s="15">
        <f t="shared" si="0"/>
        <v>9673.52</v>
      </c>
      <c r="I21" s="39"/>
      <c r="K21" s="39"/>
    </row>
    <row r="22" spans="2:11" ht="30">
      <c r="B22" s="12">
        <f t="shared" si="1"/>
        <v>11</v>
      </c>
      <c r="C22" s="18" t="s">
        <v>61</v>
      </c>
      <c r="D22" s="18" t="s">
        <v>58</v>
      </c>
      <c r="E22" s="15">
        <v>51727.82</v>
      </c>
      <c r="F22" s="15"/>
      <c r="G22" s="15">
        <f t="shared" si="0"/>
        <v>51727.82</v>
      </c>
      <c r="I22" s="39"/>
      <c r="K22" s="39"/>
    </row>
    <row r="23" spans="2:11">
      <c r="B23" s="12">
        <f t="shared" si="1"/>
        <v>12</v>
      </c>
      <c r="C23" s="18" t="s">
        <v>62</v>
      </c>
      <c r="D23" s="17" t="s">
        <v>63</v>
      </c>
      <c r="E23" s="15">
        <v>51727.82</v>
      </c>
      <c r="F23" s="15"/>
      <c r="G23" s="15">
        <f t="shared" si="0"/>
        <v>51727.82</v>
      </c>
      <c r="I23" s="39"/>
      <c r="K23" s="39"/>
    </row>
    <row r="24" spans="2:11">
      <c r="B24" s="12">
        <f t="shared" si="1"/>
        <v>13</v>
      </c>
      <c r="C24" s="17" t="s">
        <v>64</v>
      </c>
      <c r="D24" s="17" t="s">
        <v>65</v>
      </c>
      <c r="E24" s="15">
        <v>0</v>
      </c>
      <c r="F24" s="15"/>
      <c r="G24" s="15">
        <f t="shared" si="0"/>
        <v>0</v>
      </c>
      <c r="I24" s="39"/>
      <c r="K24" s="39"/>
    </row>
    <row r="25" spans="2:11">
      <c r="B25" s="12">
        <f t="shared" ref="B25:B74" si="2">B24+1</f>
        <v>14</v>
      </c>
      <c r="C25" s="17" t="s">
        <v>66</v>
      </c>
      <c r="D25" s="17" t="s">
        <v>67</v>
      </c>
      <c r="E25" s="15">
        <v>0</v>
      </c>
      <c r="F25" s="15"/>
      <c r="G25" s="15">
        <f t="shared" si="0"/>
        <v>0</v>
      </c>
      <c r="I25" s="39"/>
      <c r="K25" s="39"/>
    </row>
    <row r="26" spans="2:11" ht="17.25" customHeight="1">
      <c r="B26" s="12">
        <f>B25+1</f>
        <v>15</v>
      </c>
      <c r="C26" s="19" t="s">
        <v>5</v>
      </c>
      <c r="D26" s="17"/>
      <c r="E26" s="20">
        <v>410320.91000000003</v>
      </c>
      <c r="F26" s="20">
        <f>F12+F13+F14+F15+F16+F17+F18+F19+F20+F21+F22</f>
        <v>3358.6</v>
      </c>
      <c r="G26" s="20">
        <f t="shared" si="0"/>
        <v>413679.51</v>
      </c>
      <c r="I26" s="35"/>
      <c r="K26" s="39"/>
    </row>
    <row r="27" spans="2:11" ht="15" customHeight="1">
      <c r="B27" s="12">
        <f t="shared" si="2"/>
        <v>16</v>
      </c>
      <c r="C27" s="19" t="s">
        <v>84</v>
      </c>
      <c r="D27" s="17" t="s">
        <v>25</v>
      </c>
      <c r="E27" s="20">
        <v>23651.55</v>
      </c>
      <c r="F27" s="15"/>
      <c r="G27" s="20">
        <f t="shared" si="0"/>
        <v>23651.55</v>
      </c>
      <c r="I27" s="35"/>
      <c r="K27" s="39"/>
    </row>
    <row r="28" spans="2:11" ht="15.6">
      <c r="B28" s="12">
        <f t="shared" si="2"/>
        <v>17</v>
      </c>
      <c r="C28" s="19" t="s">
        <v>32</v>
      </c>
      <c r="D28" s="17"/>
      <c r="E28" s="20">
        <v>433972.46</v>
      </c>
      <c r="F28" s="20">
        <f>F37+F40+F43+F46+F49+F70+F84+F90+F95+F100+F104+F108+F119</f>
        <v>3358.6000000000004</v>
      </c>
      <c r="G28" s="20">
        <f t="shared" si="0"/>
        <v>437331.06</v>
      </c>
      <c r="I28" s="35"/>
      <c r="K28" s="39"/>
    </row>
    <row r="29" spans="2:11" ht="15.6">
      <c r="B29" s="12">
        <f t="shared" si="2"/>
        <v>18</v>
      </c>
      <c r="C29" s="19" t="s">
        <v>9</v>
      </c>
      <c r="D29" s="19">
        <v>51</v>
      </c>
      <c r="E29" s="20">
        <v>6001</v>
      </c>
      <c r="F29" s="15"/>
      <c r="G29" s="20">
        <f t="shared" si="0"/>
        <v>6001</v>
      </c>
      <c r="I29" s="35"/>
      <c r="K29" s="39"/>
    </row>
    <row r="30" spans="2:11" ht="15.6">
      <c r="B30" s="12">
        <f t="shared" si="2"/>
        <v>19</v>
      </c>
      <c r="C30" s="19" t="s">
        <v>118</v>
      </c>
      <c r="D30" s="19">
        <v>55</v>
      </c>
      <c r="E30" s="20">
        <v>1075</v>
      </c>
      <c r="F30" s="15"/>
      <c r="G30" s="20">
        <f t="shared" si="0"/>
        <v>1075</v>
      </c>
      <c r="I30" s="35"/>
      <c r="K30" s="39"/>
    </row>
    <row r="31" spans="2:11" ht="15.6">
      <c r="B31" s="12">
        <f t="shared" si="2"/>
        <v>20</v>
      </c>
      <c r="C31" s="19" t="s">
        <v>148</v>
      </c>
      <c r="D31" s="19">
        <v>56</v>
      </c>
      <c r="E31" s="20">
        <v>11380.61</v>
      </c>
      <c r="F31" s="15"/>
      <c r="G31" s="20">
        <f t="shared" si="0"/>
        <v>11380.61</v>
      </c>
      <c r="I31" s="35"/>
      <c r="K31" s="39"/>
    </row>
    <row r="32" spans="2:11" ht="15.6">
      <c r="B32" s="12">
        <f t="shared" si="2"/>
        <v>21</v>
      </c>
      <c r="C32" s="19" t="s">
        <v>91</v>
      </c>
      <c r="D32" s="19">
        <v>60</v>
      </c>
      <c r="E32" s="20">
        <v>99003.840000000011</v>
      </c>
      <c r="F32" s="15"/>
      <c r="G32" s="20">
        <f t="shared" si="0"/>
        <v>99003.840000000011</v>
      </c>
      <c r="I32" s="35"/>
      <c r="K32" s="39"/>
    </row>
    <row r="33" spans="2:11" ht="15.6">
      <c r="B33" s="12">
        <f t="shared" si="2"/>
        <v>22</v>
      </c>
      <c r="C33" s="19" t="s">
        <v>9</v>
      </c>
      <c r="D33" s="19">
        <v>70</v>
      </c>
      <c r="E33" s="20">
        <v>150542.95000000001</v>
      </c>
      <c r="F33" s="20">
        <f>F86+F88+F39+F92+F96</f>
        <v>3358.6000000000004</v>
      </c>
      <c r="G33" s="20">
        <f t="shared" si="0"/>
        <v>153901.55000000002</v>
      </c>
      <c r="I33" s="35"/>
      <c r="K33" s="39"/>
    </row>
    <row r="34" spans="2:11" ht="15.6">
      <c r="B34" s="12">
        <f t="shared" si="2"/>
        <v>23</v>
      </c>
      <c r="C34" s="19" t="s">
        <v>160</v>
      </c>
      <c r="D34" s="19">
        <v>72</v>
      </c>
      <c r="E34" s="20">
        <v>5</v>
      </c>
      <c r="F34" s="15"/>
      <c r="G34" s="20">
        <f t="shared" si="0"/>
        <v>5</v>
      </c>
      <c r="I34" s="35"/>
      <c r="K34" s="39"/>
    </row>
    <row r="35" spans="2:11" ht="15.6">
      <c r="B35" s="12">
        <f t="shared" si="2"/>
        <v>24</v>
      </c>
      <c r="C35" s="19" t="s">
        <v>36</v>
      </c>
      <c r="D35" s="19">
        <v>58</v>
      </c>
      <c r="E35" s="20">
        <v>170477.27000000002</v>
      </c>
      <c r="F35" s="15"/>
      <c r="G35" s="20">
        <f t="shared" si="0"/>
        <v>170477.27000000002</v>
      </c>
      <c r="I35" s="35"/>
      <c r="K35" s="39"/>
    </row>
    <row r="36" spans="2:11" ht="15.6">
      <c r="B36" s="12">
        <f t="shared" si="2"/>
        <v>25</v>
      </c>
      <c r="C36" s="21" t="s">
        <v>132</v>
      </c>
      <c r="D36" s="37" t="s">
        <v>134</v>
      </c>
      <c r="E36" s="20">
        <v>-4513.2099999999991</v>
      </c>
      <c r="F36" s="15"/>
      <c r="G36" s="20">
        <f t="shared" si="0"/>
        <v>-4513.2099999999991</v>
      </c>
      <c r="I36" s="35"/>
      <c r="K36" s="39"/>
    </row>
    <row r="37" spans="2:11" ht="15.6">
      <c r="B37" s="12">
        <f t="shared" si="2"/>
        <v>26</v>
      </c>
      <c r="C37" s="19" t="s">
        <v>6</v>
      </c>
      <c r="D37" s="19" t="s">
        <v>7</v>
      </c>
      <c r="E37" s="20">
        <v>14752</v>
      </c>
      <c r="F37" s="20">
        <f>F38</f>
        <v>360</v>
      </c>
      <c r="G37" s="20">
        <f t="shared" si="0"/>
        <v>15112</v>
      </c>
      <c r="I37" s="35"/>
      <c r="K37" s="39"/>
    </row>
    <row r="38" spans="2:11" ht="15.6">
      <c r="B38" s="12">
        <f t="shared" si="2"/>
        <v>27</v>
      </c>
      <c r="C38" s="19" t="s">
        <v>8</v>
      </c>
      <c r="D38" s="19" t="s">
        <v>7</v>
      </c>
      <c r="E38" s="20">
        <v>14752</v>
      </c>
      <c r="F38" s="20">
        <f>F39</f>
        <v>360</v>
      </c>
      <c r="G38" s="20">
        <f t="shared" ref="G38:G95" si="3">E38+F38</f>
        <v>15112</v>
      </c>
      <c r="I38" s="35"/>
      <c r="K38" s="39"/>
    </row>
    <row r="39" spans="2:11">
      <c r="B39" s="12">
        <f t="shared" si="2"/>
        <v>28</v>
      </c>
      <c r="C39" s="17" t="s">
        <v>9</v>
      </c>
      <c r="D39" s="17" t="s">
        <v>10</v>
      </c>
      <c r="E39" s="15">
        <v>14752</v>
      </c>
      <c r="F39" s="15">
        <v>360</v>
      </c>
      <c r="G39" s="15">
        <f t="shared" si="3"/>
        <v>15112</v>
      </c>
      <c r="I39" s="39"/>
      <c r="K39" s="39"/>
    </row>
    <row r="40" spans="2:11" ht="31.2">
      <c r="B40" s="12">
        <f t="shared" si="2"/>
        <v>29</v>
      </c>
      <c r="C40" s="21" t="s">
        <v>151</v>
      </c>
      <c r="D40" s="19" t="s">
        <v>153</v>
      </c>
      <c r="E40" s="20">
        <v>310</v>
      </c>
      <c r="F40" s="15"/>
      <c r="G40" s="20">
        <f t="shared" si="3"/>
        <v>310</v>
      </c>
      <c r="I40" s="35"/>
      <c r="K40" s="39"/>
    </row>
    <row r="41" spans="2:11" ht="15.6">
      <c r="B41" s="12">
        <f t="shared" si="2"/>
        <v>30</v>
      </c>
      <c r="C41" s="21" t="s">
        <v>152</v>
      </c>
      <c r="D41" s="19" t="s">
        <v>153</v>
      </c>
      <c r="E41" s="20">
        <v>310</v>
      </c>
      <c r="F41" s="15"/>
      <c r="G41" s="20">
        <f t="shared" si="3"/>
        <v>310</v>
      </c>
      <c r="I41" s="35"/>
      <c r="K41" s="39"/>
    </row>
    <row r="42" spans="2:11">
      <c r="B42" s="12">
        <f t="shared" si="2"/>
        <v>31</v>
      </c>
      <c r="C42" s="17" t="s">
        <v>9</v>
      </c>
      <c r="D42" s="17" t="s">
        <v>154</v>
      </c>
      <c r="E42" s="15">
        <v>310</v>
      </c>
      <c r="F42" s="15"/>
      <c r="G42" s="15">
        <f t="shared" si="3"/>
        <v>310</v>
      </c>
      <c r="I42" s="39"/>
      <c r="K42" s="39"/>
    </row>
    <row r="43" spans="2:11" ht="15.6">
      <c r="B43" s="12">
        <f t="shared" si="2"/>
        <v>32</v>
      </c>
      <c r="C43" s="19" t="s">
        <v>119</v>
      </c>
      <c r="D43" s="19" t="s">
        <v>120</v>
      </c>
      <c r="E43" s="20">
        <v>120</v>
      </c>
      <c r="F43" s="15"/>
      <c r="G43" s="20">
        <f t="shared" si="3"/>
        <v>120</v>
      </c>
      <c r="I43" s="35"/>
      <c r="K43" s="39"/>
    </row>
    <row r="44" spans="2:11" ht="15.6">
      <c r="B44" s="12">
        <f t="shared" si="2"/>
        <v>33</v>
      </c>
      <c r="C44" s="19" t="s">
        <v>121</v>
      </c>
      <c r="D44" s="19" t="s">
        <v>120</v>
      </c>
      <c r="E44" s="20">
        <v>120</v>
      </c>
      <c r="F44" s="15"/>
      <c r="G44" s="20">
        <f t="shared" si="3"/>
        <v>120</v>
      </c>
      <c r="I44" s="35"/>
      <c r="K44" s="39"/>
    </row>
    <row r="45" spans="2:11">
      <c r="B45" s="12">
        <f t="shared" si="2"/>
        <v>34</v>
      </c>
      <c r="C45" s="17" t="s">
        <v>9</v>
      </c>
      <c r="D45" s="17" t="s">
        <v>122</v>
      </c>
      <c r="E45" s="15">
        <v>120</v>
      </c>
      <c r="F45" s="15"/>
      <c r="G45" s="15">
        <f t="shared" si="3"/>
        <v>120</v>
      </c>
      <c r="I45" s="39"/>
      <c r="K45" s="39"/>
    </row>
    <row r="46" spans="2:11" ht="31.2">
      <c r="B46" s="12">
        <f t="shared" si="2"/>
        <v>35</v>
      </c>
      <c r="C46" s="21" t="s">
        <v>161</v>
      </c>
      <c r="D46" s="19" t="s">
        <v>162</v>
      </c>
      <c r="E46" s="20">
        <v>240</v>
      </c>
      <c r="F46" s="15"/>
      <c r="G46" s="20">
        <f t="shared" si="3"/>
        <v>240</v>
      </c>
      <c r="I46" s="35"/>
      <c r="K46" s="39"/>
    </row>
    <row r="47" spans="2:11" ht="15.6">
      <c r="B47" s="12">
        <f t="shared" si="2"/>
        <v>36</v>
      </c>
      <c r="C47" s="19" t="s">
        <v>163</v>
      </c>
      <c r="D47" s="19" t="s">
        <v>164</v>
      </c>
      <c r="E47" s="20">
        <v>240</v>
      </c>
      <c r="F47" s="15"/>
      <c r="G47" s="20">
        <f t="shared" si="3"/>
        <v>240</v>
      </c>
      <c r="I47" s="35"/>
      <c r="K47" s="39"/>
    </row>
    <row r="48" spans="2:11">
      <c r="B48" s="12">
        <f t="shared" si="2"/>
        <v>37</v>
      </c>
      <c r="C48" s="17" t="s">
        <v>9</v>
      </c>
      <c r="D48" s="17" t="s">
        <v>165</v>
      </c>
      <c r="E48" s="15">
        <v>240</v>
      </c>
      <c r="F48" s="15"/>
      <c r="G48" s="15">
        <f t="shared" si="3"/>
        <v>240</v>
      </c>
      <c r="I48" s="39"/>
      <c r="K48" s="39"/>
    </row>
    <row r="49" spans="2:11" ht="15.6">
      <c r="B49" s="12">
        <f t="shared" si="2"/>
        <v>38</v>
      </c>
      <c r="C49" s="19" t="s">
        <v>11</v>
      </c>
      <c r="D49" s="19" t="s">
        <v>12</v>
      </c>
      <c r="E49" s="20">
        <v>72761.709999999992</v>
      </c>
      <c r="F49" s="15"/>
      <c r="G49" s="20">
        <f t="shared" si="3"/>
        <v>72761.709999999992</v>
      </c>
      <c r="I49" s="35"/>
      <c r="K49" s="39"/>
    </row>
    <row r="50" spans="2:11" ht="31.2">
      <c r="B50" s="12">
        <f t="shared" si="2"/>
        <v>39</v>
      </c>
      <c r="C50" s="23" t="s">
        <v>109</v>
      </c>
      <c r="D50" s="19" t="s">
        <v>12</v>
      </c>
      <c r="E50" s="20">
        <v>155</v>
      </c>
      <c r="F50" s="15"/>
      <c r="G50" s="20">
        <f t="shared" si="3"/>
        <v>155</v>
      </c>
      <c r="I50" s="35"/>
      <c r="K50" s="39"/>
    </row>
    <row r="51" spans="2:11">
      <c r="B51" s="12">
        <f t="shared" si="2"/>
        <v>40</v>
      </c>
      <c r="C51" s="17" t="s">
        <v>9</v>
      </c>
      <c r="D51" s="17" t="s">
        <v>92</v>
      </c>
      <c r="E51" s="15">
        <v>155</v>
      </c>
      <c r="F51" s="15"/>
      <c r="G51" s="15">
        <f t="shared" si="3"/>
        <v>155</v>
      </c>
      <c r="I51" s="39"/>
      <c r="K51" s="39"/>
    </row>
    <row r="52" spans="2:11" ht="15.6">
      <c r="B52" s="12">
        <f t="shared" si="2"/>
        <v>41</v>
      </c>
      <c r="C52" s="19" t="s">
        <v>110</v>
      </c>
      <c r="D52" s="19" t="s">
        <v>12</v>
      </c>
      <c r="E52" s="20">
        <v>45</v>
      </c>
      <c r="F52" s="15"/>
      <c r="G52" s="20">
        <f t="shared" si="3"/>
        <v>45</v>
      </c>
      <c r="I52" s="35"/>
      <c r="K52" s="39"/>
    </row>
    <row r="53" spans="2:11">
      <c r="B53" s="12">
        <f t="shared" si="2"/>
        <v>42</v>
      </c>
      <c r="C53" s="17" t="s">
        <v>9</v>
      </c>
      <c r="D53" s="17" t="s">
        <v>92</v>
      </c>
      <c r="E53" s="15">
        <v>45</v>
      </c>
      <c r="F53" s="15"/>
      <c r="G53" s="15">
        <f t="shared" si="3"/>
        <v>45</v>
      </c>
      <c r="I53" s="39"/>
      <c r="K53" s="39"/>
    </row>
    <row r="54" spans="2:11" ht="15.6">
      <c r="B54" s="12">
        <f t="shared" si="2"/>
        <v>43</v>
      </c>
      <c r="C54" s="21" t="s">
        <v>68</v>
      </c>
      <c r="D54" s="19" t="s">
        <v>12</v>
      </c>
      <c r="E54" s="20">
        <v>58.7</v>
      </c>
      <c r="F54" s="15"/>
      <c r="G54" s="20">
        <f t="shared" si="3"/>
        <v>58.7</v>
      </c>
      <c r="I54" s="35"/>
      <c r="K54" s="39"/>
    </row>
    <row r="55" spans="2:11">
      <c r="B55" s="12">
        <f t="shared" si="2"/>
        <v>44</v>
      </c>
      <c r="C55" s="17" t="s">
        <v>9</v>
      </c>
      <c r="D55" s="17" t="s">
        <v>92</v>
      </c>
      <c r="E55" s="15">
        <v>58.7</v>
      </c>
      <c r="F55" s="15"/>
      <c r="G55" s="15">
        <f t="shared" si="3"/>
        <v>58.7</v>
      </c>
      <c r="I55" s="39"/>
      <c r="K55" s="39"/>
    </row>
    <row r="56" spans="2:11" ht="15.6">
      <c r="B56" s="12">
        <f t="shared" si="2"/>
        <v>45</v>
      </c>
      <c r="C56" s="21" t="s">
        <v>80</v>
      </c>
      <c r="D56" s="19" t="s">
        <v>12</v>
      </c>
      <c r="E56" s="20">
        <v>230</v>
      </c>
      <c r="F56" s="15"/>
      <c r="G56" s="20">
        <f t="shared" si="3"/>
        <v>230</v>
      </c>
      <c r="I56" s="35"/>
      <c r="K56" s="39"/>
    </row>
    <row r="57" spans="2:11">
      <c r="B57" s="12">
        <f t="shared" si="2"/>
        <v>46</v>
      </c>
      <c r="C57" s="17" t="s">
        <v>9</v>
      </c>
      <c r="D57" s="17" t="s">
        <v>92</v>
      </c>
      <c r="E57" s="15">
        <v>230</v>
      </c>
      <c r="F57" s="15"/>
      <c r="G57" s="15">
        <f t="shared" si="3"/>
        <v>230</v>
      </c>
      <c r="I57" s="39"/>
      <c r="K57" s="39"/>
    </row>
    <row r="58" spans="2:11" ht="15.6">
      <c r="B58" s="12">
        <f t="shared" si="2"/>
        <v>47</v>
      </c>
      <c r="C58" s="22" t="s">
        <v>111</v>
      </c>
      <c r="D58" s="19" t="s">
        <v>12</v>
      </c>
      <c r="E58" s="20">
        <v>67</v>
      </c>
      <c r="F58" s="15"/>
      <c r="G58" s="20">
        <f t="shared" si="3"/>
        <v>67</v>
      </c>
      <c r="I58" s="35"/>
      <c r="K58" s="39"/>
    </row>
    <row r="59" spans="2:11">
      <c r="B59" s="12">
        <f t="shared" si="2"/>
        <v>48</v>
      </c>
      <c r="C59" s="17" t="s">
        <v>9</v>
      </c>
      <c r="D59" s="17" t="s">
        <v>92</v>
      </c>
      <c r="E59" s="15">
        <v>67</v>
      </c>
      <c r="F59" s="15"/>
      <c r="G59" s="15">
        <f t="shared" si="3"/>
        <v>67</v>
      </c>
      <c r="I59" s="39"/>
      <c r="K59" s="39"/>
    </row>
    <row r="60" spans="2:11" ht="15.6">
      <c r="B60" s="12">
        <f t="shared" si="2"/>
        <v>49</v>
      </c>
      <c r="C60" s="22" t="s">
        <v>112</v>
      </c>
      <c r="D60" s="19" t="s">
        <v>12</v>
      </c>
      <c r="E60" s="20">
        <v>75</v>
      </c>
      <c r="F60" s="15"/>
      <c r="G60" s="20">
        <f t="shared" si="3"/>
        <v>75</v>
      </c>
      <c r="I60" s="35"/>
      <c r="K60" s="39"/>
    </row>
    <row r="61" spans="2:11">
      <c r="B61" s="12">
        <f t="shared" si="2"/>
        <v>50</v>
      </c>
      <c r="C61" s="17" t="s">
        <v>9</v>
      </c>
      <c r="D61" s="17" t="s">
        <v>92</v>
      </c>
      <c r="E61" s="15">
        <v>75</v>
      </c>
      <c r="F61" s="15"/>
      <c r="G61" s="15">
        <f t="shared" si="3"/>
        <v>75</v>
      </c>
      <c r="I61" s="39"/>
      <c r="K61" s="39"/>
    </row>
    <row r="62" spans="2:11" ht="18.600000000000001" customHeight="1">
      <c r="B62" s="12">
        <f t="shared" si="2"/>
        <v>51</v>
      </c>
      <c r="C62" s="22" t="s">
        <v>116</v>
      </c>
      <c r="D62" s="19" t="s">
        <v>12</v>
      </c>
      <c r="E62" s="20">
        <v>45</v>
      </c>
      <c r="F62" s="15"/>
      <c r="G62" s="20">
        <f t="shared" si="3"/>
        <v>45</v>
      </c>
      <c r="I62" s="35"/>
      <c r="K62" s="39"/>
    </row>
    <row r="63" spans="2:11" ht="18.600000000000001" customHeight="1">
      <c r="B63" s="12">
        <f t="shared" si="2"/>
        <v>52</v>
      </c>
      <c r="C63" s="17" t="s">
        <v>9</v>
      </c>
      <c r="D63" s="17" t="s">
        <v>92</v>
      </c>
      <c r="E63" s="15">
        <v>45</v>
      </c>
      <c r="F63" s="15"/>
      <c r="G63" s="15">
        <f t="shared" si="3"/>
        <v>45</v>
      </c>
      <c r="I63" s="39"/>
      <c r="K63" s="39"/>
    </row>
    <row r="64" spans="2:11" ht="18.600000000000001" customHeight="1">
      <c r="B64" s="12">
        <f t="shared" si="2"/>
        <v>53</v>
      </c>
      <c r="C64" s="19" t="s">
        <v>117</v>
      </c>
      <c r="D64" s="19" t="s">
        <v>12</v>
      </c>
      <c r="E64" s="20">
        <v>8</v>
      </c>
      <c r="F64" s="15"/>
      <c r="G64" s="20">
        <f t="shared" si="3"/>
        <v>8</v>
      </c>
      <c r="I64" s="35"/>
      <c r="K64" s="39"/>
    </row>
    <row r="65" spans="2:12" ht="18.600000000000001" customHeight="1">
      <c r="B65" s="12">
        <f t="shared" si="2"/>
        <v>54</v>
      </c>
      <c r="C65" s="17" t="s">
        <v>9</v>
      </c>
      <c r="D65" s="17" t="s">
        <v>92</v>
      </c>
      <c r="E65" s="15">
        <v>8</v>
      </c>
      <c r="F65" s="15"/>
      <c r="G65" s="15">
        <f t="shared" si="3"/>
        <v>8</v>
      </c>
      <c r="I65" s="39"/>
      <c r="K65" s="39"/>
    </row>
    <row r="66" spans="2:12" ht="34.200000000000003" customHeight="1">
      <c r="B66" s="12">
        <f t="shared" si="2"/>
        <v>55</v>
      </c>
      <c r="C66" s="21" t="s">
        <v>45</v>
      </c>
      <c r="D66" s="19" t="s">
        <v>43</v>
      </c>
      <c r="E66" s="20">
        <v>3164.82</v>
      </c>
      <c r="F66" s="15"/>
      <c r="G66" s="20">
        <f t="shared" si="3"/>
        <v>3164.82</v>
      </c>
      <c r="I66" s="35"/>
      <c r="K66" s="39"/>
    </row>
    <row r="67" spans="2:12" ht="46.95" customHeight="1">
      <c r="B67" s="12">
        <f t="shared" si="2"/>
        <v>56</v>
      </c>
      <c r="C67" s="23" t="s">
        <v>93</v>
      </c>
      <c r="D67" s="19" t="s">
        <v>95</v>
      </c>
      <c r="E67" s="20">
        <v>7471</v>
      </c>
      <c r="F67" s="15"/>
      <c r="G67" s="20">
        <f t="shared" si="3"/>
        <v>7471</v>
      </c>
      <c r="H67" s="24"/>
      <c r="I67" s="35"/>
      <c r="J67" s="40"/>
      <c r="K67" s="39"/>
      <c r="L67" s="25"/>
    </row>
    <row r="68" spans="2:12" ht="31.2" customHeight="1">
      <c r="B68" s="12">
        <f t="shared" si="2"/>
        <v>57</v>
      </c>
      <c r="C68" s="21" t="s">
        <v>94</v>
      </c>
      <c r="D68" s="19" t="s">
        <v>95</v>
      </c>
      <c r="E68" s="20">
        <v>36442.19</v>
      </c>
      <c r="F68" s="15"/>
      <c r="G68" s="20">
        <f t="shared" si="3"/>
        <v>36442.19</v>
      </c>
      <c r="I68" s="35"/>
      <c r="K68" s="39"/>
    </row>
    <row r="69" spans="2:12" ht="31.2" customHeight="1">
      <c r="B69" s="12">
        <f t="shared" si="2"/>
        <v>58</v>
      </c>
      <c r="C69" s="21" t="s">
        <v>166</v>
      </c>
      <c r="D69" s="19" t="s">
        <v>92</v>
      </c>
      <c r="E69" s="20">
        <v>25000</v>
      </c>
      <c r="F69" s="15"/>
      <c r="G69" s="20">
        <f t="shared" si="3"/>
        <v>25000</v>
      </c>
      <c r="I69" s="35"/>
      <c r="K69" s="39"/>
    </row>
    <row r="70" spans="2:12" ht="15.6">
      <c r="B70" s="12">
        <f t="shared" si="2"/>
        <v>59</v>
      </c>
      <c r="C70" s="19" t="s">
        <v>24</v>
      </c>
      <c r="D70" s="19" t="s">
        <v>13</v>
      </c>
      <c r="E70" s="20">
        <v>86199.83</v>
      </c>
      <c r="F70" s="15"/>
      <c r="G70" s="20">
        <f t="shared" si="3"/>
        <v>86199.83</v>
      </c>
      <c r="I70" s="35"/>
      <c r="K70" s="39"/>
    </row>
    <row r="71" spans="2:12">
      <c r="B71" s="12">
        <f t="shared" si="2"/>
        <v>60</v>
      </c>
      <c r="C71" s="17" t="s">
        <v>23</v>
      </c>
      <c r="D71" s="17" t="s">
        <v>31</v>
      </c>
      <c r="E71" s="15">
        <v>6001</v>
      </c>
      <c r="F71" s="15"/>
      <c r="G71" s="15">
        <f t="shared" si="3"/>
        <v>6001</v>
      </c>
      <c r="I71" s="39"/>
      <c r="K71" s="39"/>
    </row>
    <row r="72" spans="2:12" ht="46.8">
      <c r="B72" s="12">
        <f t="shared" si="2"/>
        <v>61</v>
      </c>
      <c r="C72" s="21" t="s">
        <v>143</v>
      </c>
      <c r="D72" s="19" t="s">
        <v>144</v>
      </c>
      <c r="E72" s="20">
        <v>3920</v>
      </c>
      <c r="F72" s="15"/>
      <c r="G72" s="20">
        <f t="shared" si="3"/>
        <v>3920</v>
      </c>
      <c r="I72" s="35"/>
      <c r="K72" s="39"/>
    </row>
    <row r="73" spans="2:12" ht="46.8">
      <c r="B73" s="12">
        <f t="shared" si="2"/>
        <v>62</v>
      </c>
      <c r="C73" s="21" t="s">
        <v>145</v>
      </c>
      <c r="D73" s="19" t="s">
        <v>144</v>
      </c>
      <c r="E73" s="20">
        <v>4900</v>
      </c>
      <c r="F73" s="15"/>
      <c r="G73" s="20">
        <f t="shared" si="3"/>
        <v>4900</v>
      </c>
      <c r="I73" s="35"/>
      <c r="K73" s="39"/>
    </row>
    <row r="74" spans="2:12" ht="51" customHeight="1">
      <c r="B74" s="12">
        <f t="shared" si="2"/>
        <v>63</v>
      </c>
      <c r="C74" s="21" t="s">
        <v>57</v>
      </c>
      <c r="D74" s="19" t="s">
        <v>56</v>
      </c>
      <c r="E74" s="20">
        <v>9628.7999999999993</v>
      </c>
      <c r="F74" s="15"/>
      <c r="G74" s="20">
        <f t="shared" si="3"/>
        <v>9628.7999999999993</v>
      </c>
      <c r="I74" s="35"/>
      <c r="K74" s="39"/>
    </row>
    <row r="75" spans="2:12" ht="33.75" customHeight="1">
      <c r="B75" s="12">
        <f t="shared" ref="B75" si="4">B74+1</f>
        <v>64</v>
      </c>
      <c r="C75" s="21" t="s">
        <v>81</v>
      </c>
      <c r="D75" s="19" t="s">
        <v>56</v>
      </c>
      <c r="E75" s="20">
        <v>1047.3</v>
      </c>
      <c r="F75" s="15"/>
      <c r="G75" s="20">
        <f t="shared" si="3"/>
        <v>1047.3</v>
      </c>
      <c r="I75" s="35"/>
      <c r="K75" s="39"/>
    </row>
    <row r="76" spans="2:12" s="25" customFormat="1" ht="33" customHeight="1">
      <c r="B76" s="26">
        <f t="shared" ref="B76:B112" si="5">B75+1</f>
        <v>65</v>
      </c>
      <c r="C76" s="27" t="s">
        <v>75</v>
      </c>
      <c r="D76" s="28" t="s">
        <v>56</v>
      </c>
      <c r="E76" s="20">
        <v>394</v>
      </c>
      <c r="F76" s="15"/>
      <c r="G76" s="20">
        <f t="shared" si="3"/>
        <v>394</v>
      </c>
      <c r="I76" s="35"/>
      <c r="K76" s="39"/>
    </row>
    <row r="77" spans="2:12" ht="31.95" customHeight="1">
      <c r="B77" s="12">
        <f t="shared" si="5"/>
        <v>66</v>
      </c>
      <c r="C77" s="21" t="s">
        <v>76</v>
      </c>
      <c r="D77" s="19" t="s">
        <v>56</v>
      </c>
      <c r="E77" s="20">
        <v>100</v>
      </c>
      <c r="F77" s="15"/>
      <c r="G77" s="20">
        <f t="shared" si="3"/>
        <v>100</v>
      </c>
      <c r="I77" s="35"/>
      <c r="K77" s="39"/>
    </row>
    <row r="78" spans="2:12" ht="31.95" customHeight="1">
      <c r="B78" s="12">
        <f t="shared" si="5"/>
        <v>67</v>
      </c>
      <c r="C78" s="21" t="s">
        <v>98</v>
      </c>
      <c r="D78" s="19" t="s">
        <v>96</v>
      </c>
      <c r="E78" s="20">
        <v>3907</v>
      </c>
      <c r="F78" s="15"/>
      <c r="G78" s="20">
        <f t="shared" si="3"/>
        <v>3907</v>
      </c>
      <c r="I78" s="35"/>
      <c r="K78" s="39"/>
    </row>
    <row r="79" spans="2:12" ht="31.95" customHeight="1">
      <c r="B79" s="12">
        <f t="shared" si="5"/>
        <v>68</v>
      </c>
      <c r="C79" s="21" t="s">
        <v>97</v>
      </c>
      <c r="D79" s="19" t="s">
        <v>96</v>
      </c>
      <c r="E79" s="20">
        <v>4203.0600000000004</v>
      </c>
      <c r="F79" s="15"/>
      <c r="G79" s="20">
        <f t="shared" si="3"/>
        <v>4203.0600000000004</v>
      </c>
      <c r="I79" s="35"/>
      <c r="K79" s="39"/>
    </row>
    <row r="80" spans="2:12" ht="47.4" customHeight="1">
      <c r="B80" s="12">
        <f t="shared" si="5"/>
        <v>69</v>
      </c>
      <c r="C80" s="21" t="s">
        <v>107</v>
      </c>
      <c r="D80" s="19" t="s">
        <v>96</v>
      </c>
      <c r="E80" s="20">
        <v>3632</v>
      </c>
      <c r="F80" s="15"/>
      <c r="G80" s="20">
        <f t="shared" si="3"/>
        <v>3632</v>
      </c>
      <c r="I80" s="35"/>
      <c r="K80" s="39"/>
    </row>
    <row r="81" spans="2:11" ht="36" customHeight="1">
      <c r="B81" s="12">
        <f t="shared" si="5"/>
        <v>70</v>
      </c>
      <c r="C81" s="21" t="s">
        <v>99</v>
      </c>
      <c r="D81" s="19" t="s">
        <v>96</v>
      </c>
      <c r="E81" s="20">
        <v>39658.07</v>
      </c>
      <c r="F81" s="15"/>
      <c r="G81" s="20">
        <f t="shared" si="3"/>
        <v>39658.07</v>
      </c>
      <c r="I81" s="35"/>
      <c r="K81" s="39"/>
    </row>
    <row r="82" spans="2:11" ht="15" customHeight="1">
      <c r="B82" s="12">
        <f t="shared" si="5"/>
        <v>71</v>
      </c>
      <c r="C82" s="21" t="s">
        <v>128</v>
      </c>
      <c r="D82" s="19" t="s">
        <v>123</v>
      </c>
      <c r="E82" s="20">
        <v>13097.46</v>
      </c>
      <c r="F82" s="15"/>
      <c r="G82" s="20">
        <f t="shared" si="3"/>
        <v>13097.46</v>
      </c>
      <c r="I82" s="35"/>
      <c r="K82" s="39"/>
    </row>
    <row r="83" spans="2:11" ht="15" customHeight="1">
      <c r="B83" s="12">
        <f t="shared" si="5"/>
        <v>72</v>
      </c>
      <c r="C83" s="21" t="s">
        <v>132</v>
      </c>
      <c r="D83" s="19" t="s">
        <v>133</v>
      </c>
      <c r="E83" s="20">
        <v>-4288.8599999999997</v>
      </c>
      <c r="F83" s="15"/>
      <c r="G83" s="20">
        <f t="shared" si="3"/>
        <v>-4288.8599999999997</v>
      </c>
      <c r="I83" s="35"/>
      <c r="K83" s="39"/>
    </row>
    <row r="84" spans="2:11" ht="15.6">
      <c r="B84" s="12">
        <f t="shared" si="5"/>
        <v>73</v>
      </c>
      <c r="C84" s="19" t="s">
        <v>29</v>
      </c>
      <c r="D84" s="29" t="s">
        <v>14</v>
      </c>
      <c r="E84" s="20">
        <v>4700</v>
      </c>
      <c r="F84" s="20">
        <f>F85+F87+F89</f>
        <v>3358.6</v>
      </c>
      <c r="G84" s="20">
        <f t="shared" si="3"/>
        <v>8058.6</v>
      </c>
      <c r="I84" s="35"/>
      <c r="K84" s="39"/>
    </row>
    <row r="85" spans="2:11" ht="15.6">
      <c r="B85" s="12">
        <f t="shared" si="5"/>
        <v>74</v>
      </c>
      <c r="C85" s="19" t="s">
        <v>167</v>
      </c>
      <c r="D85" s="29" t="s">
        <v>14</v>
      </c>
      <c r="E85" s="20">
        <f>E86</f>
        <v>0</v>
      </c>
      <c r="F85" s="20">
        <f>F86</f>
        <v>3208.6</v>
      </c>
      <c r="G85" s="20">
        <f t="shared" si="3"/>
        <v>3208.6</v>
      </c>
      <c r="I85" s="35"/>
      <c r="K85" s="39"/>
    </row>
    <row r="86" spans="2:11" ht="15.6">
      <c r="B86" s="12">
        <f t="shared" si="5"/>
        <v>75</v>
      </c>
      <c r="C86" s="17" t="s">
        <v>9</v>
      </c>
      <c r="D86" s="29" t="s">
        <v>169</v>
      </c>
      <c r="E86" s="20">
        <v>0</v>
      </c>
      <c r="F86" s="15">
        <v>3208.6</v>
      </c>
      <c r="G86" s="15">
        <f t="shared" si="3"/>
        <v>3208.6</v>
      </c>
      <c r="I86" s="35"/>
      <c r="K86" s="39"/>
    </row>
    <row r="87" spans="2:11" ht="15.6">
      <c r="B87" s="12">
        <f t="shared" si="5"/>
        <v>76</v>
      </c>
      <c r="C87" s="19" t="s">
        <v>168</v>
      </c>
      <c r="D87" s="19" t="s">
        <v>14</v>
      </c>
      <c r="E87" s="20">
        <f>E88</f>
        <v>0</v>
      </c>
      <c r="F87" s="20">
        <f>F88</f>
        <v>150</v>
      </c>
      <c r="G87" s="20">
        <f t="shared" si="3"/>
        <v>150</v>
      </c>
      <c r="I87" s="35"/>
      <c r="K87" s="39"/>
    </row>
    <row r="88" spans="2:11" ht="15.6">
      <c r="B88" s="12">
        <f t="shared" si="5"/>
        <v>77</v>
      </c>
      <c r="C88" s="17" t="s">
        <v>9</v>
      </c>
      <c r="D88" s="29" t="s">
        <v>169</v>
      </c>
      <c r="E88" s="20">
        <v>0</v>
      </c>
      <c r="F88" s="15">
        <v>150</v>
      </c>
      <c r="G88" s="15">
        <f t="shared" si="3"/>
        <v>150</v>
      </c>
      <c r="I88" s="35"/>
      <c r="K88" s="39"/>
    </row>
    <row r="89" spans="2:11" ht="47.25" customHeight="1">
      <c r="B89" s="12">
        <f t="shared" si="5"/>
        <v>78</v>
      </c>
      <c r="C89" s="21" t="s">
        <v>46</v>
      </c>
      <c r="D89" s="19" t="s">
        <v>37</v>
      </c>
      <c r="E89" s="20">
        <v>4700</v>
      </c>
      <c r="F89" s="15"/>
      <c r="G89" s="20">
        <f t="shared" si="3"/>
        <v>4700</v>
      </c>
      <c r="I89" s="35"/>
      <c r="K89" s="39"/>
    </row>
    <row r="90" spans="2:11" ht="15.6">
      <c r="B90" s="12">
        <f t="shared" si="5"/>
        <v>79</v>
      </c>
      <c r="C90" s="19" t="s">
        <v>22</v>
      </c>
      <c r="D90" s="19" t="s">
        <v>15</v>
      </c>
      <c r="E90" s="20">
        <v>16387.760000000002</v>
      </c>
      <c r="F90" s="20">
        <f>F91</f>
        <v>1000</v>
      </c>
      <c r="G90" s="20">
        <f t="shared" si="3"/>
        <v>17387.760000000002</v>
      </c>
      <c r="I90" s="35"/>
      <c r="K90" s="39"/>
    </row>
    <row r="91" spans="2:11" ht="15.6">
      <c r="B91" s="12">
        <f t="shared" si="5"/>
        <v>80</v>
      </c>
      <c r="C91" s="19" t="s">
        <v>16</v>
      </c>
      <c r="D91" s="19" t="s">
        <v>17</v>
      </c>
      <c r="E91" s="20">
        <v>16387.760000000002</v>
      </c>
      <c r="F91" s="20">
        <f>F92+F93+F94</f>
        <v>1000</v>
      </c>
      <c r="G91" s="20">
        <f t="shared" si="3"/>
        <v>17387.760000000002</v>
      </c>
      <c r="I91" s="35"/>
      <c r="K91" s="39"/>
    </row>
    <row r="92" spans="2:11">
      <c r="B92" s="12">
        <f t="shared" si="5"/>
        <v>81</v>
      </c>
      <c r="C92" s="17" t="s">
        <v>9</v>
      </c>
      <c r="D92" s="17" t="s">
        <v>21</v>
      </c>
      <c r="E92" s="15">
        <v>14707.24</v>
      </c>
      <c r="F92" s="15">
        <v>1000</v>
      </c>
      <c r="G92" s="15">
        <f t="shared" si="3"/>
        <v>15707.24</v>
      </c>
      <c r="I92" s="39"/>
      <c r="K92" s="39"/>
    </row>
    <row r="93" spans="2:11" ht="31.2">
      <c r="B93" s="12">
        <f t="shared" si="5"/>
        <v>82</v>
      </c>
      <c r="C93" s="21" t="s">
        <v>101</v>
      </c>
      <c r="D93" s="19" t="s">
        <v>100</v>
      </c>
      <c r="E93" s="20">
        <v>1279.52</v>
      </c>
      <c r="F93" s="15"/>
      <c r="G93" s="20">
        <f t="shared" si="3"/>
        <v>1279.52</v>
      </c>
      <c r="I93" s="35"/>
      <c r="K93" s="39"/>
    </row>
    <row r="94" spans="2:11" ht="31.2">
      <c r="B94" s="12">
        <f t="shared" si="5"/>
        <v>83</v>
      </c>
      <c r="C94" s="21" t="s">
        <v>102</v>
      </c>
      <c r="D94" s="19" t="s">
        <v>100</v>
      </c>
      <c r="E94" s="20">
        <v>401</v>
      </c>
      <c r="F94" s="15"/>
      <c r="G94" s="20">
        <f t="shared" si="3"/>
        <v>401</v>
      </c>
      <c r="I94" s="35"/>
      <c r="K94" s="39"/>
    </row>
    <row r="95" spans="2:11" ht="15.6">
      <c r="B95" s="12">
        <f t="shared" si="5"/>
        <v>84</v>
      </c>
      <c r="C95" s="19" t="s">
        <v>28</v>
      </c>
      <c r="D95" s="19" t="s">
        <v>18</v>
      </c>
      <c r="E95" s="20">
        <v>20086.46</v>
      </c>
      <c r="F95" s="20">
        <f>F96+F97+F98+F99</f>
        <v>-1360</v>
      </c>
      <c r="G95" s="20">
        <f t="shared" si="3"/>
        <v>18726.46</v>
      </c>
      <c r="I95" s="35"/>
      <c r="K95" s="39"/>
    </row>
    <row r="96" spans="2:11" ht="15.6">
      <c r="B96" s="12">
        <f t="shared" si="5"/>
        <v>85</v>
      </c>
      <c r="C96" s="19" t="s">
        <v>33</v>
      </c>
      <c r="D96" s="19" t="s">
        <v>108</v>
      </c>
      <c r="E96" s="20">
        <v>12505</v>
      </c>
      <c r="F96" s="20">
        <v>-1360</v>
      </c>
      <c r="G96" s="20">
        <f t="shared" ref="G96:G121" si="6">E96+F96</f>
        <v>11145</v>
      </c>
      <c r="I96" s="35"/>
      <c r="K96" s="39"/>
    </row>
    <row r="97" spans="1:11" ht="15.6">
      <c r="A97" s="3" t="s">
        <v>78</v>
      </c>
      <c r="B97" s="12">
        <f t="shared" si="5"/>
        <v>86</v>
      </c>
      <c r="C97" s="19" t="s">
        <v>77</v>
      </c>
      <c r="D97" s="19" t="s">
        <v>79</v>
      </c>
      <c r="E97" s="20">
        <v>7034.46</v>
      </c>
      <c r="F97" s="15"/>
      <c r="G97" s="20">
        <f t="shared" si="6"/>
        <v>7034.46</v>
      </c>
      <c r="I97" s="35"/>
      <c r="K97" s="39"/>
    </row>
    <row r="98" spans="1:11" ht="31.2">
      <c r="B98" s="12">
        <f t="shared" si="5"/>
        <v>87</v>
      </c>
      <c r="C98" s="21" t="s">
        <v>155</v>
      </c>
      <c r="D98" s="19" t="s">
        <v>79</v>
      </c>
      <c r="E98" s="20">
        <v>172</v>
      </c>
      <c r="F98" s="15"/>
      <c r="G98" s="20">
        <f t="shared" si="6"/>
        <v>172</v>
      </c>
      <c r="I98" s="35"/>
      <c r="K98" s="39"/>
    </row>
    <row r="99" spans="1:11" ht="15.6">
      <c r="B99" s="12">
        <f t="shared" si="5"/>
        <v>88</v>
      </c>
      <c r="C99" s="19" t="s">
        <v>113</v>
      </c>
      <c r="D99" s="19" t="s">
        <v>114</v>
      </c>
      <c r="E99" s="20">
        <v>375</v>
      </c>
      <c r="F99" s="15"/>
      <c r="G99" s="20">
        <f t="shared" si="6"/>
        <v>375</v>
      </c>
      <c r="I99" s="35"/>
      <c r="K99" s="39"/>
    </row>
    <row r="100" spans="1:11" ht="15.6">
      <c r="A100" s="3" t="s">
        <v>78</v>
      </c>
      <c r="B100" s="12">
        <f t="shared" si="5"/>
        <v>89</v>
      </c>
      <c r="C100" s="19" t="s">
        <v>26</v>
      </c>
      <c r="D100" s="19" t="s">
        <v>27</v>
      </c>
      <c r="E100" s="20">
        <v>59568.11</v>
      </c>
      <c r="F100" s="15"/>
      <c r="G100" s="20">
        <f t="shared" si="6"/>
        <v>59568.11</v>
      </c>
      <c r="I100" s="35"/>
      <c r="K100" s="39"/>
    </row>
    <row r="101" spans="1:11" ht="17.399999999999999" customHeight="1">
      <c r="B101" s="12">
        <f t="shared" si="5"/>
        <v>90</v>
      </c>
      <c r="C101" s="21" t="s">
        <v>103</v>
      </c>
      <c r="D101" s="19" t="s">
        <v>104</v>
      </c>
      <c r="E101" s="20">
        <v>55518.11</v>
      </c>
      <c r="F101" s="15"/>
      <c r="G101" s="20">
        <f t="shared" si="6"/>
        <v>55518.11</v>
      </c>
      <c r="I101" s="35"/>
      <c r="K101" s="39"/>
    </row>
    <row r="102" spans="1:11" ht="17.399999999999999" customHeight="1">
      <c r="B102" s="12">
        <f t="shared" si="5"/>
        <v>91</v>
      </c>
      <c r="C102" s="21" t="s">
        <v>124</v>
      </c>
      <c r="D102" s="19" t="s">
        <v>104</v>
      </c>
      <c r="E102" s="20">
        <v>3350</v>
      </c>
      <c r="F102" s="15"/>
      <c r="G102" s="20">
        <f t="shared" si="6"/>
        <v>3350</v>
      </c>
      <c r="I102" s="35"/>
      <c r="K102" s="39"/>
    </row>
    <row r="103" spans="1:11" ht="20.399999999999999" customHeight="1">
      <c r="B103" s="12">
        <f t="shared" si="5"/>
        <v>92</v>
      </c>
      <c r="C103" s="19" t="s">
        <v>113</v>
      </c>
      <c r="D103" s="19" t="s">
        <v>115</v>
      </c>
      <c r="E103" s="20">
        <v>700</v>
      </c>
      <c r="F103" s="15"/>
      <c r="G103" s="20">
        <f t="shared" si="6"/>
        <v>700</v>
      </c>
      <c r="I103" s="35"/>
      <c r="K103" s="39"/>
    </row>
    <row r="104" spans="1:11" ht="20.399999999999999" customHeight="1">
      <c r="B104" s="12">
        <f t="shared" si="5"/>
        <v>93</v>
      </c>
      <c r="C104" s="21" t="s">
        <v>135</v>
      </c>
      <c r="D104" s="19" t="s">
        <v>136</v>
      </c>
      <c r="E104" s="20">
        <v>1810.04</v>
      </c>
      <c r="F104" s="15"/>
      <c r="G104" s="20">
        <f t="shared" si="6"/>
        <v>1810.04</v>
      </c>
      <c r="I104" s="35"/>
      <c r="K104" s="39"/>
    </row>
    <row r="105" spans="1:11" ht="30.6" customHeight="1">
      <c r="B105" s="12">
        <f t="shared" si="5"/>
        <v>94</v>
      </c>
      <c r="C105" s="21" t="s">
        <v>156</v>
      </c>
      <c r="D105" s="38" t="s">
        <v>157</v>
      </c>
      <c r="E105" s="20">
        <v>1889.44</v>
      </c>
      <c r="F105" s="15"/>
      <c r="G105" s="20">
        <f t="shared" si="6"/>
        <v>1889.44</v>
      </c>
      <c r="I105" s="35"/>
      <c r="K105" s="39"/>
    </row>
    <row r="106" spans="1:11" ht="20.399999999999999" customHeight="1">
      <c r="B106" s="12">
        <f t="shared" si="5"/>
        <v>95</v>
      </c>
      <c r="C106" s="21" t="s">
        <v>158</v>
      </c>
      <c r="D106" s="38" t="s">
        <v>159</v>
      </c>
      <c r="E106" s="20">
        <v>5</v>
      </c>
      <c r="F106" s="15"/>
      <c r="G106" s="20">
        <f t="shared" si="6"/>
        <v>5</v>
      </c>
      <c r="I106" s="35"/>
      <c r="K106" s="39"/>
    </row>
    <row r="107" spans="1:11" ht="20.399999999999999" customHeight="1">
      <c r="B107" s="12">
        <f t="shared" si="5"/>
        <v>96</v>
      </c>
      <c r="C107" s="31" t="s">
        <v>132</v>
      </c>
      <c r="D107" s="19" t="s">
        <v>138</v>
      </c>
      <c r="E107" s="20">
        <v>-84.4</v>
      </c>
      <c r="F107" s="15"/>
      <c r="G107" s="20">
        <f t="shared" si="6"/>
        <v>-84.4</v>
      </c>
      <c r="I107" s="35"/>
      <c r="K107" s="39"/>
    </row>
    <row r="108" spans="1:11" ht="15.6">
      <c r="B108" s="12">
        <f t="shared" si="5"/>
        <v>97</v>
      </c>
      <c r="C108" s="19" t="s">
        <v>19</v>
      </c>
      <c r="D108" s="19" t="s">
        <v>20</v>
      </c>
      <c r="E108" s="20">
        <v>154638.03999999998</v>
      </c>
      <c r="F108" s="15"/>
      <c r="G108" s="20">
        <f t="shared" si="6"/>
        <v>154638.03999999998</v>
      </c>
      <c r="I108" s="35"/>
      <c r="K108" s="39"/>
    </row>
    <row r="109" spans="1:11" ht="15.6">
      <c r="B109" s="12">
        <f t="shared" si="5"/>
        <v>98</v>
      </c>
      <c r="C109" s="19" t="s">
        <v>35</v>
      </c>
      <c r="D109" s="19" t="s">
        <v>20</v>
      </c>
      <c r="E109" s="20">
        <v>8000</v>
      </c>
      <c r="F109" s="15"/>
      <c r="G109" s="20">
        <f t="shared" si="6"/>
        <v>8000</v>
      </c>
      <c r="I109" s="35"/>
      <c r="K109" s="39"/>
    </row>
    <row r="110" spans="1:11">
      <c r="B110" s="12">
        <f t="shared" si="5"/>
        <v>99</v>
      </c>
      <c r="C110" s="17" t="s">
        <v>9</v>
      </c>
      <c r="D110" s="17" t="s">
        <v>34</v>
      </c>
      <c r="E110" s="15">
        <v>8000</v>
      </c>
      <c r="F110" s="15"/>
      <c r="G110" s="15">
        <f t="shared" si="6"/>
        <v>8000</v>
      </c>
      <c r="I110" s="39"/>
      <c r="K110" s="39"/>
    </row>
    <row r="111" spans="1:11" ht="31.2">
      <c r="B111" s="12">
        <f t="shared" si="5"/>
        <v>100</v>
      </c>
      <c r="C111" s="30" t="s">
        <v>146</v>
      </c>
      <c r="D111" s="19" t="s">
        <v>147</v>
      </c>
      <c r="E111" s="20">
        <v>2560.61</v>
      </c>
      <c r="F111" s="15"/>
      <c r="G111" s="20">
        <f t="shared" si="6"/>
        <v>2560.61</v>
      </c>
      <c r="I111" s="35"/>
      <c r="K111" s="39"/>
    </row>
    <row r="112" spans="1:11" ht="96" customHeight="1">
      <c r="B112" s="12">
        <f t="shared" si="5"/>
        <v>101</v>
      </c>
      <c r="C112" s="30" t="s">
        <v>47</v>
      </c>
      <c r="D112" s="19" t="s">
        <v>38</v>
      </c>
      <c r="E112" s="20">
        <v>20</v>
      </c>
      <c r="F112" s="15"/>
      <c r="G112" s="20">
        <f t="shared" si="6"/>
        <v>20</v>
      </c>
      <c r="I112" s="35"/>
      <c r="K112" s="39"/>
    </row>
    <row r="113" spans="2:11" ht="109.5" customHeight="1">
      <c r="B113" s="12">
        <f t="shared" ref="B113:B121" si="7">B112+1</f>
        <v>102</v>
      </c>
      <c r="C113" s="30" t="s">
        <v>48</v>
      </c>
      <c r="D113" s="19" t="s">
        <v>38</v>
      </c>
      <c r="E113" s="20">
        <v>30033</v>
      </c>
      <c r="F113" s="15"/>
      <c r="G113" s="20">
        <f t="shared" si="6"/>
        <v>30033</v>
      </c>
      <c r="I113" s="35"/>
      <c r="K113" s="39"/>
    </row>
    <row r="114" spans="2:11" ht="60.6" customHeight="1">
      <c r="B114" s="12">
        <f t="shared" si="7"/>
        <v>103</v>
      </c>
      <c r="C114" s="30" t="s">
        <v>49</v>
      </c>
      <c r="D114" s="19" t="s">
        <v>38</v>
      </c>
      <c r="E114" s="20">
        <v>67554</v>
      </c>
      <c r="F114" s="15"/>
      <c r="G114" s="20">
        <f t="shared" si="6"/>
        <v>67554</v>
      </c>
      <c r="I114" s="35"/>
      <c r="K114" s="39"/>
    </row>
    <row r="115" spans="2:11" ht="63" customHeight="1">
      <c r="B115" s="12">
        <f t="shared" si="7"/>
        <v>104</v>
      </c>
      <c r="C115" s="30" t="s">
        <v>50</v>
      </c>
      <c r="D115" s="19" t="s">
        <v>38</v>
      </c>
      <c r="E115" s="20">
        <v>20084</v>
      </c>
      <c r="F115" s="15"/>
      <c r="G115" s="20">
        <f t="shared" si="6"/>
        <v>20084</v>
      </c>
      <c r="I115" s="35"/>
      <c r="K115" s="39"/>
    </row>
    <row r="116" spans="2:11" ht="60" customHeight="1">
      <c r="B116" s="12">
        <f t="shared" si="7"/>
        <v>105</v>
      </c>
      <c r="C116" s="30" t="s">
        <v>51</v>
      </c>
      <c r="D116" s="19" t="s">
        <v>38</v>
      </c>
      <c r="E116" s="20">
        <v>12476.38</v>
      </c>
      <c r="F116" s="15"/>
      <c r="G116" s="20">
        <f t="shared" si="6"/>
        <v>12476.38</v>
      </c>
      <c r="I116" s="35"/>
      <c r="K116" s="39"/>
    </row>
    <row r="117" spans="2:11" ht="66" customHeight="1">
      <c r="B117" s="12">
        <f t="shared" si="7"/>
        <v>106</v>
      </c>
      <c r="C117" s="31" t="s">
        <v>52</v>
      </c>
      <c r="D117" s="19" t="s">
        <v>38</v>
      </c>
      <c r="E117" s="20">
        <v>14050</v>
      </c>
      <c r="F117" s="15"/>
      <c r="G117" s="20">
        <f t="shared" si="6"/>
        <v>14050</v>
      </c>
      <c r="I117" s="35"/>
      <c r="K117" s="39"/>
    </row>
    <row r="118" spans="2:11" ht="22.5" customHeight="1">
      <c r="B118" s="12">
        <f t="shared" si="7"/>
        <v>107</v>
      </c>
      <c r="C118" s="31" t="s">
        <v>132</v>
      </c>
      <c r="D118" s="19" t="s">
        <v>137</v>
      </c>
      <c r="E118" s="20">
        <v>-139.94999999999999</v>
      </c>
      <c r="F118" s="15"/>
      <c r="G118" s="20">
        <f t="shared" si="6"/>
        <v>-139.94999999999999</v>
      </c>
      <c r="I118" s="35"/>
      <c r="K118" s="39"/>
    </row>
    <row r="119" spans="2:11" ht="15.6">
      <c r="B119" s="12">
        <f t="shared" si="7"/>
        <v>108</v>
      </c>
      <c r="C119" s="19" t="s">
        <v>39</v>
      </c>
      <c r="D119" s="19" t="s">
        <v>40</v>
      </c>
      <c r="E119" s="20">
        <v>2398.5100000000002</v>
      </c>
      <c r="F119" s="15"/>
      <c r="G119" s="20">
        <f t="shared" si="6"/>
        <v>2398.5100000000002</v>
      </c>
      <c r="I119" s="35"/>
      <c r="K119" s="39"/>
    </row>
    <row r="120" spans="2:11" ht="15.6">
      <c r="B120" s="12">
        <f t="shared" si="7"/>
        <v>109</v>
      </c>
      <c r="C120" s="21" t="s">
        <v>53</v>
      </c>
      <c r="D120" s="19" t="s">
        <v>41</v>
      </c>
      <c r="E120" s="20">
        <v>388.51</v>
      </c>
      <c r="F120" s="15"/>
      <c r="G120" s="20">
        <f t="shared" si="6"/>
        <v>388.51</v>
      </c>
      <c r="I120" s="35"/>
      <c r="K120" s="39"/>
    </row>
    <row r="121" spans="2:11" ht="15.6">
      <c r="B121" s="12">
        <f t="shared" si="7"/>
        <v>110</v>
      </c>
      <c r="C121" s="21" t="s">
        <v>106</v>
      </c>
      <c r="D121" s="19" t="s">
        <v>105</v>
      </c>
      <c r="E121" s="20">
        <v>2010</v>
      </c>
      <c r="F121" s="15"/>
      <c r="G121" s="20">
        <f t="shared" si="6"/>
        <v>2010</v>
      </c>
      <c r="I121" s="35"/>
      <c r="K121" s="39"/>
    </row>
    <row r="122" spans="2:11" ht="15.6">
      <c r="B122" s="32"/>
      <c r="C122" s="33"/>
      <c r="D122" s="4"/>
      <c r="E122" s="34"/>
    </row>
    <row r="123" spans="2:11" ht="15.6">
      <c r="B123" s="32"/>
      <c r="C123" s="33"/>
      <c r="D123" s="4"/>
      <c r="E123" s="35"/>
    </row>
    <row r="124" spans="2:11" ht="15.6">
      <c r="B124" s="32"/>
      <c r="C124" s="1" t="s">
        <v>73</v>
      </c>
      <c r="D124" s="44" t="s">
        <v>125</v>
      </c>
      <c r="E124" s="44"/>
    </row>
    <row r="125" spans="2:11" ht="15.6">
      <c r="B125" s="36"/>
      <c r="C125" s="6"/>
      <c r="D125" s="42" t="s">
        <v>126</v>
      </c>
      <c r="E125" s="42"/>
      <c r="F125" s="42"/>
    </row>
    <row r="126" spans="2:11" ht="15.6">
      <c r="B126" s="36"/>
      <c r="C126" s="1" t="s">
        <v>74</v>
      </c>
      <c r="D126" s="44" t="s">
        <v>127</v>
      </c>
      <c r="E126" s="44"/>
    </row>
    <row r="127" spans="2:11">
      <c r="B127" s="5"/>
      <c r="C127" s="5"/>
      <c r="D127" s="5"/>
    </row>
    <row r="128" spans="2:11" ht="15.6">
      <c r="B128" s="5"/>
      <c r="C128" s="2"/>
      <c r="D128" s="1"/>
    </row>
    <row r="129" spans="3:4" ht="15.6">
      <c r="C129" s="49"/>
      <c r="D129" s="49"/>
    </row>
    <row r="130" spans="3:4" ht="15.6">
      <c r="C130" s="2"/>
      <c r="D130" s="1"/>
    </row>
  </sheetData>
  <mergeCells count="20">
    <mergeCell ref="C129:D129"/>
    <mergeCell ref="D126:E126"/>
    <mergeCell ref="B8:B11"/>
    <mergeCell ref="C8:C11"/>
    <mergeCell ref="D8:D11"/>
    <mergeCell ref="E8:E11"/>
    <mergeCell ref="D124:E124"/>
    <mergeCell ref="D125:F125"/>
    <mergeCell ref="D2:E2"/>
    <mergeCell ref="F8:F11"/>
    <mergeCell ref="F1:G1"/>
    <mergeCell ref="F2:G2"/>
    <mergeCell ref="C4:G4"/>
    <mergeCell ref="C5:E5"/>
    <mergeCell ref="G8:G11"/>
    <mergeCell ref="I8:I11"/>
    <mergeCell ref="B1:C1"/>
    <mergeCell ref="B2:C2"/>
    <mergeCell ref="B3:C3"/>
    <mergeCell ref="D1:E1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2024-03-15T08:58:18Z</cp:lastPrinted>
  <dcterms:created xsi:type="dcterms:W3CDTF">2009-05-18T06:15:42Z</dcterms:created>
  <dcterms:modified xsi:type="dcterms:W3CDTF">2024-09-24T05:39:37Z</dcterms:modified>
</cp:coreProperties>
</file>