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4backup\SPITALE\Spit Borsa\Spit Borsa sedinta noiembrie\"/>
    </mc:Choice>
  </mc:AlternateContent>
  <xr:revisionPtr revIDLastSave="0" documentId="13_ncr:1_{DD3A3C30-5E0D-4AD0-8D96-E4857CA42F4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7" i="1" s="1"/>
  <c r="F98" i="1" l="1"/>
  <c r="F93" i="1"/>
  <c r="F90" i="1"/>
  <c r="F87" i="1"/>
  <c r="F76" i="1"/>
  <c r="F71" i="1"/>
  <c r="F53" i="1"/>
  <c r="F60" i="1" s="1"/>
  <c r="F65" i="1"/>
  <c r="F66" i="1" s="1"/>
  <c r="F99" i="1" l="1"/>
  <c r="F103" i="1" s="1"/>
  <c r="F104" i="1" s="1"/>
  <c r="F105" i="1" s="1"/>
</calcChain>
</file>

<file path=xl/sharedStrings.xml><?xml version="1.0" encoding="utf-8"?>
<sst xmlns="http://schemas.openxmlformats.org/spreadsheetml/2006/main" count="259" uniqueCount="167">
  <si>
    <t>ROMÂNIA</t>
  </si>
  <si>
    <t>JUDEŢUL CLUJ</t>
  </si>
  <si>
    <t>CONSILIUL JUDEŢEAN</t>
  </si>
  <si>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</si>
  <si>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</si>
  <si>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</si>
  <si>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</si>
  <si>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</si>
  <si>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</si>
  <si>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</si>
  <si>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</si>
  <si>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</si>
  <si>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</si>
  <si>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</si>
  <si>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</si>
  <si>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TOTAL I</t>
  </si>
  <si>
    <t>II.</t>
  </si>
  <si>
    <t>I</t>
  </si>
  <si>
    <t>1</t>
  </si>
  <si>
    <t>TOTAL II</t>
  </si>
  <si>
    <t>III</t>
  </si>
  <si>
    <t>III/1</t>
  </si>
  <si>
    <t>COMPARTIMENTE SUBORDONATE MANAGERULUI</t>
  </si>
  <si>
    <t>III/1.1</t>
  </si>
  <si>
    <t xml:space="preserve">Şef serviciu </t>
  </si>
  <si>
    <t>III/1.2</t>
  </si>
  <si>
    <t>TOTAL III/1</t>
  </si>
  <si>
    <t>III/2.1</t>
  </si>
  <si>
    <t>TOTAL III</t>
  </si>
  <si>
    <t>TOTAL POSTURI UNITATE(I+II+III)</t>
  </si>
  <si>
    <t>RECAPITULAŢIE:</t>
  </si>
  <si>
    <t xml:space="preserve">Număr total de posturi     </t>
  </si>
  <si>
    <t>Spital</t>
  </si>
  <si>
    <t>Funcții de executie</t>
  </si>
  <si>
    <t xml:space="preserve">Funcţii de conducere </t>
  </si>
  <si>
    <t xml:space="preserve">Medic şef secţie </t>
  </si>
  <si>
    <t xml:space="preserve">Medic primar </t>
  </si>
  <si>
    <t xml:space="preserve">Asistent medical şef </t>
  </si>
  <si>
    <t>Asistent social principal</t>
  </si>
  <si>
    <t>Instructor ergoterapie principal</t>
  </si>
  <si>
    <t xml:space="preserve">Instructor ergoterapie </t>
  </si>
  <si>
    <t>Infirmieră</t>
  </si>
  <si>
    <t>Îngrijitoare</t>
  </si>
  <si>
    <t>PL</t>
  </si>
  <si>
    <t>M</t>
  </si>
  <si>
    <t>M;G</t>
  </si>
  <si>
    <t>G</t>
  </si>
  <si>
    <t>COMPARTIMENT DE PREVENIRE A INFECȚIILOR ASOCIATE ASISTENȚEI MEDICALE</t>
  </si>
  <si>
    <t>Medic specialist epidemiolog</t>
  </si>
  <si>
    <t>Medic specialist boli infectioase</t>
  </si>
  <si>
    <t>FARMACIE</t>
  </si>
  <si>
    <r>
      <t xml:space="preserve">Farmacist șef secție </t>
    </r>
    <r>
      <rPr>
        <sz val="12"/>
        <color indexed="10"/>
        <rFont val="Times New Roman"/>
        <family val="1"/>
      </rPr>
      <t/>
    </r>
  </si>
  <si>
    <t>Asistent farmacist principal</t>
  </si>
  <si>
    <t>COMPARTIMENT STATISTICĂ MEDICALĂ</t>
  </si>
  <si>
    <t>Statistician medical principal</t>
  </si>
  <si>
    <t>Registrator medical principal</t>
  </si>
  <si>
    <t>SECȚIA  BOLI PSIHICE CRONICE -LUNGĂ DURATĂ - 195 PATURI</t>
  </si>
  <si>
    <t>Director financiar contabil</t>
  </si>
  <si>
    <t>3</t>
  </si>
  <si>
    <t>2</t>
  </si>
  <si>
    <t>6-7</t>
  </si>
  <si>
    <t>9</t>
  </si>
  <si>
    <t>10</t>
  </si>
  <si>
    <t>41-42</t>
  </si>
  <si>
    <t>43-44</t>
  </si>
  <si>
    <t>45-46</t>
  </si>
  <si>
    <t>47</t>
  </si>
  <si>
    <t>48-106</t>
  </si>
  <si>
    <t>107-119</t>
  </si>
  <si>
    <t>COMPARTIMENT DE MANAGEMENT AL  CALITĂȚII SERVICIILOR DE SANATATE</t>
  </si>
  <si>
    <t>Medic specialist</t>
  </si>
  <si>
    <t>Referent de specialitate</t>
  </si>
  <si>
    <t>Economist specialist</t>
  </si>
  <si>
    <t>IA</t>
  </si>
  <si>
    <t>COMPARTIMENT RESURSE UMANE</t>
  </si>
  <si>
    <t>COMPARTIMENT FINANCIAR-CONTABIL</t>
  </si>
  <si>
    <t>Referent</t>
  </si>
  <si>
    <t>SERVICIUL ADMINISTRATIV, APROVIZIONARE</t>
  </si>
  <si>
    <t>Inginer specialist</t>
  </si>
  <si>
    <t xml:space="preserve">Magaziner </t>
  </si>
  <si>
    <t xml:space="preserve">MUNCITORI, INSTALAŢII, CLĂDIRI </t>
  </si>
  <si>
    <t>Muncitor calificat  
(electrician intreţinere si reparaţii )</t>
  </si>
  <si>
    <t>IV</t>
  </si>
  <si>
    <t>Muncitor calificat  (lacatuş mecanic 
de intreţinere si reparaţii universale)</t>
  </si>
  <si>
    <t>Muncitor calificat  (instalator apa canal)</t>
  </si>
  <si>
    <t>Şofer autosanitară</t>
  </si>
  <si>
    <t>Muncitor calificat  (lenjereasa)</t>
  </si>
  <si>
    <t>6-8</t>
  </si>
  <si>
    <t>Muncitor calificat  (fochist)</t>
  </si>
  <si>
    <t>Muncitor calificat  (fochist )</t>
  </si>
  <si>
    <t>11-13</t>
  </si>
  <si>
    <t xml:space="preserve">Muncitor necalificat </t>
  </si>
  <si>
    <t>SPĂLĂTORIE</t>
  </si>
  <si>
    <t>1-5</t>
  </si>
  <si>
    <t xml:space="preserve">Spălătoreasă </t>
  </si>
  <si>
    <t>PAZĂ</t>
  </si>
  <si>
    <t>Portar</t>
  </si>
  <si>
    <t>BLOC ALIMENTAR</t>
  </si>
  <si>
    <t>1-3</t>
  </si>
  <si>
    <t>Muncitor calificat (bucatareasa)</t>
  </si>
  <si>
    <t>Muncitor calificat (bucătăreasă)</t>
  </si>
  <si>
    <t>COMPARTIMENT ACHIZIŢII PUBLICE</t>
  </si>
  <si>
    <t>1-2</t>
  </si>
  <si>
    <t>III/1.3</t>
  </si>
  <si>
    <t>COMPARTIMENTE SUBORDONATE DIRECTORULUI MEDICAL</t>
  </si>
  <si>
    <t>TOTAL III/1.1</t>
  </si>
  <si>
    <t>TOTAL III/1.2</t>
  </si>
  <si>
    <t>COMPARTIMENT DE SECURITATEA MUNCII, PSI, PROTECȚIE CIVILĂ  ȘI SITUAȚII DE URGENȚĂ</t>
  </si>
  <si>
    <t>TOTAL III/1.3</t>
  </si>
  <si>
    <t>III/2</t>
  </si>
  <si>
    <t>TOTAL  III/2.1</t>
  </si>
  <si>
    <t>TOTAL  III/2</t>
  </si>
  <si>
    <t>III/3</t>
  </si>
  <si>
    <t>III/3.1</t>
  </si>
  <si>
    <t>TOTAL III/3.1</t>
  </si>
  <si>
    <t>III/3.2</t>
  </si>
  <si>
    <t>TOTAL III/3. 2</t>
  </si>
  <si>
    <t>III/3.2.1</t>
  </si>
  <si>
    <t>TOTAL III/3.2.1</t>
  </si>
  <si>
    <t>III/3.2.2</t>
  </si>
  <si>
    <t>TOTAL III/3.2.2</t>
  </si>
  <si>
    <t>III/3.2.3</t>
  </si>
  <si>
    <t>TOTAL III/3.2.3</t>
  </si>
  <si>
    <t>III/3.2.4</t>
  </si>
  <si>
    <t>TOTAL III/3.2.4</t>
  </si>
  <si>
    <t>III/3.3</t>
  </si>
  <si>
    <t>TOTAL III/3.3</t>
  </si>
  <si>
    <t>TOTAL III/3</t>
  </si>
  <si>
    <t>II/1</t>
  </si>
  <si>
    <t>II/2</t>
  </si>
  <si>
    <t>TOTAL II/1</t>
  </si>
  <si>
    <t>II/3</t>
  </si>
  <si>
    <t>TOTAL II/2</t>
  </si>
  <si>
    <t>TOTAL  II/3</t>
  </si>
  <si>
    <t>II/4</t>
  </si>
  <si>
    <t>II/4.1</t>
  </si>
  <si>
    <t>TOTAL II/4.1</t>
  </si>
  <si>
    <t>STATUL DE FUNCȚII</t>
  </si>
  <si>
    <t>AL SPITALULUI DE BOLI PSIHICE CRONICE BORŞA</t>
  </si>
  <si>
    <t>Psiholog practicant</t>
  </si>
  <si>
    <t>PSIHIATRIE</t>
  </si>
  <si>
    <t>AMBULATORIUL INTEGRAT SPITALULUI CU CABINETE ÎN SPECIALITĂȚILE:</t>
  </si>
  <si>
    <t>Asistent medical principal (nutriție și dietetică)</t>
  </si>
  <si>
    <t xml:space="preserve">Asistent medical </t>
  </si>
  <si>
    <t>2-8</t>
  </si>
  <si>
    <t xml:space="preserve">Anexa </t>
  </si>
  <si>
    <t>Asistent medical  principal</t>
  </si>
  <si>
    <t>Asistent medical debutant</t>
  </si>
  <si>
    <t xml:space="preserve">Asistent medical  </t>
  </si>
  <si>
    <t xml:space="preserve">                           ( Anexa nr. 3 la Hotărârea Consiliului Județean Cluj nr. 143/2023)</t>
  </si>
  <si>
    <t>Contrasemnează:</t>
  </si>
  <si>
    <t>PREȘEDINTE,</t>
  </si>
  <si>
    <t>SECRETAR GENERAL AL JUDEȚULUI,</t>
  </si>
  <si>
    <t>Alin Tișe</t>
  </si>
  <si>
    <t>Simona Gaci</t>
  </si>
  <si>
    <t>INIȚIATOR,</t>
  </si>
  <si>
    <t xml:space="preserve">PREȘEDINTE </t>
  </si>
  <si>
    <t xml:space="preserve"> STRUCTRURA MEDICALĂ</t>
  </si>
  <si>
    <t>STRUCTURA APARATULUI FUNCȚIONAL</t>
  </si>
  <si>
    <t>COMPARTIMENTE SUBORDONATE DIRECTORULUI FINANCIAR-CONTABIL</t>
  </si>
  <si>
    <t xml:space="preserve">                            la Hotărârea nr._________/2024</t>
  </si>
  <si>
    <t>11-20</t>
  </si>
  <si>
    <t>21</t>
  </si>
  <si>
    <t>22</t>
  </si>
  <si>
    <t>23-35</t>
  </si>
  <si>
    <t>36-40</t>
  </si>
  <si>
    <t>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</si>
</sst>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indexed="10"/>
      <name val="Times New Roman"/>
      <family val="1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u/>
      <sz val="12"/>
      <name val="Times New Roman"/>
      <family val="1"/>
      <charset val="238"/>
    </font>
    <font>
      <u/>
      <sz val="12"/>
      <color rgb="FFFF0000"/>
      <name val="Times New Roman"/>
      <family val="1"/>
      <charset val="238"/>
    </font>
    <font>
      <b/>
      <sz val="11"/>
      <name val="Montserrat Light"/>
    </font>
    <font>
      <sz val="11"/>
      <name val="Montserrat Light"/>
    </font>
    <font>
      <sz val="11"/>
      <color theme="1"/>
      <name val="Montserrat"/>
    </font>
    <font>
      <b/>
      <sz val="11"/>
      <color theme="1"/>
      <name val="Montserrat"/>
    </font>
    <font>
      <sz val="12"/>
      <color theme="1"/>
      <name val="Montserrat"/>
    </font>
    <font>
      <sz val="12"/>
      <color theme="1"/>
      <name val="Cambria"/>
      <family val="1"/>
      <charset val="238"/>
    </font>
    <font>
      <u/>
      <sz val="12"/>
      <color theme="1"/>
      <name val="Montserrat Light"/>
    </font>
    <font>
      <i/>
      <sz val="12"/>
      <color theme="1"/>
      <name val="Montserrat Light"/>
    </font>
    <font>
      <u/>
      <sz val="11"/>
      <color theme="1"/>
      <name val="Times New Roman"/>
      <family val="1"/>
      <charset val="238"/>
    </font>
    <font>
      <u/>
      <sz val="11"/>
      <color theme="1"/>
      <name val="Montserrat Light"/>
    </font>
    <font>
      <i/>
      <sz val="11"/>
      <color theme="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/>
    </xf>
    <xf numFmtId="49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/>
    <xf numFmtId="49" fontId="8" fillId="0" borderId="1" xfId="0" applyNumberFormat="1" applyFont="1" applyBorder="1" applyAlignment="1">
      <alignment horizontal="right" vertical="top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10" xfId="0" applyFont="1" applyBorder="1"/>
    <xf numFmtId="0" fontId="7" fillId="0" borderId="8" xfId="0" applyFont="1" applyBorder="1" applyAlignment="1">
      <alignment wrapText="1"/>
    </xf>
    <xf numFmtId="49" fontId="8" fillId="0" borderId="1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49" fontId="8" fillId="0" borderId="8" xfId="0" applyNumberFormat="1" applyFont="1" applyBorder="1" applyAlignment="1">
      <alignment horizontal="right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indent="5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horizontal="left" indent="10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0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"/>
  <sheetViews>
    <sheetView tabSelected="1" topLeftCell="A70" workbookViewId="0">
      <selection activeCell="A96" sqref="A96:XFD96"/>
    </sheetView>
  </sheetViews>
  <sheetFormatPr defaultColWidth="8.88671875" defaultRowHeight="15.6" x14ac:dyDescent="0.3"/>
  <cols>
    <col min="1" max="1" width="8.88671875" style="3" customWidth="1"/>
    <col min="2" max="2" width="39.6640625" style="3" customWidth="1"/>
    <col min="3" max="3" width="14.6640625" style="3" customWidth="1"/>
    <col min="4" max="4" width="12.33203125" style="3" customWidth="1"/>
    <col min="5" max="5" width="15.6640625" style="3" customWidth="1"/>
    <col min="6" max="6" width="13.109375" style="3" customWidth="1"/>
    <col min="7" max="16384" width="8.88671875" style="3"/>
  </cols>
  <sheetData>
    <row r="1" spans="1:6" x14ac:dyDescent="0.3">
      <c r="A1" s="1" t="s">
        <v>0</v>
      </c>
      <c r="B1" s="2"/>
      <c r="C1" s="81" t="s">
        <v>145</v>
      </c>
      <c r="D1" s="81"/>
      <c r="E1" s="81"/>
      <c r="F1" s="81"/>
    </row>
    <row r="2" spans="1:6" x14ac:dyDescent="0.3">
      <c r="A2" s="1" t="s">
        <v>1</v>
      </c>
      <c r="B2" s="2"/>
      <c r="C2" s="81" t="s">
        <v>160</v>
      </c>
      <c r="D2" s="81"/>
      <c r="E2" s="81"/>
      <c r="F2" s="81"/>
    </row>
    <row r="3" spans="1:6" x14ac:dyDescent="0.3">
      <c r="A3" s="1" t="s">
        <v>2</v>
      </c>
      <c r="B3" s="2"/>
      <c r="C3" s="2"/>
      <c r="D3" s="2"/>
      <c r="E3" s="2"/>
      <c r="F3" s="2"/>
    </row>
    <row r="4" spans="1:6" x14ac:dyDescent="0.3">
      <c r="A4" s="1"/>
      <c r="B4" s="2"/>
      <c r="C4" s="2"/>
      <c r="D4" s="2"/>
      <c r="E4" s="2"/>
      <c r="F4" s="2"/>
    </row>
    <row r="5" spans="1:6" s="62" customFormat="1" ht="16.8" x14ac:dyDescent="0.4">
      <c r="A5" s="65" t="s">
        <v>137</v>
      </c>
      <c r="B5" s="65"/>
      <c r="C5" s="65"/>
      <c r="D5" s="65"/>
      <c r="E5" s="65"/>
      <c r="F5" s="65"/>
    </row>
    <row r="6" spans="1:6" s="62" customFormat="1" ht="16.8" x14ac:dyDescent="0.4">
      <c r="A6" s="65" t="s">
        <v>138</v>
      </c>
      <c r="B6" s="65"/>
      <c r="C6" s="65"/>
      <c r="D6" s="65"/>
      <c r="E6" s="65"/>
      <c r="F6" s="65"/>
    </row>
    <row r="7" spans="1:6" s="62" customFormat="1" ht="16.8" x14ac:dyDescent="0.4">
      <c r="A7" s="63"/>
      <c r="B7" s="64" t="s">
        <v>149</v>
      </c>
      <c r="C7" s="63"/>
      <c r="D7" s="63"/>
      <c r="E7" s="63"/>
      <c r="F7" s="63"/>
    </row>
    <row r="8" spans="1:6" ht="18" x14ac:dyDescent="0.4">
      <c r="A8" s="59"/>
      <c r="B8" s="60"/>
      <c r="C8" s="59"/>
      <c r="D8" s="59"/>
      <c r="E8" s="59"/>
      <c r="F8" s="59"/>
    </row>
    <row r="9" spans="1:6" ht="33.6" x14ac:dyDescent="0.4">
      <c r="A9" s="6" t="s">
        <v>3</v>
      </c>
      <c r="B9" s="6" t="s">
        <v>4</v>
      </c>
      <c r="C9" s="6" t="s">
        <v>5</v>
      </c>
      <c r="D9" s="7" t="s">
        <v>6</v>
      </c>
      <c r="E9" s="7" t="s">
        <v>7</v>
      </c>
      <c r="F9" s="8" t="s">
        <v>8</v>
      </c>
    </row>
    <row r="10" spans="1:6" ht="16.8" x14ac:dyDescent="0.4">
      <c r="A10" s="9" t="s">
        <v>9</v>
      </c>
      <c r="B10" s="72" t="s">
        <v>10</v>
      </c>
      <c r="C10" s="72"/>
      <c r="D10" s="72"/>
      <c r="E10" s="72"/>
      <c r="F10" s="72"/>
    </row>
    <row r="11" spans="1:6" ht="16.8" x14ac:dyDescent="0.4">
      <c r="A11" s="11">
        <v>1</v>
      </c>
      <c r="B11" s="12" t="s">
        <v>11</v>
      </c>
      <c r="C11" s="13">
        <v>112029</v>
      </c>
      <c r="D11" s="13" t="s">
        <v>12</v>
      </c>
      <c r="E11" s="13" t="s">
        <v>13</v>
      </c>
      <c r="F11" s="12">
        <v>1</v>
      </c>
    </row>
    <row r="12" spans="1:6" ht="16.8" x14ac:dyDescent="0.4">
      <c r="A12" s="14">
        <v>2</v>
      </c>
      <c r="B12" s="12" t="s">
        <v>14</v>
      </c>
      <c r="C12" s="13">
        <v>112010</v>
      </c>
      <c r="D12" s="15" t="s">
        <v>12</v>
      </c>
      <c r="E12" s="13" t="s">
        <v>13</v>
      </c>
      <c r="F12" s="12">
        <v>1</v>
      </c>
    </row>
    <row r="13" spans="1:6" ht="16.8" x14ac:dyDescent="0.4">
      <c r="A13" s="11">
        <v>3</v>
      </c>
      <c r="B13" s="12" t="s">
        <v>57</v>
      </c>
      <c r="C13" s="13">
        <v>112020</v>
      </c>
      <c r="D13" s="13" t="s">
        <v>12</v>
      </c>
      <c r="E13" s="13" t="s">
        <v>13</v>
      </c>
      <c r="F13" s="12">
        <v>1</v>
      </c>
    </row>
    <row r="14" spans="1:6" ht="16.8" x14ac:dyDescent="0.4">
      <c r="A14" s="72" t="s">
        <v>15</v>
      </c>
      <c r="B14" s="72"/>
      <c r="C14" s="72"/>
      <c r="D14" s="72"/>
      <c r="E14" s="72"/>
      <c r="F14" s="16">
        <v>3</v>
      </c>
    </row>
    <row r="15" spans="1:6" ht="16.8" x14ac:dyDescent="0.4">
      <c r="A15" s="10" t="s">
        <v>16</v>
      </c>
      <c r="B15" s="73" t="s">
        <v>157</v>
      </c>
      <c r="C15" s="73"/>
      <c r="D15" s="73"/>
      <c r="E15" s="73"/>
      <c r="F15" s="73"/>
    </row>
    <row r="16" spans="1:6" ht="16.8" x14ac:dyDescent="0.4">
      <c r="A16" s="9" t="s">
        <v>128</v>
      </c>
      <c r="B16" s="74" t="s">
        <v>56</v>
      </c>
      <c r="C16" s="74"/>
      <c r="D16" s="74"/>
      <c r="E16" s="74"/>
      <c r="F16" s="74"/>
    </row>
    <row r="17" spans="1:6" ht="16.8" x14ac:dyDescent="0.3">
      <c r="A17" s="17" t="s">
        <v>18</v>
      </c>
      <c r="B17" s="18" t="s">
        <v>35</v>
      </c>
      <c r="C17" s="19">
        <v>134209</v>
      </c>
      <c r="D17" s="19" t="s">
        <v>12</v>
      </c>
      <c r="E17" s="19" t="s">
        <v>13</v>
      </c>
      <c r="F17" s="20">
        <v>1</v>
      </c>
    </row>
    <row r="18" spans="1:6" ht="16.8" x14ac:dyDescent="0.3">
      <c r="A18" s="17" t="s">
        <v>144</v>
      </c>
      <c r="B18" s="18" t="s">
        <v>36</v>
      </c>
      <c r="C18" s="19">
        <v>221107</v>
      </c>
      <c r="D18" s="19" t="s">
        <v>12</v>
      </c>
      <c r="E18" s="19"/>
      <c r="F18" s="20">
        <v>7</v>
      </c>
    </row>
    <row r="19" spans="1:6" ht="16.8" x14ac:dyDescent="0.3">
      <c r="A19" s="17" t="s">
        <v>61</v>
      </c>
      <c r="B19" s="18" t="s">
        <v>139</v>
      </c>
      <c r="C19" s="19">
        <v>263401</v>
      </c>
      <c r="D19" s="19" t="s">
        <v>12</v>
      </c>
      <c r="E19" s="19"/>
      <c r="F19" s="20">
        <v>1</v>
      </c>
    </row>
    <row r="20" spans="1:6" ht="16.8" x14ac:dyDescent="0.3">
      <c r="A20" s="17" t="s">
        <v>62</v>
      </c>
      <c r="B20" s="18" t="s">
        <v>37</v>
      </c>
      <c r="C20" s="19">
        <v>134201</v>
      </c>
      <c r="D20" s="19" t="s">
        <v>12</v>
      </c>
      <c r="E20" s="19"/>
      <c r="F20" s="20">
        <v>1</v>
      </c>
    </row>
    <row r="21" spans="1:6" ht="24" customHeight="1" x14ac:dyDescent="0.3">
      <c r="A21" s="17" t="s">
        <v>161</v>
      </c>
      <c r="B21" s="18" t="s">
        <v>146</v>
      </c>
      <c r="C21" s="19">
        <v>226905</v>
      </c>
      <c r="D21" s="19" t="s">
        <v>12</v>
      </c>
      <c r="E21" s="19"/>
      <c r="F21" s="20">
        <v>10</v>
      </c>
    </row>
    <row r="22" spans="1:6" ht="30.6" customHeight="1" x14ac:dyDescent="0.3">
      <c r="A22" s="17" t="s">
        <v>162</v>
      </c>
      <c r="B22" s="18" t="s">
        <v>142</v>
      </c>
      <c r="C22" s="19">
        <v>226918</v>
      </c>
      <c r="D22" s="19" t="s">
        <v>12</v>
      </c>
      <c r="E22" s="19"/>
      <c r="F22" s="20">
        <v>1</v>
      </c>
    </row>
    <row r="23" spans="1:6" ht="30.6" customHeight="1" x14ac:dyDescent="0.3">
      <c r="A23" s="17" t="s">
        <v>163</v>
      </c>
      <c r="B23" s="18" t="s">
        <v>143</v>
      </c>
      <c r="C23" s="19">
        <v>226905</v>
      </c>
      <c r="D23" s="19" t="s">
        <v>12</v>
      </c>
      <c r="E23" s="19"/>
      <c r="F23" s="20">
        <v>1</v>
      </c>
    </row>
    <row r="24" spans="1:6" ht="24.6" customHeight="1" x14ac:dyDescent="0.3">
      <c r="A24" s="17" t="s">
        <v>164</v>
      </c>
      <c r="B24" s="18" t="s">
        <v>146</v>
      </c>
      <c r="C24" s="19">
        <v>222101</v>
      </c>
      <c r="D24" s="19" t="s">
        <v>43</v>
      </c>
      <c r="E24" s="19"/>
      <c r="F24" s="20">
        <v>13</v>
      </c>
    </row>
    <row r="25" spans="1:6" ht="16.8" x14ac:dyDescent="0.3">
      <c r="A25" s="17" t="s">
        <v>165</v>
      </c>
      <c r="B25" s="18" t="s">
        <v>143</v>
      </c>
      <c r="C25" s="19">
        <v>222101</v>
      </c>
      <c r="D25" s="19" t="s">
        <v>43</v>
      </c>
      <c r="E25" s="19"/>
      <c r="F25" s="20">
        <v>5</v>
      </c>
    </row>
    <row r="26" spans="1:6" ht="24" customHeight="1" x14ac:dyDescent="0.3">
      <c r="A26" s="17" t="s">
        <v>63</v>
      </c>
      <c r="B26" s="18" t="s">
        <v>147</v>
      </c>
      <c r="C26" s="19">
        <v>222101</v>
      </c>
      <c r="D26" s="19" t="s">
        <v>43</v>
      </c>
      <c r="E26" s="19"/>
      <c r="F26" s="20">
        <v>2</v>
      </c>
    </row>
    <row r="27" spans="1:6" ht="16.8" x14ac:dyDescent="0.3">
      <c r="A27" s="17" t="s">
        <v>64</v>
      </c>
      <c r="B27" s="18" t="s">
        <v>38</v>
      </c>
      <c r="C27" s="19">
        <v>263501</v>
      </c>
      <c r="D27" s="19" t="s">
        <v>12</v>
      </c>
      <c r="E27" s="19"/>
      <c r="F27" s="20">
        <v>2</v>
      </c>
    </row>
    <row r="28" spans="1:6" ht="16.8" x14ac:dyDescent="0.3">
      <c r="A28" s="17" t="s">
        <v>65</v>
      </c>
      <c r="B28" s="18" t="s">
        <v>39</v>
      </c>
      <c r="C28" s="19">
        <v>223003</v>
      </c>
      <c r="D28" s="19" t="s">
        <v>44</v>
      </c>
      <c r="E28" s="19"/>
      <c r="F28" s="20">
        <v>2</v>
      </c>
    </row>
    <row r="29" spans="1:6" ht="16.8" x14ac:dyDescent="0.3">
      <c r="A29" s="17" t="s">
        <v>66</v>
      </c>
      <c r="B29" s="18" t="s">
        <v>40</v>
      </c>
      <c r="C29" s="19">
        <v>223003</v>
      </c>
      <c r="D29" s="19" t="s">
        <v>44</v>
      </c>
      <c r="E29" s="19"/>
      <c r="F29" s="20">
        <v>1</v>
      </c>
    </row>
    <row r="30" spans="1:6" ht="16.8" x14ac:dyDescent="0.3">
      <c r="A30" s="17" t="s">
        <v>67</v>
      </c>
      <c r="B30" s="18" t="s">
        <v>41</v>
      </c>
      <c r="C30" s="19">
        <v>532103</v>
      </c>
      <c r="D30" s="19" t="s">
        <v>45</v>
      </c>
      <c r="E30" s="19"/>
      <c r="F30" s="20">
        <v>59</v>
      </c>
    </row>
    <row r="31" spans="1:6" ht="16.8" x14ac:dyDescent="0.3">
      <c r="A31" s="17" t="s">
        <v>68</v>
      </c>
      <c r="B31" s="18" t="s">
        <v>42</v>
      </c>
      <c r="C31" s="19">
        <v>532104</v>
      </c>
      <c r="D31" s="19" t="s">
        <v>46</v>
      </c>
      <c r="E31" s="19"/>
      <c r="F31" s="20">
        <v>13</v>
      </c>
    </row>
    <row r="32" spans="1:6" ht="16.8" x14ac:dyDescent="0.3">
      <c r="A32" s="78" t="s">
        <v>130</v>
      </c>
      <c r="B32" s="79"/>
      <c r="C32" s="79"/>
      <c r="D32" s="79"/>
      <c r="E32" s="80"/>
      <c r="F32" s="21">
        <v>119</v>
      </c>
    </row>
    <row r="33" spans="1:7" ht="16.8" x14ac:dyDescent="0.4">
      <c r="A33" s="22" t="s">
        <v>129</v>
      </c>
      <c r="B33" s="75" t="s">
        <v>50</v>
      </c>
      <c r="C33" s="76"/>
      <c r="D33" s="76"/>
      <c r="E33" s="76"/>
      <c r="F33" s="77"/>
      <c r="G33" s="5"/>
    </row>
    <row r="34" spans="1:7" ht="16.8" x14ac:dyDescent="0.4">
      <c r="A34" s="17" t="s">
        <v>18</v>
      </c>
      <c r="B34" s="12" t="s">
        <v>51</v>
      </c>
      <c r="C34" s="13">
        <v>134205</v>
      </c>
      <c r="D34" s="13" t="s">
        <v>12</v>
      </c>
      <c r="E34" s="19" t="s">
        <v>17</v>
      </c>
      <c r="F34" s="11">
        <v>1</v>
      </c>
    </row>
    <row r="35" spans="1:7" ht="16.8" x14ac:dyDescent="0.4">
      <c r="A35" s="17" t="s">
        <v>59</v>
      </c>
      <c r="B35" s="12" t="s">
        <v>52</v>
      </c>
      <c r="C35" s="13">
        <v>321301</v>
      </c>
      <c r="D35" s="13" t="s">
        <v>43</v>
      </c>
      <c r="E35" s="19"/>
      <c r="F35" s="11">
        <v>1</v>
      </c>
    </row>
    <row r="36" spans="1:7" ht="16.8" x14ac:dyDescent="0.4">
      <c r="A36" s="17" t="s">
        <v>58</v>
      </c>
      <c r="B36" s="12" t="s">
        <v>42</v>
      </c>
      <c r="C36" s="13">
        <v>532104</v>
      </c>
      <c r="D36" s="13" t="s">
        <v>46</v>
      </c>
      <c r="E36" s="19"/>
      <c r="F36" s="11">
        <v>1</v>
      </c>
    </row>
    <row r="37" spans="1:7" ht="16.8" x14ac:dyDescent="0.3">
      <c r="A37" s="78" t="s">
        <v>132</v>
      </c>
      <c r="B37" s="79"/>
      <c r="C37" s="79"/>
      <c r="D37" s="79"/>
      <c r="E37" s="80"/>
      <c r="F37" s="21">
        <v>3</v>
      </c>
    </row>
    <row r="38" spans="1:7" ht="16.8" x14ac:dyDescent="0.4">
      <c r="A38" s="9" t="s">
        <v>131</v>
      </c>
      <c r="B38" s="75" t="s">
        <v>47</v>
      </c>
      <c r="C38" s="76"/>
      <c r="D38" s="76"/>
      <c r="E38" s="76"/>
      <c r="F38" s="77"/>
    </row>
    <row r="39" spans="1:7" ht="16.8" x14ac:dyDescent="0.4">
      <c r="A39" s="17" t="s">
        <v>18</v>
      </c>
      <c r="B39" s="12" t="s">
        <v>48</v>
      </c>
      <c r="C39" s="13">
        <v>221201</v>
      </c>
      <c r="D39" s="19" t="s">
        <v>12</v>
      </c>
      <c r="E39" s="19"/>
      <c r="F39" s="11">
        <v>0.5</v>
      </c>
    </row>
    <row r="40" spans="1:7" ht="16.8" x14ac:dyDescent="0.4">
      <c r="A40" s="17" t="s">
        <v>59</v>
      </c>
      <c r="B40" s="12" t="s">
        <v>49</v>
      </c>
      <c r="C40" s="13">
        <v>221201</v>
      </c>
      <c r="D40" s="19" t="s">
        <v>12</v>
      </c>
      <c r="E40" s="19"/>
      <c r="F40" s="11">
        <v>0.5</v>
      </c>
    </row>
    <row r="41" spans="1:7" s="4" customFormat="1" ht="16.8" x14ac:dyDescent="0.4">
      <c r="A41" s="17" t="s">
        <v>58</v>
      </c>
      <c r="B41" s="12" t="s">
        <v>148</v>
      </c>
      <c r="C41" s="13">
        <v>222101</v>
      </c>
      <c r="D41" s="19" t="s">
        <v>43</v>
      </c>
      <c r="E41" s="19"/>
      <c r="F41" s="11">
        <v>1</v>
      </c>
    </row>
    <row r="42" spans="1:7" s="4" customFormat="1" ht="16.8" x14ac:dyDescent="0.3">
      <c r="A42" s="78" t="s">
        <v>133</v>
      </c>
      <c r="B42" s="79"/>
      <c r="C42" s="79"/>
      <c r="D42" s="79"/>
      <c r="E42" s="80"/>
      <c r="F42" s="21">
        <v>2</v>
      </c>
    </row>
    <row r="43" spans="1:7" s="4" customFormat="1" ht="16.8" x14ac:dyDescent="0.4">
      <c r="A43" s="10" t="s">
        <v>134</v>
      </c>
      <c r="B43" s="76" t="s">
        <v>141</v>
      </c>
      <c r="C43" s="76"/>
      <c r="D43" s="76"/>
      <c r="E43" s="76"/>
      <c r="F43" s="77"/>
    </row>
    <row r="44" spans="1:7" s="4" customFormat="1" ht="16.8" x14ac:dyDescent="0.3">
      <c r="A44" s="23" t="s">
        <v>135</v>
      </c>
      <c r="B44" s="24" t="s">
        <v>140</v>
      </c>
      <c r="C44" s="24"/>
      <c r="D44" s="24"/>
      <c r="E44" s="25"/>
      <c r="F44" s="21"/>
    </row>
    <row r="45" spans="1:7" s="4" customFormat="1" ht="16.8" x14ac:dyDescent="0.3">
      <c r="A45" s="19">
        <v>1</v>
      </c>
      <c r="B45" s="26" t="s">
        <v>143</v>
      </c>
      <c r="C45" s="19">
        <v>222101</v>
      </c>
      <c r="D45" s="19" t="s">
        <v>43</v>
      </c>
      <c r="E45" s="19"/>
      <c r="F45" s="20">
        <v>0.5</v>
      </c>
    </row>
    <row r="46" spans="1:7" s="4" customFormat="1" ht="15.75" customHeight="1" x14ac:dyDescent="0.3">
      <c r="A46" s="78" t="s">
        <v>136</v>
      </c>
      <c r="B46" s="79"/>
      <c r="C46" s="79"/>
      <c r="D46" s="79"/>
      <c r="E46" s="79"/>
      <c r="F46" s="27">
        <f>F45</f>
        <v>0.5</v>
      </c>
    </row>
    <row r="47" spans="1:7" ht="16.8" x14ac:dyDescent="0.4">
      <c r="A47" s="82" t="s">
        <v>19</v>
      </c>
      <c r="B47" s="83"/>
      <c r="C47" s="83"/>
      <c r="D47" s="83"/>
      <c r="E47" s="84"/>
      <c r="F47" s="28">
        <f>F32+F37+F42+F46</f>
        <v>124.5</v>
      </c>
    </row>
    <row r="48" spans="1:7" ht="16.8" x14ac:dyDescent="0.4">
      <c r="A48" s="29" t="s">
        <v>20</v>
      </c>
      <c r="B48" s="72" t="s">
        <v>158</v>
      </c>
      <c r="C48" s="72"/>
      <c r="D48" s="72"/>
      <c r="E48" s="72"/>
      <c r="F48" s="12"/>
    </row>
    <row r="49" spans="1:6" ht="16.8" x14ac:dyDescent="0.4">
      <c r="A49" s="30" t="s">
        <v>21</v>
      </c>
      <c r="B49" s="88" t="s">
        <v>22</v>
      </c>
      <c r="C49" s="89"/>
      <c r="D49" s="89"/>
      <c r="E49" s="89"/>
      <c r="F49" s="90"/>
    </row>
    <row r="50" spans="1:6" ht="16.8" x14ac:dyDescent="0.4">
      <c r="A50" s="30" t="s">
        <v>23</v>
      </c>
      <c r="B50" s="30" t="s">
        <v>69</v>
      </c>
      <c r="C50" s="12"/>
      <c r="D50" s="12"/>
      <c r="E50" s="12"/>
      <c r="F50" s="12"/>
    </row>
    <row r="51" spans="1:6" ht="16.8" x14ac:dyDescent="0.4">
      <c r="A51" s="12">
        <v>1</v>
      </c>
      <c r="B51" s="12" t="s">
        <v>70</v>
      </c>
      <c r="C51" s="13">
        <v>221201</v>
      </c>
      <c r="D51" s="51" t="s">
        <v>12</v>
      </c>
      <c r="E51" s="51"/>
      <c r="F51" s="11">
        <v>0.5</v>
      </c>
    </row>
    <row r="52" spans="1:6" ht="16.8" x14ac:dyDescent="0.4">
      <c r="A52" s="12">
        <v>2</v>
      </c>
      <c r="B52" s="12" t="s">
        <v>71</v>
      </c>
      <c r="C52" s="13">
        <v>242204</v>
      </c>
      <c r="D52" s="51" t="s">
        <v>12</v>
      </c>
      <c r="E52" s="51" t="s">
        <v>17</v>
      </c>
      <c r="F52" s="11">
        <v>0.5</v>
      </c>
    </row>
    <row r="53" spans="1:6" ht="16.8" x14ac:dyDescent="0.4">
      <c r="A53" s="66" t="s">
        <v>105</v>
      </c>
      <c r="B53" s="67"/>
      <c r="C53" s="67"/>
      <c r="D53" s="67"/>
      <c r="E53" s="68"/>
      <c r="F53" s="16">
        <f>SUM(F51:F52)</f>
        <v>1</v>
      </c>
    </row>
    <row r="54" spans="1:6" ht="16.8" x14ac:dyDescent="0.4">
      <c r="A54" s="10" t="s">
        <v>25</v>
      </c>
      <c r="B54" s="91" t="s">
        <v>74</v>
      </c>
      <c r="C54" s="91"/>
      <c r="D54" s="91"/>
      <c r="E54" s="91"/>
      <c r="F54" s="91"/>
    </row>
    <row r="55" spans="1:6" ht="16.8" x14ac:dyDescent="0.4">
      <c r="A55" s="31" t="s">
        <v>98</v>
      </c>
      <c r="B55" s="32" t="s">
        <v>72</v>
      </c>
      <c r="C55" s="33">
        <v>263102</v>
      </c>
      <c r="D55" s="15" t="s">
        <v>12</v>
      </c>
      <c r="E55" s="15" t="s">
        <v>73</v>
      </c>
      <c r="F55" s="34">
        <v>3</v>
      </c>
    </row>
    <row r="56" spans="1:6" ht="16.8" x14ac:dyDescent="0.4">
      <c r="A56" s="66" t="s">
        <v>106</v>
      </c>
      <c r="B56" s="67"/>
      <c r="C56" s="67"/>
      <c r="D56" s="67"/>
      <c r="E56" s="68"/>
      <c r="F56" s="35">
        <v>3</v>
      </c>
    </row>
    <row r="57" spans="1:6" ht="34.200000000000003" customHeight="1" x14ac:dyDescent="0.4">
      <c r="A57" s="36" t="s">
        <v>103</v>
      </c>
      <c r="B57" s="94" t="s">
        <v>107</v>
      </c>
      <c r="C57" s="95"/>
      <c r="D57" s="95"/>
      <c r="E57" s="95"/>
      <c r="F57" s="96"/>
    </row>
    <row r="58" spans="1:6" ht="16.8" x14ac:dyDescent="0.4">
      <c r="A58" s="34">
        <v>1</v>
      </c>
      <c r="B58" s="12" t="s">
        <v>78</v>
      </c>
      <c r="C58" s="13">
        <v>226302</v>
      </c>
      <c r="D58" s="13" t="s">
        <v>12</v>
      </c>
      <c r="E58" s="13" t="s">
        <v>73</v>
      </c>
      <c r="F58" s="11">
        <v>1</v>
      </c>
    </row>
    <row r="59" spans="1:6" ht="16.8" x14ac:dyDescent="0.4">
      <c r="A59" s="66" t="s">
        <v>108</v>
      </c>
      <c r="B59" s="67"/>
      <c r="C59" s="67"/>
      <c r="D59" s="67"/>
      <c r="E59" s="68"/>
      <c r="F59" s="30">
        <v>1</v>
      </c>
    </row>
    <row r="60" spans="1:6" ht="16.8" x14ac:dyDescent="0.4">
      <c r="A60" s="66" t="s">
        <v>26</v>
      </c>
      <c r="B60" s="67"/>
      <c r="C60" s="67"/>
      <c r="D60" s="67"/>
      <c r="E60" s="68"/>
      <c r="F60" s="37">
        <f>F53+F56+F59</f>
        <v>5</v>
      </c>
    </row>
    <row r="61" spans="1:6" ht="15.75" customHeight="1" x14ac:dyDescent="0.4">
      <c r="A61" s="38" t="s">
        <v>109</v>
      </c>
      <c r="B61" s="88" t="s">
        <v>104</v>
      </c>
      <c r="C61" s="92"/>
      <c r="D61" s="92"/>
      <c r="E61" s="92"/>
      <c r="F61" s="93"/>
    </row>
    <row r="62" spans="1:6" s="4" customFormat="1" ht="16.8" x14ac:dyDescent="0.4">
      <c r="A62" s="36" t="s">
        <v>27</v>
      </c>
      <c r="B62" s="97" t="s">
        <v>53</v>
      </c>
      <c r="C62" s="97"/>
      <c r="D62" s="97"/>
      <c r="E62" s="97"/>
      <c r="F62" s="97"/>
    </row>
    <row r="63" spans="1:6" s="4" customFormat="1" ht="16.8" x14ac:dyDescent="0.4">
      <c r="A63" s="39" t="s">
        <v>18</v>
      </c>
      <c r="B63" s="12" t="s">
        <v>54</v>
      </c>
      <c r="C63" s="13">
        <v>331403</v>
      </c>
      <c r="D63" s="13" t="s">
        <v>44</v>
      </c>
      <c r="E63" s="19"/>
      <c r="F63" s="11">
        <v>1</v>
      </c>
    </row>
    <row r="64" spans="1:6" s="4" customFormat="1" ht="16.8" x14ac:dyDescent="0.4">
      <c r="A64" s="39" t="s">
        <v>59</v>
      </c>
      <c r="B64" s="12" t="s">
        <v>55</v>
      </c>
      <c r="C64" s="13">
        <v>334401</v>
      </c>
      <c r="D64" s="13" t="s">
        <v>44</v>
      </c>
      <c r="E64" s="19"/>
      <c r="F64" s="11">
        <v>1</v>
      </c>
    </row>
    <row r="65" spans="1:6" s="4" customFormat="1" ht="16.8" x14ac:dyDescent="0.4">
      <c r="A65" s="78" t="s">
        <v>110</v>
      </c>
      <c r="B65" s="79"/>
      <c r="C65" s="79"/>
      <c r="D65" s="79"/>
      <c r="E65" s="80"/>
      <c r="F65" s="16">
        <f>SUM(F63:F64)</f>
        <v>2</v>
      </c>
    </row>
    <row r="66" spans="1:6" s="4" customFormat="1" ht="16.8" x14ac:dyDescent="0.3">
      <c r="A66" s="78" t="s">
        <v>111</v>
      </c>
      <c r="B66" s="79"/>
      <c r="C66" s="79"/>
      <c r="D66" s="79"/>
      <c r="E66" s="80"/>
      <c r="F66" s="20">
        <f>F65</f>
        <v>2</v>
      </c>
    </row>
    <row r="67" spans="1:6" s="4" customFormat="1" ht="15" customHeight="1" x14ac:dyDescent="0.4">
      <c r="A67" s="40" t="s">
        <v>112</v>
      </c>
      <c r="B67" s="85" t="s">
        <v>159</v>
      </c>
      <c r="C67" s="86"/>
      <c r="D67" s="86"/>
      <c r="E67" s="86"/>
      <c r="F67" s="87"/>
    </row>
    <row r="68" spans="1:6" s="4" customFormat="1" ht="16.8" x14ac:dyDescent="0.4">
      <c r="A68" s="10" t="s">
        <v>113</v>
      </c>
      <c r="B68" s="69" t="s">
        <v>75</v>
      </c>
      <c r="C68" s="70"/>
      <c r="D68" s="70"/>
      <c r="E68" s="70"/>
      <c r="F68" s="71"/>
    </row>
    <row r="69" spans="1:6" ht="16.8" x14ac:dyDescent="0.4">
      <c r="A69" s="41" t="s">
        <v>102</v>
      </c>
      <c r="B69" s="12" t="s">
        <v>72</v>
      </c>
      <c r="C69" s="13">
        <v>263102</v>
      </c>
      <c r="D69" s="13" t="s">
        <v>12</v>
      </c>
      <c r="E69" s="13" t="s">
        <v>73</v>
      </c>
      <c r="F69" s="11">
        <v>2</v>
      </c>
    </row>
    <row r="70" spans="1:6" ht="16.8" x14ac:dyDescent="0.4">
      <c r="A70" s="41" t="s">
        <v>58</v>
      </c>
      <c r="B70" s="12" t="s">
        <v>76</v>
      </c>
      <c r="C70" s="13">
        <v>331309</v>
      </c>
      <c r="D70" s="13" t="s">
        <v>44</v>
      </c>
      <c r="E70" s="13" t="s">
        <v>73</v>
      </c>
      <c r="F70" s="11">
        <v>1</v>
      </c>
    </row>
    <row r="71" spans="1:6" ht="16.8" x14ac:dyDescent="0.4">
      <c r="A71" s="66" t="s">
        <v>114</v>
      </c>
      <c r="B71" s="67"/>
      <c r="C71" s="67"/>
      <c r="D71" s="67"/>
      <c r="E71" s="68"/>
      <c r="F71" s="16">
        <f>SUM(F69:F70)</f>
        <v>3</v>
      </c>
    </row>
    <row r="72" spans="1:6" ht="16.8" x14ac:dyDescent="0.4">
      <c r="A72" s="30" t="s">
        <v>115</v>
      </c>
      <c r="B72" s="30" t="s">
        <v>77</v>
      </c>
      <c r="C72" s="13"/>
      <c r="D72" s="13"/>
      <c r="E72" s="13"/>
      <c r="F72" s="11"/>
    </row>
    <row r="73" spans="1:6" ht="16.8" x14ac:dyDescent="0.4">
      <c r="A73" s="41" t="s">
        <v>18</v>
      </c>
      <c r="B73" s="12" t="s">
        <v>24</v>
      </c>
      <c r="C73" s="13">
        <v>121906</v>
      </c>
      <c r="D73" s="13" t="s">
        <v>12</v>
      </c>
      <c r="E73" s="33" t="s">
        <v>13</v>
      </c>
      <c r="F73" s="11">
        <v>1</v>
      </c>
    </row>
    <row r="74" spans="1:6" ht="16.8" x14ac:dyDescent="0.4">
      <c r="A74" s="41" t="s">
        <v>59</v>
      </c>
      <c r="B74" s="12" t="s">
        <v>78</v>
      </c>
      <c r="C74" s="13">
        <v>214203</v>
      </c>
      <c r="D74" s="13" t="s">
        <v>12</v>
      </c>
      <c r="E74" s="13" t="s">
        <v>73</v>
      </c>
      <c r="F74" s="11">
        <v>1</v>
      </c>
    </row>
    <row r="75" spans="1:6" ht="16.8" x14ac:dyDescent="0.4">
      <c r="A75" s="41" t="s">
        <v>58</v>
      </c>
      <c r="B75" s="12" t="s">
        <v>79</v>
      </c>
      <c r="C75" s="13">
        <v>432102</v>
      </c>
      <c r="D75" s="13" t="s">
        <v>45</v>
      </c>
      <c r="E75" s="13"/>
      <c r="F75" s="11">
        <v>1</v>
      </c>
    </row>
    <row r="76" spans="1:6" ht="16.8" x14ac:dyDescent="0.4">
      <c r="A76" s="66" t="s">
        <v>116</v>
      </c>
      <c r="B76" s="67"/>
      <c r="C76" s="67"/>
      <c r="D76" s="67"/>
      <c r="E76" s="68"/>
      <c r="F76" s="16">
        <f>SUM(F73:F75)</f>
        <v>3</v>
      </c>
    </row>
    <row r="77" spans="1:6" ht="16.8" x14ac:dyDescent="0.4">
      <c r="A77" s="30" t="s">
        <v>117</v>
      </c>
      <c r="B77" s="30" t="s">
        <v>80</v>
      </c>
      <c r="C77" s="13"/>
      <c r="D77" s="13"/>
      <c r="E77" s="13"/>
      <c r="F77" s="11"/>
    </row>
    <row r="78" spans="1:6" ht="34.200000000000003" customHeight="1" x14ac:dyDescent="0.4">
      <c r="A78" s="12">
        <v>1</v>
      </c>
      <c r="B78" s="42" t="s">
        <v>81</v>
      </c>
      <c r="C78" s="13">
        <v>741307</v>
      </c>
      <c r="D78" s="13" t="s">
        <v>45</v>
      </c>
      <c r="E78" s="13" t="s">
        <v>82</v>
      </c>
      <c r="F78" s="11">
        <v>1</v>
      </c>
    </row>
    <row r="79" spans="1:6" ht="37.950000000000003" customHeight="1" x14ac:dyDescent="0.4">
      <c r="A79" s="12">
        <v>2</v>
      </c>
      <c r="B79" s="42" t="s">
        <v>83</v>
      </c>
      <c r="C79" s="13">
        <v>721424</v>
      </c>
      <c r="D79" s="13" t="s">
        <v>45</v>
      </c>
      <c r="E79" s="13" t="s">
        <v>17</v>
      </c>
      <c r="F79" s="11">
        <v>1</v>
      </c>
    </row>
    <row r="80" spans="1:6" ht="16.8" x14ac:dyDescent="0.4">
      <c r="A80" s="12">
        <v>3</v>
      </c>
      <c r="B80" s="12" t="s">
        <v>84</v>
      </c>
      <c r="C80" s="13">
        <v>712602</v>
      </c>
      <c r="D80" s="13" t="s">
        <v>45</v>
      </c>
      <c r="E80" s="13" t="s">
        <v>17</v>
      </c>
      <c r="F80" s="11">
        <v>1</v>
      </c>
    </row>
    <row r="81" spans="1:6" ht="16.8" x14ac:dyDescent="0.4">
      <c r="A81" s="12">
        <v>4</v>
      </c>
      <c r="B81" s="12" t="s">
        <v>85</v>
      </c>
      <c r="C81" s="13">
        <v>832202</v>
      </c>
      <c r="D81" s="13" t="s">
        <v>45</v>
      </c>
      <c r="E81" s="13" t="s">
        <v>13</v>
      </c>
      <c r="F81" s="11">
        <v>1</v>
      </c>
    </row>
    <row r="82" spans="1:6" ht="16.8" x14ac:dyDescent="0.4">
      <c r="A82" s="12">
        <v>5</v>
      </c>
      <c r="B82" s="12" t="s">
        <v>86</v>
      </c>
      <c r="C82" s="13">
        <v>753102</v>
      </c>
      <c r="D82" s="13" t="s">
        <v>45</v>
      </c>
      <c r="E82" s="13" t="s">
        <v>82</v>
      </c>
      <c r="F82" s="11">
        <v>1</v>
      </c>
    </row>
    <row r="83" spans="1:6" ht="16.8" x14ac:dyDescent="0.4">
      <c r="A83" s="43" t="s">
        <v>87</v>
      </c>
      <c r="B83" s="12" t="s">
        <v>88</v>
      </c>
      <c r="C83" s="13">
        <v>818207</v>
      </c>
      <c r="D83" s="13" t="s">
        <v>45</v>
      </c>
      <c r="E83" s="13" t="s">
        <v>17</v>
      </c>
      <c r="F83" s="11">
        <v>3</v>
      </c>
    </row>
    <row r="84" spans="1:6" ht="16.8" x14ac:dyDescent="0.4">
      <c r="A84" s="43" t="s">
        <v>61</v>
      </c>
      <c r="B84" s="12" t="s">
        <v>89</v>
      </c>
      <c r="C84" s="13">
        <v>818207</v>
      </c>
      <c r="D84" s="13" t="s">
        <v>45</v>
      </c>
      <c r="E84" s="13" t="s">
        <v>20</v>
      </c>
      <c r="F84" s="11">
        <v>1</v>
      </c>
    </row>
    <row r="85" spans="1:6" ht="15" customHeight="1" x14ac:dyDescent="0.4">
      <c r="A85" s="43" t="s">
        <v>62</v>
      </c>
      <c r="B85" s="12" t="s">
        <v>89</v>
      </c>
      <c r="C85" s="13">
        <v>818207</v>
      </c>
      <c r="D85" s="13" t="s">
        <v>45</v>
      </c>
      <c r="E85" s="13" t="s">
        <v>82</v>
      </c>
      <c r="F85" s="11">
        <v>1</v>
      </c>
    </row>
    <row r="86" spans="1:6" ht="15" customHeight="1" x14ac:dyDescent="0.4">
      <c r="A86" s="43" t="s">
        <v>90</v>
      </c>
      <c r="B86" s="12" t="s">
        <v>91</v>
      </c>
      <c r="C86" s="13">
        <v>931301</v>
      </c>
      <c r="D86" s="13" t="s">
        <v>45</v>
      </c>
      <c r="E86" s="13" t="s">
        <v>17</v>
      </c>
      <c r="F86" s="11">
        <v>3</v>
      </c>
    </row>
    <row r="87" spans="1:6" ht="15" customHeight="1" x14ac:dyDescent="0.4">
      <c r="A87" s="66" t="s">
        <v>118</v>
      </c>
      <c r="B87" s="67"/>
      <c r="C87" s="67"/>
      <c r="D87" s="67"/>
      <c r="E87" s="68"/>
      <c r="F87" s="16">
        <f>SUM(F78:F86)</f>
        <v>13</v>
      </c>
    </row>
    <row r="88" spans="1:6" ht="15" customHeight="1" x14ac:dyDescent="0.4">
      <c r="A88" s="30" t="s">
        <v>119</v>
      </c>
      <c r="B88" s="30" t="s">
        <v>92</v>
      </c>
      <c r="C88" s="13"/>
      <c r="D88" s="13"/>
      <c r="E88" s="13"/>
      <c r="F88" s="11"/>
    </row>
    <row r="89" spans="1:6" ht="15" customHeight="1" x14ac:dyDescent="0.4">
      <c r="A89" s="43" t="s">
        <v>93</v>
      </c>
      <c r="B89" s="12" t="s">
        <v>94</v>
      </c>
      <c r="C89" s="13">
        <v>912103</v>
      </c>
      <c r="D89" s="13" t="s">
        <v>46</v>
      </c>
      <c r="E89" s="13"/>
      <c r="F89" s="11">
        <v>5</v>
      </c>
    </row>
    <row r="90" spans="1:6" ht="15" customHeight="1" x14ac:dyDescent="0.4">
      <c r="A90" s="66" t="s">
        <v>120</v>
      </c>
      <c r="B90" s="67"/>
      <c r="C90" s="67"/>
      <c r="D90" s="67"/>
      <c r="E90" s="68"/>
      <c r="F90" s="16">
        <f>F89</f>
        <v>5</v>
      </c>
    </row>
    <row r="91" spans="1:6" ht="15" customHeight="1" x14ac:dyDescent="0.4">
      <c r="A91" s="30" t="s">
        <v>121</v>
      </c>
      <c r="B91" s="30" t="s">
        <v>95</v>
      </c>
      <c r="C91" s="13"/>
      <c r="D91" s="44"/>
      <c r="E91" s="13"/>
      <c r="F91" s="11"/>
    </row>
    <row r="92" spans="1:6" ht="15" customHeight="1" x14ac:dyDescent="0.4">
      <c r="A92" s="43" t="s">
        <v>93</v>
      </c>
      <c r="B92" s="12" t="s">
        <v>96</v>
      </c>
      <c r="C92" s="13">
        <v>962909</v>
      </c>
      <c r="D92" s="13" t="s">
        <v>46</v>
      </c>
      <c r="E92" s="13"/>
      <c r="F92" s="11">
        <v>5</v>
      </c>
    </row>
    <row r="93" spans="1:6" ht="15" customHeight="1" x14ac:dyDescent="0.4">
      <c r="A93" s="66" t="s">
        <v>122</v>
      </c>
      <c r="B93" s="67"/>
      <c r="C93" s="67"/>
      <c r="D93" s="67"/>
      <c r="E93" s="68"/>
      <c r="F93" s="16">
        <f>F92</f>
        <v>5</v>
      </c>
    </row>
    <row r="94" spans="1:6" ht="15" customHeight="1" x14ac:dyDescent="0.4">
      <c r="A94" s="30" t="s">
        <v>123</v>
      </c>
      <c r="B94" s="30" t="s">
        <v>97</v>
      </c>
      <c r="C94" s="13"/>
      <c r="D94" s="13"/>
      <c r="E94" s="13"/>
      <c r="F94" s="11"/>
    </row>
    <row r="95" spans="1:6" ht="15" customHeight="1" x14ac:dyDescent="0.4">
      <c r="A95" s="43" t="s">
        <v>166</v>
      </c>
      <c r="B95" s="12" t="s">
        <v>99</v>
      </c>
      <c r="C95" s="13">
        <v>512001</v>
      </c>
      <c r="D95" s="13" t="s">
        <v>45</v>
      </c>
      <c r="E95" s="13" t="s">
        <v>17</v>
      </c>
      <c r="F95" s="11">
        <v>4</v>
      </c>
    </row>
    <row r="96" spans="1:6" ht="15" customHeight="1" x14ac:dyDescent="0.4">
      <c r="A96" s="11">
        <v>5</v>
      </c>
      <c r="B96" s="12" t="s">
        <v>100</v>
      </c>
      <c r="C96" s="13">
        <v>512001</v>
      </c>
      <c r="D96" s="13" t="s">
        <v>45</v>
      </c>
      <c r="E96" s="13" t="s">
        <v>20</v>
      </c>
      <c r="F96" s="11">
        <v>1</v>
      </c>
    </row>
    <row r="97" spans="1:7" ht="15" customHeight="1" x14ac:dyDescent="0.4">
      <c r="A97" s="43" t="s">
        <v>60</v>
      </c>
      <c r="B97" s="12" t="s">
        <v>91</v>
      </c>
      <c r="C97" s="13">
        <v>931301</v>
      </c>
      <c r="D97" s="13" t="s">
        <v>45</v>
      </c>
      <c r="E97" s="13" t="s">
        <v>17</v>
      </c>
      <c r="F97" s="11">
        <v>2</v>
      </c>
    </row>
    <row r="98" spans="1:7" ht="15" customHeight="1" x14ac:dyDescent="0.4">
      <c r="A98" s="66" t="s">
        <v>124</v>
      </c>
      <c r="B98" s="67"/>
      <c r="C98" s="67"/>
      <c r="D98" s="67"/>
      <c r="E98" s="68"/>
      <c r="F98" s="16">
        <f>SUM(F95:F97)</f>
        <v>7</v>
      </c>
    </row>
    <row r="99" spans="1:7" ht="15" customHeight="1" x14ac:dyDescent="0.4">
      <c r="A99" s="66" t="s">
        <v>116</v>
      </c>
      <c r="B99" s="67"/>
      <c r="C99" s="67"/>
      <c r="D99" s="67"/>
      <c r="E99" s="68"/>
      <c r="F99" s="16">
        <f>F76+F87+F90+F93+F98</f>
        <v>33</v>
      </c>
    </row>
    <row r="100" spans="1:7" ht="15" customHeight="1" x14ac:dyDescent="0.4">
      <c r="A100" s="30" t="s">
        <v>125</v>
      </c>
      <c r="B100" s="30" t="s">
        <v>101</v>
      </c>
      <c r="C100" s="13"/>
      <c r="D100" s="13"/>
      <c r="E100" s="13"/>
      <c r="F100" s="11"/>
    </row>
    <row r="101" spans="1:7" ht="15" customHeight="1" x14ac:dyDescent="0.4">
      <c r="A101" s="43" t="s">
        <v>102</v>
      </c>
      <c r="B101" s="12" t="s">
        <v>72</v>
      </c>
      <c r="C101" s="13">
        <v>263102</v>
      </c>
      <c r="D101" s="13" t="s">
        <v>12</v>
      </c>
      <c r="E101" s="13" t="s">
        <v>73</v>
      </c>
      <c r="F101" s="11">
        <v>2</v>
      </c>
    </row>
    <row r="102" spans="1:7" ht="15" customHeight="1" x14ac:dyDescent="0.4">
      <c r="A102" s="66" t="s">
        <v>126</v>
      </c>
      <c r="B102" s="67"/>
      <c r="C102" s="67"/>
      <c r="D102" s="67"/>
      <c r="E102" s="68"/>
      <c r="F102" s="16">
        <v>2</v>
      </c>
    </row>
    <row r="103" spans="1:7" ht="15" customHeight="1" x14ac:dyDescent="0.4">
      <c r="A103" s="66" t="s">
        <v>127</v>
      </c>
      <c r="B103" s="67"/>
      <c r="C103" s="67"/>
      <c r="D103" s="67"/>
      <c r="E103" s="68"/>
      <c r="F103" s="16">
        <f>F71+F99+F102</f>
        <v>38</v>
      </c>
    </row>
    <row r="104" spans="1:7" ht="15" customHeight="1" x14ac:dyDescent="0.4">
      <c r="A104" s="66" t="s">
        <v>28</v>
      </c>
      <c r="B104" s="67"/>
      <c r="C104" s="67"/>
      <c r="D104" s="67"/>
      <c r="E104" s="68"/>
      <c r="F104" s="16">
        <f>F60+F66+F103</f>
        <v>45</v>
      </c>
    </row>
    <row r="105" spans="1:7" ht="16.8" x14ac:dyDescent="0.4">
      <c r="A105" s="66" t="s">
        <v>29</v>
      </c>
      <c r="B105" s="67"/>
      <c r="C105" s="67"/>
      <c r="D105" s="67"/>
      <c r="E105" s="68"/>
      <c r="F105" s="45">
        <f>F14+F47+F104</f>
        <v>172.5</v>
      </c>
    </row>
    <row r="106" spans="1:7" ht="16.8" x14ac:dyDescent="0.4">
      <c r="A106" s="46" t="s">
        <v>30</v>
      </c>
      <c r="B106" s="47"/>
      <c r="C106" s="47"/>
      <c r="D106" s="47"/>
      <c r="E106" s="47"/>
      <c r="F106" s="47"/>
    </row>
    <row r="107" spans="1:7" ht="16.8" x14ac:dyDescent="0.4">
      <c r="A107" s="46" t="s">
        <v>31</v>
      </c>
      <c r="B107" s="47"/>
      <c r="C107" s="46"/>
      <c r="D107" s="47"/>
      <c r="E107" s="47"/>
      <c r="F107" s="47"/>
    </row>
    <row r="108" spans="1:7" ht="16.8" x14ac:dyDescent="0.4">
      <c r="A108" s="47">
        <v>1</v>
      </c>
      <c r="B108" s="46" t="s">
        <v>32</v>
      </c>
      <c r="C108" s="48">
        <v>172.5</v>
      </c>
      <c r="D108" s="47"/>
      <c r="E108" s="47"/>
      <c r="F108" s="47"/>
    </row>
    <row r="109" spans="1:7" ht="16.8" x14ac:dyDescent="0.4">
      <c r="A109" s="49"/>
      <c r="B109" s="50" t="s">
        <v>34</v>
      </c>
      <c r="C109" s="44">
        <v>7</v>
      </c>
      <c r="D109" s="47"/>
      <c r="E109" s="47"/>
      <c r="F109" s="47"/>
    </row>
    <row r="110" spans="1:7" ht="16.8" x14ac:dyDescent="0.4">
      <c r="A110" s="49"/>
      <c r="B110" s="50" t="s">
        <v>33</v>
      </c>
      <c r="C110" s="44">
        <v>165.5</v>
      </c>
      <c r="D110" s="47"/>
      <c r="E110" s="47"/>
      <c r="F110" s="47"/>
    </row>
    <row r="112" spans="1:7" ht="18" x14ac:dyDescent="0.4">
      <c r="B112" s="52"/>
      <c r="C112" s="52"/>
      <c r="D112" s="52"/>
      <c r="E112" s="52" t="s">
        <v>150</v>
      </c>
      <c r="F112" s="55"/>
      <c r="G112" s="57"/>
    </row>
    <row r="113" spans="2:7" ht="18" x14ac:dyDescent="0.4">
      <c r="B113" s="65" t="s">
        <v>151</v>
      </c>
      <c r="C113" s="65"/>
      <c r="D113" s="52" t="s">
        <v>152</v>
      </c>
      <c r="E113" s="61"/>
      <c r="F113" s="55"/>
      <c r="G113" s="57"/>
    </row>
    <row r="114" spans="2:7" ht="18" x14ac:dyDescent="0.4">
      <c r="B114" s="65" t="s">
        <v>153</v>
      </c>
      <c r="C114" s="65"/>
      <c r="D114" s="52"/>
      <c r="E114" s="54" t="s">
        <v>154</v>
      </c>
      <c r="F114" s="55"/>
      <c r="G114" s="57"/>
    </row>
    <row r="115" spans="2:7" ht="16.8" x14ac:dyDescent="0.4">
      <c r="B115" s="53"/>
      <c r="C115" s="53"/>
      <c r="D115" s="52"/>
      <c r="E115" s="54"/>
    </row>
    <row r="116" spans="2:7" ht="16.8" x14ac:dyDescent="0.4">
      <c r="B116" s="53"/>
      <c r="C116" s="53"/>
      <c r="D116" s="52"/>
      <c r="E116" s="54"/>
    </row>
    <row r="117" spans="2:7" ht="18" x14ac:dyDescent="0.4">
      <c r="B117" s="55"/>
      <c r="C117" s="55"/>
      <c r="D117" s="56" t="s">
        <v>155</v>
      </c>
      <c r="E117" s="55"/>
    </row>
    <row r="118" spans="2:7" ht="18" x14ac:dyDescent="0.4">
      <c r="B118" s="55"/>
      <c r="C118" s="55"/>
      <c r="D118" s="56" t="s">
        <v>156</v>
      </c>
      <c r="E118" s="55"/>
    </row>
    <row r="119" spans="2:7" ht="18" x14ac:dyDescent="0.4">
      <c r="B119" s="55"/>
      <c r="C119" s="55"/>
      <c r="D119" s="58" t="s">
        <v>153</v>
      </c>
      <c r="E119" s="55"/>
    </row>
  </sheetData>
  <mergeCells count="43">
    <mergeCell ref="A66:E66"/>
    <mergeCell ref="B67:F67"/>
    <mergeCell ref="B48:E48"/>
    <mergeCell ref="B49:F49"/>
    <mergeCell ref="B54:F54"/>
    <mergeCell ref="B61:F61"/>
    <mergeCell ref="B57:F57"/>
    <mergeCell ref="A59:E59"/>
    <mergeCell ref="A60:E60"/>
    <mergeCell ref="A65:E65"/>
    <mergeCell ref="B62:F62"/>
    <mergeCell ref="A42:E42"/>
    <mergeCell ref="B33:F33"/>
    <mergeCell ref="A37:E37"/>
    <mergeCell ref="A53:E53"/>
    <mergeCell ref="A56:E56"/>
    <mergeCell ref="B43:F43"/>
    <mergeCell ref="A46:E46"/>
    <mergeCell ref="A47:E47"/>
    <mergeCell ref="C1:F1"/>
    <mergeCell ref="C2:F2"/>
    <mergeCell ref="A5:F5"/>
    <mergeCell ref="A6:F6"/>
    <mergeCell ref="B10:F10"/>
    <mergeCell ref="A14:E14"/>
    <mergeCell ref="B15:F15"/>
    <mergeCell ref="B16:F16"/>
    <mergeCell ref="B38:F38"/>
    <mergeCell ref="A32:E32"/>
    <mergeCell ref="B113:C113"/>
    <mergeCell ref="B114:C114"/>
    <mergeCell ref="A105:E105"/>
    <mergeCell ref="B68:F68"/>
    <mergeCell ref="A93:E93"/>
    <mergeCell ref="A98:E98"/>
    <mergeCell ref="A99:E99"/>
    <mergeCell ref="A102:E102"/>
    <mergeCell ref="A103:E103"/>
    <mergeCell ref="A104:E104"/>
    <mergeCell ref="A71:E71"/>
    <mergeCell ref="A76:E76"/>
    <mergeCell ref="A87:E87"/>
    <mergeCell ref="A90:E90"/>
  </mergeCells>
  <pageMargins left="0.23622047244094491" right="0.23622047244094491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2023-07-11T11:40:05Z</cp:lastPrinted>
  <dcterms:created xsi:type="dcterms:W3CDTF">2015-06-05T18:17:20Z</dcterms:created>
  <dcterms:modified xsi:type="dcterms:W3CDTF">2024-11-13T07:45:47Z</dcterms:modified>
</cp:coreProperties>
</file>