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oxana.tripon\Desktop\pf indicatori\consilieri\"/>
    </mc:Choice>
  </mc:AlternateContent>
  <xr:revisionPtr revIDLastSave="0" documentId="13_ncr:1_{155846E2-56D2-4320-8299-42E38471137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7" i="1"/>
  <c r="H24" i="1"/>
  <c r="F24" i="1"/>
  <c r="H20" i="1"/>
  <c r="F20" i="1"/>
  <c r="H9" i="1"/>
  <c r="F9" i="1"/>
  <c r="H33" i="1" l="1"/>
  <c r="F33" i="1"/>
</calcChain>
</file>

<file path=xl/sharedStrings.xml><?xml version="1.0" encoding="utf-8"?>
<sst xmlns="http://schemas.openxmlformats.org/spreadsheetml/2006/main" count="124" uniqueCount="95">
  <si>
    <t>Indicator</t>
  </si>
  <si>
    <t>Formula de calcul</t>
  </si>
  <si>
    <t>UM</t>
  </si>
  <si>
    <t>Nivel indicator</t>
  </si>
  <si>
    <t>Pondere</t>
  </si>
  <si>
    <t xml:space="preserve">Marja profitului net </t>
  </si>
  <si>
    <t>%</t>
  </si>
  <si>
    <t xml:space="preserve">Perioada de recuperare a creanțelor </t>
  </si>
  <si>
    <t>creanțe/CAx nr. de zile ale perioadei</t>
  </si>
  <si>
    <t>zile</t>
  </si>
  <si>
    <t>lei</t>
  </si>
  <si>
    <t>Perioada de plata a datoriilor curente</t>
  </si>
  <si>
    <t>datorii curente/CA x nr.zile ale perioadei</t>
  </si>
  <si>
    <t>Cheltuieli totale la 1000 lei venituri</t>
  </si>
  <si>
    <t>cheltuieli totale/venituri totale*1000</t>
  </si>
  <si>
    <t>Gradul de ocupare al spațiilor</t>
  </si>
  <si>
    <t>suprafața închiriată/suprafața de închiriat</t>
  </si>
  <si>
    <t>min 80</t>
  </si>
  <si>
    <t>Realizarea planului de investitii</t>
  </si>
  <si>
    <t>Calitatea serviciilor reflectat în gradul de satisfacție a cerințelor populației</t>
  </si>
  <si>
    <t>nr de sesizări soluționate/nr total sesizari</t>
  </si>
  <si>
    <t>Transparența privind publicarea pe pagina de internet a obligațiilor de raportare</t>
  </si>
  <si>
    <t>Cf. OUG 109/2011</t>
  </si>
  <si>
    <t>Dezvoltarea sistemului de control intern managerial</t>
  </si>
  <si>
    <t>Total ponderi %</t>
  </si>
  <si>
    <t>Nr.crt.</t>
  </si>
  <si>
    <t>profit net/CA net*100</t>
  </si>
  <si>
    <t>Productivitatea muncii</t>
  </si>
  <si>
    <t>CA/nr. mediu salariați</t>
  </si>
  <si>
    <t>min 95</t>
  </si>
  <si>
    <t>Nr.acțiuni realizate/nr. acțiuni cf. Programului anual de dezvoltare a sistemului de control intern managerial</t>
  </si>
  <si>
    <t>mii lei/nr.mediu salariați</t>
  </si>
  <si>
    <t>min 90</t>
  </si>
  <si>
    <t>max 860</t>
  </si>
  <si>
    <t>max 850</t>
  </si>
  <si>
    <t>min 100</t>
  </si>
  <si>
    <t>planul de investiții realizat/planul de investiții aprobat în anul în curs</t>
  </si>
  <si>
    <t>min 180</t>
  </si>
  <si>
    <t>max 50</t>
  </si>
  <si>
    <t>max 45</t>
  </si>
  <si>
    <t>max 48</t>
  </si>
  <si>
    <t>Elaborarea si prezentarea la timp a rapoartelor trimestriale, semestriale și anuale privind execuția mandatului conform legislației și a contractului de mandat, inclusiv a indicatorilor de performanță</t>
  </si>
  <si>
    <t>respectare termene din OUG 109/2012; contract mandat; HCJ</t>
  </si>
  <si>
    <t xml:space="preserve">       </t>
  </si>
  <si>
    <r>
      <t>Notă:</t>
    </r>
    <r>
      <rPr>
        <sz val="10"/>
        <color theme="1"/>
        <rFont val="Montserrat Light"/>
      </rPr>
      <t xml:space="preserve"> Indicatorii vor fi calculați în conformitate cu datele din situațiile financiare/balanța de verificare.</t>
    </r>
  </si>
  <si>
    <r>
      <t xml:space="preserve">   </t>
    </r>
    <r>
      <rPr>
        <sz val="10"/>
        <color theme="1"/>
        <rFont val="Montserrat Light"/>
      </rPr>
      <t xml:space="preserve">                                                                         </t>
    </r>
  </si>
  <si>
    <t>Rata cheltuielilor de capital</t>
  </si>
  <si>
    <t>Cheltuieli de capital/total active</t>
  </si>
  <si>
    <t>Rata lichidității curente</t>
  </si>
  <si>
    <t>Active curente (circulante)/ Datorii curente</t>
  </si>
  <si>
    <t>nr.</t>
  </si>
  <si>
    <t>Rata de rotație a activelor</t>
  </si>
  <si>
    <t>Cifra de afaceri netă/Valoarea medie a tuturor activelor</t>
  </si>
  <si>
    <t>Rata de plată a dividendelor</t>
  </si>
  <si>
    <t>Dividente platite (aferente an x)/Profit net(aferent an x)</t>
  </si>
  <si>
    <t>Rata de retenție a clienților</t>
  </si>
  <si>
    <t>Consumul de energie</t>
  </si>
  <si>
    <t>Indicatorul reprezintă reducerea consumului de energie anual, astfel încât această reducere de 1,3% să se încadreze în obiectivele europene stabilite pentru perioada 2023-2030, potrivit cărora reducerea colectivă reprezintă 11,7% la nivelul UE.</t>
  </si>
  <si>
    <t>Instituirea unui sistem de siguranță a angajaților</t>
  </si>
  <si>
    <t>Confirmarea instituirii sistemului</t>
  </si>
  <si>
    <t>DA/Nu</t>
  </si>
  <si>
    <t>Rata membrilor independenți în consiliul de administrație</t>
  </si>
  <si>
    <t>Numărul de reuniuni al consiliului de administrație</t>
  </si>
  <si>
    <t>Indicatori financiari 50%</t>
  </si>
  <si>
    <t>Indicatori operaționali    15%</t>
  </si>
  <si>
    <t>Indicatori  guvernanță corporativă   25%</t>
  </si>
  <si>
    <t>Numărul total de membri neexecutivi și independenți în consiliul de administrație/Numărul total de membri în consiliul de administrație</t>
  </si>
  <si>
    <t>Numărul ședințelor consililui de administrație susținute de-a lungul anului</t>
  </si>
  <si>
    <t>II.</t>
  </si>
  <si>
    <t>Indicatori  orientați spre servicii publice    10%</t>
  </si>
  <si>
    <t>III.</t>
  </si>
  <si>
    <t>I.</t>
  </si>
  <si>
    <t xml:space="preserve"> DA</t>
  </si>
  <si>
    <r>
      <t xml:space="preserve">                </t>
    </r>
    <r>
      <rPr>
        <b/>
        <sz val="10"/>
        <color theme="1"/>
        <rFont val="Montserrat Light"/>
      </rPr>
      <t>Indicatori cheie de performanță analizați pentru administratorii societății Centrul Agro Transilvania S.A.</t>
    </r>
  </si>
  <si>
    <t>1-2,5</t>
  </si>
  <si>
    <t>min. -1,30</t>
  </si>
  <si>
    <t>Număr de clienți an curent - număr de clienți noi an curent/Număr de clienți an anterior</t>
  </si>
  <si>
    <t>min. 41,60</t>
  </si>
  <si>
    <t>min. 50</t>
  </si>
  <si>
    <t>Președinte,</t>
  </si>
  <si>
    <t>Alin Tișe</t>
  </si>
  <si>
    <t xml:space="preserve">            Contrasemnează,</t>
  </si>
  <si>
    <t>Secretar general al Județului</t>
  </si>
  <si>
    <t xml:space="preserve">                 Simona Gaci</t>
  </si>
  <si>
    <t>Județul Cluj</t>
  </si>
  <si>
    <t>Consiliul Județean</t>
  </si>
  <si>
    <t>la HCJ. nr._______2025</t>
  </si>
  <si>
    <t>Anexa nr. 4</t>
  </si>
  <si>
    <t xml:space="preserve"> min. 2,03</t>
  </si>
  <si>
    <t>min. 2.03</t>
  </si>
  <si>
    <t>min. 0,74</t>
  </si>
  <si>
    <t>min. 0.74</t>
  </si>
  <si>
    <t xml:space="preserve">min. 10        </t>
  </si>
  <si>
    <t>min.11</t>
  </si>
  <si>
    <t>min.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</si>
</sst>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Montserrat Light"/>
    </font>
    <font>
      <sz val="10"/>
      <color theme="1"/>
      <name val="Montserrat Light"/>
    </font>
    <font>
      <b/>
      <sz val="10"/>
      <color theme="1"/>
      <name val="Montserrat Light"/>
    </font>
    <font>
      <b/>
      <sz val="10"/>
      <name val="Montserrat Light"/>
    </font>
    <font>
      <sz val="9"/>
      <color theme="1"/>
      <name val="Montserrat Light"/>
    </font>
    <font>
      <sz val="9"/>
      <name val="Montserrat Light"/>
    </font>
    <font>
      <b/>
      <sz val="9"/>
      <color theme="1"/>
      <name val="Montserrat Light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M12" sqref="M12"/>
    </sheetView>
  </sheetViews>
  <sheetFormatPr defaultRowHeight="14.4" x14ac:dyDescent="0.3"/>
  <cols>
    <col min="1" max="1" width="4.109375" customWidth="1"/>
    <col min="2" max="2" width="30.77734375" customWidth="1"/>
    <col min="3" max="3" width="34.6640625" customWidth="1"/>
    <col min="4" max="4" width="12.109375" customWidth="1"/>
    <col min="5" max="5" width="13.109375" customWidth="1"/>
    <col min="6" max="6" width="10.44140625" customWidth="1"/>
    <col min="7" max="7" width="13.33203125" customWidth="1"/>
    <col min="8" max="8" width="9.6640625" customWidth="1"/>
  </cols>
  <sheetData>
    <row r="1" spans="1:9" ht="15" x14ac:dyDescent="0.35">
      <c r="A1" s="52" t="s">
        <v>84</v>
      </c>
      <c r="B1" s="52"/>
      <c r="C1" s="53"/>
      <c r="D1" s="54"/>
      <c r="E1" s="63"/>
      <c r="F1" s="64"/>
      <c r="G1" s="65" t="s">
        <v>87</v>
      </c>
      <c r="H1" s="65"/>
    </row>
    <row r="2" spans="1:9" ht="18.75" customHeight="1" x14ac:dyDescent="0.35">
      <c r="A2" s="52" t="s">
        <v>85</v>
      </c>
      <c r="B2" s="52"/>
      <c r="C2" s="53"/>
      <c r="D2" s="54"/>
      <c r="E2" s="54"/>
      <c r="F2" s="62" t="s">
        <v>86</v>
      </c>
      <c r="G2" s="62"/>
      <c r="H2" s="62"/>
    </row>
    <row r="3" spans="1:9" ht="16.2" x14ac:dyDescent="0.4">
      <c r="A3" s="4"/>
      <c r="B3" s="4"/>
      <c r="C3" s="28"/>
      <c r="D3" s="4"/>
      <c r="E3" s="4"/>
      <c r="F3" s="79"/>
      <c r="G3" s="79"/>
      <c r="H3" s="79"/>
    </row>
    <row r="4" spans="1:9" ht="16.2" x14ac:dyDescent="0.4">
      <c r="A4" s="3"/>
      <c r="B4" s="68" t="s">
        <v>73</v>
      </c>
      <c r="C4" s="68"/>
      <c r="D4" s="68"/>
      <c r="E4" s="68"/>
      <c r="F4" s="68"/>
      <c r="G4" s="68"/>
      <c r="H4" s="68"/>
    </row>
    <row r="5" spans="1:9" ht="16.2" x14ac:dyDescent="0.4">
      <c r="A5" s="3"/>
      <c r="B5" s="3"/>
      <c r="C5" s="5"/>
      <c r="D5" s="3"/>
      <c r="E5" s="3"/>
      <c r="F5" s="3"/>
      <c r="G5" s="3"/>
      <c r="H5" s="3"/>
    </row>
    <row r="6" spans="1:9" ht="31.5" customHeight="1" x14ac:dyDescent="0.4">
      <c r="A6" s="73" t="s">
        <v>25</v>
      </c>
      <c r="B6" s="69" t="s">
        <v>0</v>
      </c>
      <c r="C6" s="70" t="s">
        <v>1</v>
      </c>
      <c r="D6" s="71" t="s">
        <v>2</v>
      </c>
      <c r="E6" s="72">
        <v>2025</v>
      </c>
      <c r="F6" s="72"/>
      <c r="G6" s="72">
        <v>2026</v>
      </c>
      <c r="H6" s="72"/>
    </row>
    <row r="7" spans="1:9" ht="39" customHeight="1" x14ac:dyDescent="0.4">
      <c r="A7" s="74"/>
      <c r="B7" s="69"/>
      <c r="C7" s="70"/>
      <c r="D7" s="71"/>
      <c r="E7" s="29" t="s">
        <v>3</v>
      </c>
      <c r="F7" s="30" t="s">
        <v>4</v>
      </c>
      <c r="G7" s="29" t="s">
        <v>3</v>
      </c>
      <c r="H7" s="30" t="s">
        <v>4</v>
      </c>
    </row>
    <row r="8" spans="1:9" ht="24" customHeight="1" x14ac:dyDescent="0.4">
      <c r="A8" s="6"/>
      <c r="B8" s="7">
        <v>2</v>
      </c>
      <c r="C8" s="8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</row>
    <row r="9" spans="1:9" ht="26.25" customHeight="1" x14ac:dyDescent="0.4">
      <c r="A9" s="48" t="s">
        <v>71</v>
      </c>
      <c r="B9" s="49" t="s">
        <v>63</v>
      </c>
      <c r="C9" s="10"/>
      <c r="D9" s="11"/>
      <c r="E9" s="13"/>
      <c r="F9" s="12">
        <f>F10+F11+F12+F13+F14+F15+F16+F17+F18+F19</f>
        <v>50</v>
      </c>
      <c r="G9" s="12"/>
      <c r="H9" s="12">
        <f t="shared" ref="H9" si="0">H10+H11+H12+H13+H14+H15+H16+H17+H18+H19</f>
        <v>50</v>
      </c>
    </row>
    <row r="10" spans="1:9" ht="30.75" customHeight="1" x14ac:dyDescent="0.3">
      <c r="A10" s="14">
        <v>1</v>
      </c>
      <c r="B10" s="33" t="s">
        <v>46</v>
      </c>
      <c r="C10" s="2" t="s">
        <v>47</v>
      </c>
      <c r="D10" s="14" t="s">
        <v>6</v>
      </c>
      <c r="E10" s="55" t="s">
        <v>88</v>
      </c>
      <c r="F10" s="14">
        <v>3</v>
      </c>
      <c r="G10" s="2" t="s">
        <v>89</v>
      </c>
      <c r="H10" s="14">
        <v>3</v>
      </c>
      <c r="I10" s="1"/>
    </row>
    <row r="11" spans="1:9" ht="45" customHeight="1" x14ac:dyDescent="0.4">
      <c r="A11" s="14">
        <v>2</v>
      </c>
      <c r="B11" s="56" t="s">
        <v>48</v>
      </c>
      <c r="C11" s="2" t="s">
        <v>49</v>
      </c>
      <c r="D11" s="57" t="s">
        <v>50</v>
      </c>
      <c r="E11" s="58" t="s">
        <v>74</v>
      </c>
      <c r="F11" s="57">
        <v>5</v>
      </c>
      <c r="G11" s="59" t="s">
        <v>74</v>
      </c>
      <c r="H11" s="57">
        <v>5</v>
      </c>
    </row>
    <row r="12" spans="1:9" ht="44.25" customHeight="1" x14ac:dyDescent="0.3">
      <c r="A12" s="14">
        <v>3</v>
      </c>
      <c r="B12" s="56" t="s">
        <v>51</v>
      </c>
      <c r="C12" s="2" t="s">
        <v>52</v>
      </c>
      <c r="D12" s="14" t="s">
        <v>50</v>
      </c>
      <c r="E12" s="55" t="s">
        <v>90</v>
      </c>
      <c r="F12" s="14">
        <v>5</v>
      </c>
      <c r="G12" s="2" t="s">
        <v>91</v>
      </c>
      <c r="H12" s="14">
        <v>5</v>
      </c>
    </row>
    <row r="13" spans="1:9" ht="30" customHeight="1" x14ac:dyDescent="0.3">
      <c r="A13" s="14">
        <v>4</v>
      </c>
      <c r="B13" s="56" t="s">
        <v>53</v>
      </c>
      <c r="C13" s="2" t="s">
        <v>54</v>
      </c>
      <c r="D13" s="14" t="s">
        <v>6</v>
      </c>
      <c r="E13" s="55" t="s">
        <v>78</v>
      </c>
      <c r="F13" s="14">
        <v>6</v>
      </c>
      <c r="G13" s="2" t="s">
        <v>78</v>
      </c>
      <c r="H13" s="14">
        <v>6</v>
      </c>
      <c r="I13" s="60"/>
    </row>
    <row r="14" spans="1:9" ht="34.200000000000003" customHeight="1" x14ac:dyDescent="0.3">
      <c r="A14" s="14">
        <v>5</v>
      </c>
      <c r="B14" s="31" t="s">
        <v>5</v>
      </c>
      <c r="C14" s="2" t="s">
        <v>26</v>
      </c>
      <c r="D14" s="14" t="s">
        <v>6</v>
      </c>
      <c r="E14" s="55" t="s">
        <v>92</v>
      </c>
      <c r="F14" s="2">
        <v>5</v>
      </c>
      <c r="G14" s="2" t="s">
        <v>93</v>
      </c>
      <c r="H14" s="2">
        <v>5</v>
      </c>
    </row>
    <row r="15" spans="1:9" ht="45" customHeight="1" x14ac:dyDescent="0.3">
      <c r="A15" s="37">
        <v>6</v>
      </c>
      <c r="B15" s="32" t="s">
        <v>7</v>
      </c>
      <c r="C15" s="15" t="s">
        <v>8</v>
      </c>
      <c r="D15" s="16" t="s">
        <v>9</v>
      </c>
      <c r="E15" s="15" t="s">
        <v>40</v>
      </c>
      <c r="F15" s="15">
        <v>5</v>
      </c>
      <c r="G15" s="15" t="s">
        <v>39</v>
      </c>
      <c r="H15" s="15">
        <v>5</v>
      </c>
    </row>
    <row r="16" spans="1:9" ht="50.4" customHeight="1" x14ac:dyDescent="0.3">
      <c r="A16" s="37">
        <v>7</v>
      </c>
      <c r="B16" s="32" t="s">
        <v>11</v>
      </c>
      <c r="C16" s="15" t="s">
        <v>12</v>
      </c>
      <c r="D16" s="16" t="s">
        <v>9</v>
      </c>
      <c r="E16" s="15" t="s">
        <v>38</v>
      </c>
      <c r="F16" s="15">
        <v>5</v>
      </c>
      <c r="G16" s="15" t="s">
        <v>38</v>
      </c>
      <c r="H16" s="15">
        <v>5</v>
      </c>
      <c r="I16" s="1"/>
    </row>
    <row r="17" spans="1:9" ht="40.200000000000003" customHeight="1" x14ac:dyDescent="0.3">
      <c r="A17" s="37">
        <v>8</v>
      </c>
      <c r="B17" s="31" t="s">
        <v>13</v>
      </c>
      <c r="C17" s="2" t="s">
        <v>14</v>
      </c>
      <c r="D17" s="14" t="s">
        <v>10</v>
      </c>
      <c r="E17" s="2" t="s">
        <v>33</v>
      </c>
      <c r="F17" s="2">
        <v>5</v>
      </c>
      <c r="G17" s="2" t="s">
        <v>34</v>
      </c>
      <c r="H17" s="2">
        <v>5</v>
      </c>
      <c r="I17" s="1"/>
    </row>
    <row r="18" spans="1:9" ht="56.25" customHeight="1" x14ac:dyDescent="0.3">
      <c r="A18" s="37">
        <v>9</v>
      </c>
      <c r="B18" s="33" t="s">
        <v>27</v>
      </c>
      <c r="C18" s="14" t="s">
        <v>28</v>
      </c>
      <c r="D18" s="2" t="s">
        <v>31</v>
      </c>
      <c r="E18" s="14" t="s">
        <v>37</v>
      </c>
      <c r="F18" s="14">
        <v>6</v>
      </c>
      <c r="G18" s="14" t="s">
        <v>37</v>
      </c>
      <c r="H18" s="14">
        <v>6</v>
      </c>
    </row>
    <row r="19" spans="1:9" ht="40.5" customHeight="1" x14ac:dyDescent="0.3">
      <c r="A19" s="37">
        <v>10</v>
      </c>
      <c r="B19" s="31" t="s">
        <v>18</v>
      </c>
      <c r="C19" s="2" t="s">
        <v>36</v>
      </c>
      <c r="D19" s="14" t="s">
        <v>6</v>
      </c>
      <c r="E19" s="2" t="s">
        <v>32</v>
      </c>
      <c r="F19" s="2">
        <v>5</v>
      </c>
      <c r="G19" s="2" t="s">
        <v>29</v>
      </c>
      <c r="H19" s="2">
        <v>5</v>
      </c>
    </row>
    <row r="20" spans="1:9" ht="25.5" customHeight="1" x14ac:dyDescent="0.4">
      <c r="A20" s="45" t="s">
        <v>68</v>
      </c>
      <c r="B20" s="77" t="s">
        <v>64</v>
      </c>
      <c r="C20" s="78"/>
      <c r="D20" s="17"/>
      <c r="E20" s="19"/>
      <c r="F20" s="18">
        <f>F21+F22+F23</f>
        <v>15</v>
      </c>
      <c r="G20" s="18"/>
      <c r="H20" s="18">
        <f t="shared" ref="H20" si="1">H21+H22+H23</f>
        <v>15</v>
      </c>
    </row>
    <row r="21" spans="1:9" ht="112.8" customHeight="1" x14ac:dyDescent="0.3">
      <c r="A21" s="41">
        <v>1</v>
      </c>
      <c r="B21" s="42" t="s">
        <v>56</v>
      </c>
      <c r="C21" s="43" t="s">
        <v>57</v>
      </c>
      <c r="D21" s="44" t="s">
        <v>6</v>
      </c>
      <c r="E21" s="44" t="s">
        <v>75</v>
      </c>
      <c r="F21" s="44">
        <v>4</v>
      </c>
      <c r="G21" s="44" t="s">
        <v>75</v>
      </c>
      <c r="H21" s="44">
        <v>4</v>
      </c>
    </row>
    <row r="22" spans="1:9" ht="42.6" customHeight="1" x14ac:dyDescent="0.3">
      <c r="A22" s="41">
        <v>2</v>
      </c>
      <c r="B22" s="42" t="s">
        <v>58</v>
      </c>
      <c r="C22" s="43" t="s">
        <v>59</v>
      </c>
      <c r="D22" s="44" t="s">
        <v>60</v>
      </c>
      <c r="E22" s="44" t="s">
        <v>72</v>
      </c>
      <c r="F22" s="44">
        <v>5</v>
      </c>
      <c r="G22" s="44" t="s">
        <v>72</v>
      </c>
      <c r="H22" s="44">
        <v>5</v>
      </c>
    </row>
    <row r="23" spans="1:9" ht="57" customHeight="1" x14ac:dyDescent="0.3">
      <c r="A23" s="14">
        <v>3</v>
      </c>
      <c r="B23" s="34" t="s">
        <v>15</v>
      </c>
      <c r="C23" s="20" t="s">
        <v>16</v>
      </c>
      <c r="D23" s="21" t="s">
        <v>6</v>
      </c>
      <c r="E23" s="20" t="s">
        <v>17</v>
      </c>
      <c r="F23" s="20">
        <v>6</v>
      </c>
      <c r="G23" s="20" t="s">
        <v>17</v>
      </c>
      <c r="H23" s="20">
        <v>6</v>
      </c>
    </row>
    <row r="24" spans="1:9" ht="38.4" customHeight="1" x14ac:dyDescent="0.4">
      <c r="A24" s="45" t="s">
        <v>68</v>
      </c>
      <c r="B24" s="77" t="s">
        <v>69</v>
      </c>
      <c r="C24" s="78"/>
      <c r="D24" s="38"/>
      <c r="E24" s="38"/>
      <c r="F24" s="61">
        <f>F25+F26</f>
        <v>10</v>
      </c>
      <c r="G24" s="61"/>
      <c r="H24" s="61">
        <f t="shared" ref="H24" si="2">H25+H26</f>
        <v>10</v>
      </c>
    </row>
    <row r="25" spans="1:9" ht="48.6" customHeight="1" x14ac:dyDescent="0.3">
      <c r="A25" s="36">
        <v>1</v>
      </c>
      <c r="B25" s="39" t="s">
        <v>55</v>
      </c>
      <c r="C25" s="2" t="s">
        <v>76</v>
      </c>
      <c r="D25" s="14" t="s">
        <v>6</v>
      </c>
      <c r="E25" s="2" t="s">
        <v>77</v>
      </c>
      <c r="F25" s="14">
        <v>5</v>
      </c>
      <c r="G25" s="2" t="s">
        <v>77</v>
      </c>
      <c r="H25" s="14">
        <v>5</v>
      </c>
    </row>
    <row r="26" spans="1:9" ht="48.6" x14ac:dyDescent="0.4">
      <c r="A26" s="14">
        <v>2</v>
      </c>
      <c r="B26" s="35" t="s">
        <v>19</v>
      </c>
      <c r="C26" s="2" t="s">
        <v>20</v>
      </c>
      <c r="D26" s="14" t="s">
        <v>6</v>
      </c>
      <c r="E26" s="2" t="s">
        <v>35</v>
      </c>
      <c r="F26" s="2">
        <v>5</v>
      </c>
      <c r="G26" s="2" t="s">
        <v>35</v>
      </c>
      <c r="H26" s="2">
        <v>5</v>
      </c>
    </row>
    <row r="27" spans="1:9" ht="16.2" x14ac:dyDescent="0.4">
      <c r="A27" s="45" t="s">
        <v>70</v>
      </c>
      <c r="B27" s="46" t="s">
        <v>65</v>
      </c>
      <c r="C27" s="47"/>
      <c r="D27" s="19"/>
      <c r="E27" s="18"/>
      <c r="F27" s="18">
        <f>F28+F29+F30+F31+F32</f>
        <v>25</v>
      </c>
      <c r="G27" s="18"/>
      <c r="H27" s="18">
        <f t="shared" ref="H27" si="3">H28+H29+H30+H31+H32</f>
        <v>25</v>
      </c>
    </row>
    <row r="28" spans="1:9" ht="81" x14ac:dyDescent="0.4">
      <c r="A28" s="59">
        <v>1</v>
      </c>
      <c r="B28" s="39" t="s">
        <v>61</v>
      </c>
      <c r="C28" s="2" t="s">
        <v>66</v>
      </c>
      <c r="D28" s="14" t="s">
        <v>6</v>
      </c>
      <c r="E28" s="14" t="s">
        <v>78</v>
      </c>
      <c r="F28" s="14">
        <v>5</v>
      </c>
      <c r="G28" s="14" t="s">
        <v>78</v>
      </c>
      <c r="H28" s="14">
        <v>5</v>
      </c>
    </row>
    <row r="29" spans="1:9" ht="48.6" x14ac:dyDescent="0.4">
      <c r="A29" s="59">
        <v>2</v>
      </c>
      <c r="B29" s="31" t="s">
        <v>62</v>
      </c>
      <c r="C29" s="2" t="s">
        <v>67</v>
      </c>
      <c r="D29" s="14" t="s">
        <v>50</v>
      </c>
      <c r="E29" s="2" t="s">
        <v>94</v>
      </c>
      <c r="F29" s="14">
        <v>5</v>
      </c>
      <c r="G29" s="2" t="s">
        <v>94</v>
      </c>
      <c r="H29" s="14">
        <v>5</v>
      </c>
    </row>
    <row r="30" spans="1:9" ht="64.8" x14ac:dyDescent="0.4">
      <c r="A30" s="40">
        <v>3</v>
      </c>
      <c r="B30" s="31" t="s">
        <v>21</v>
      </c>
      <c r="C30" s="2" t="s">
        <v>22</v>
      </c>
      <c r="D30" s="14" t="s">
        <v>6</v>
      </c>
      <c r="E30" s="2">
        <v>100</v>
      </c>
      <c r="F30" s="2">
        <v>5</v>
      </c>
      <c r="G30" s="2">
        <v>100</v>
      </c>
      <c r="H30" s="2">
        <v>5</v>
      </c>
    </row>
    <row r="31" spans="1:9" ht="113.4" x14ac:dyDescent="0.4">
      <c r="A31" s="40">
        <v>4</v>
      </c>
      <c r="B31" s="31" t="s">
        <v>41</v>
      </c>
      <c r="C31" s="2" t="s">
        <v>42</v>
      </c>
      <c r="D31" s="14" t="s">
        <v>6</v>
      </c>
      <c r="E31" s="2">
        <v>100</v>
      </c>
      <c r="F31" s="2">
        <v>6</v>
      </c>
      <c r="G31" s="2">
        <v>100</v>
      </c>
      <c r="H31" s="2">
        <v>6</v>
      </c>
    </row>
    <row r="32" spans="1:9" ht="64.8" x14ac:dyDescent="0.4">
      <c r="A32" s="40">
        <v>5</v>
      </c>
      <c r="B32" s="31" t="s">
        <v>23</v>
      </c>
      <c r="C32" s="2" t="s">
        <v>30</v>
      </c>
      <c r="D32" s="14" t="s">
        <v>6</v>
      </c>
      <c r="E32" s="2">
        <v>100</v>
      </c>
      <c r="F32" s="2">
        <v>4</v>
      </c>
      <c r="G32" s="2">
        <v>100</v>
      </c>
      <c r="H32" s="2">
        <v>4</v>
      </c>
    </row>
    <row r="33" spans="1:8" ht="16.2" x14ac:dyDescent="0.4">
      <c r="A33" s="6"/>
      <c r="B33" s="75" t="s">
        <v>24</v>
      </c>
      <c r="C33" s="76"/>
      <c r="D33" s="22"/>
      <c r="E33" s="9"/>
      <c r="F33" s="9">
        <f>F27+F24+F20+F9</f>
        <v>100</v>
      </c>
      <c r="G33" s="9"/>
      <c r="H33" s="9">
        <f t="shared" ref="H33" si="4">H27+H24+H20+H9</f>
        <v>100</v>
      </c>
    </row>
    <row r="34" spans="1:8" ht="16.2" x14ac:dyDescent="0.4">
      <c r="A34" s="3"/>
      <c r="B34" s="66" t="s">
        <v>44</v>
      </c>
      <c r="C34" s="67"/>
      <c r="D34" s="67"/>
      <c r="E34" s="67"/>
      <c r="F34" s="67"/>
      <c r="G34" s="67"/>
      <c r="H34" s="23"/>
    </row>
    <row r="35" spans="1:8" ht="16.2" x14ac:dyDescent="0.4">
      <c r="A35" s="3"/>
      <c r="B35" s="24"/>
      <c r="C35" s="3"/>
      <c r="D35" s="3"/>
      <c r="E35" s="3"/>
      <c r="F35" s="3"/>
      <c r="G35" s="3"/>
      <c r="H35" s="3"/>
    </row>
    <row r="36" spans="1:8" ht="16.2" x14ac:dyDescent="0.4">
      <c r="A36" s="3"/>
      <c r="B36" s="25" t="s">
        <v>43</v>
      </c>
      <c r="C36" s="50" t="s">
        <v>79</v>
      </c>
      <c r="D36" s="3"/>
      <c r="E36" s="23"/>
      <c r="F36" s="51" t="s">
        <v>81</v>
      </c>
      <c r="G36" s="51"/>
      <c r="H36" s="23"/>
    </row>
    <row r="37" spans="1:8" ht="16.2" x14ac:dyDescent="0.4">
      <c r="A37" s="3"/>
      <c r="B37" s="26"/>
      <c r="C37" s="50" t="s">
        <v>80</v>
      </c>
      <c r="D37" s="3"/>
      <c r="E37" s="23"/>
      <c r="F37" s="51" t="s">
        <v>82</v>
      </c>
      <c r="G37" s="51"/>
      <c r="H37" s="23"/>
    </row>
    <row r="38" spans="1:8" ht="16.2" x14ac:dyDescent="0.4">
      <c r="A38" s="3"/>
      <c r="B38" s="26"/>
      <c r="C38" s="27" t="s">
        <v>45</v>
      </c>
      <c r="D38" s="3"/>
      <c r="E38" s="23"/>
      <c r="F38" s="51" t="s">
        <v>83</v>
      </c>
      <c r="G38" s="51"/>
      <c r="H38" s="23"/>
    </row>
  </sheetData>
  <mergeCells count="15">
    <mergeCell ref="A6:A7"/>
    <mergeCell ref="B33:C33"/>
    <mergeCell ref="B20:C20"/>
    <mergeCell ref="B24:C24"/>
    <mergeCell ref="F3:H3"/>
    <mergeCell ref="F2:H2"/>
    <mergeCell ref="E1:F1"/>
    <mergeCell ref="G1:H1"/>
    <mergeCell ref="B34:G34"/>
    <mergeCell ref="B4:H4"/>
    <mergeCell ref="B6:B7"/>
    <mergeCell ref="C6:C7"/>
    <mergeCell ref="D6:D7"/>
    <mergeCell ref="E6:F6"/>
    <mergeCell ref="G6:H6"/>
  </mergeCells>
  <phoneticPr fontId="1" type="noConversion"/>
  <pageMargins left="0.7" right="0.45" top="0.75" bottom="0.5" header="0.3" footer="0.3"/>
  <pageSetup paperSize="9" scale="98" fitToHeight="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Badescu</dc:creator>
  <cp:lastModifiedBy>Roxana Tripon</cp:lastModifiedBy>
  <cp:lastPrinted>2025-03-17T08:03:27Z</cp:lastPrinted>
  <dcterms:created xsi:type="dcterms:W3CDTF">2015-06-05T18:19:34Z</dcterms:created>
  <dcterms:modified xsi:type="dcterms:W3CDTF">2025-03-17T08:03:29Z</dcterms:modified>
</cp:coreProperties>
</file>