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roxana.tripon\Desktop\pf indicatori\consilieri\"/>
    </mc:Choice>
  </mc:AlternateContent>
  <xr:revisionPtr revIDLastSave="0" documentId="13_ncr:1_{F330E874-3C0D-4A97-98FD-1EFF40F78658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34" i="1" l="1"/>
  <c r="E26" i="1"/>
  <c r="E22" i="1"/>
</calcChain>
</file>

<file path=xl/sharedStrings.xml><?xml version="1.0" encoding="utf-8"?>
<sst xmlns="http://schemas.openxmlformats.org/spreadsheetml/2006/main" count="127" uniqueCount="95">
  <si>
    <t>Nr. crt.</t>
  </si>
  <si>
    <t>Indicatori de performanta</t>
  </si>
  <si>
    <t>Definitii/formule de calcul</t>
  </si>
  <si>
    <t>UM</t>
  </si>
  <si>
    <t xml:space="preserve">Nivel indicator </t>
  </si>
  <si>
    <t>EBITDA</t>
  </si>
  <si>
    <t>Venituri - Cheltuieli care exclud dobanda, impozitul, deprecierea si amortizarea</t>
  </si>
  <si>
    <t>Mii lei</t>
  </si>
  <si>
    <t>Perioada de plată a datoriilor comerciale exigibile</t>
  </si>
  <si>
    <t>Datorii comerciale exigibile /CA x Nr zile  ale perioadei</t>
  </si>
  <si>
    <t>zile</t>
  </si>
  <si>
    <t xml:space="preserve">Cifra de afaceri </t>
  </si>
  <si>
    <t>Cresterea cifrei de afaceri corelat cu politicile de responsabilitate sociala</t>
  </si>
  <si>
    <t xml:space="preserve">Active Curente / Datorii Curente </t>
  </si>
  <si>
    <t>Perioada de recuperare a creantelor comerciale</t>
  </si>
  <si>
    <t>Creante comerciale exigibile/ CA x Nr zile ale perioadei</t>
  </si>
  <si>
    <t>Productivitatea muncii</t>
  </si>
  <si>
    <t>Cresterea eficientei cost/beneficiu Resurse Umane</t>
  </si>
  <si>
    <t>Mii lei/ salariat / an</t>
  </si>
  <si>
    <t>mii lei/ salariat/an</t>
  </si>
  <si>
    <t>144,5</t>
  </si>
  <si>
    <t>145,5</t>
  </si>
  <si>
    <t>Cheltuieli la 1000 lei venituri</t>
  </si>
  <si>
    <t>Cheltuieli totale/ Venituri totale x1000</t>
  </si>
  <si>
    <t>lei</t>
  </si>
  <si>
    <t>Numar reclamatii rezolvate privind avariile pe reteaua de apa</t>
  </si>
  <si>
    <t>Raportul dintre numarul reclamatiilor privind avariile  inregistrate si numarul avariilor rezolvate.</t>
  </si>
  <si>
    <t>%</t>
  </si>
  <si>
    <t>Numar reclamatii rezolvate privind defectele pe reteaua de canalizare</t>
  </si>
  <si>
    <t>Raportul dintre numarul reclamatiilor privind defectele  inregistrate si numarul defectelor rezolvate.</t>
  </si>
  <si>
    <t xml:space="preserve">Stabilirea, revizuirea si raportarea la timp a indicatorilor de performanta </t>
  </si>
  <si>
    <t>Conform art. 57 din OUG109/2011</t>
  </si>
  <si>
    <t>Implementat</t>
  </si>
  <si>
    <t xml:space="preserve">Evaluarea si raportarea performantelor directorilor </t>
  </si>
  <si>
    <t>Conform art. 36 (5)   din OUG109/2011</t>
  </si>
  <si>
    <t>implementat</t>
  </si>
  <si>
    <t>Mentinerea anuala si revizuirea (daca este cazul) a celor 16 standarde prevazute de Ordinul 600/20.04.2018</t>
  </si>
  <si>
    <t xml:space="preserve">Implementat </t>
  </si>
  <si>
    <t>Lichiditatea generala (rata lichidității curente)</t>
  </si>
  <si>
    <t>Rata cheltuielilor de capital</t>
  </si>
  <si>
    <t>Rata de rotație a activelor</t>
  </si>
  <si>
    <t>Marja netă a profitului</t>
  </si>
  <si>
    <t>Cheltuieli de capital/total active</t>
  </si>
  <si>
    <t>Cifra de afaceri netă/Valoarea medie a tuturor activelor</t>
  </si>
  <si>
    <t>profit net/CA neta*100</t>
  </si>
  <si>
    <t>nr.</t>
  </si>
  <si>
    <t>Rata de plată a dividendelor</t>
  </si>
  <si>
    <t>Dividente platite (aferente an x)/Profit net(aferent an x)</t>
  </si>
  <si>
    <t>Consumul de energie</t>
  </si>
  <si>
    <t>Indicatorul reprezintă reducerea consumului de energie anual, astfel încât această reducere de 1,3% să se încadreze în obiectivele europene stabilite pentru perioada 2023-2030, potrivit cărora reducerea colectivă reprezintă 11,7% la nivelul UE.</t>
  </si>
  <si>
    <t xml:space="preserve">II. INDICATORI OPERAȚIONALI  </t>
  </si>
  <si>
    <t xml:space="preserve">III </t>
  </si>
  <si>
    <t>INDICATORI ORIENTAȚI SPRE SERVICII PUBLICE</t>
  </si>
  <si>
    <t>Scorul satisfacției clienților</t>
  </si>
  <si>
    <t>Total nr. evaluări de 4 și 5/Total nr. evaluări</t>
  </si>
  <si>
    <t>Numărul de instruiri în materie de siguranță</t>
  </si>
  <si>
    <t>Numărul total de instruiri în materie de siguranță care s-au făcut pe parcursul anului</t>
  </si>
  <si>
    <t>Instituirea unui sistem de siguranță a angajaților</t>
  </si>
  <si>
    <t>Confirmarea instituirii sistemului</t>
  </si>
  <si>
    <t>DA/NU</t>
  </si>
  <si>
    <t>DA</t>
  </si>
  <si>
    <t>Numărul de reuniuni al consiliului de administrație</t>
  </si>
  <si>
    <t>Numărul ședințelor consililui de administrație susținute de-a lungul anului</t>
  </si>
  <si>
    <t>Iv. INDICATORI DE GUVERNANTA CORPORATIVA</t>
  </si>
  <si>
    <t>Rata de retenție a clienților</t>
  </si>
  <si>
    <t>1-2,5</t>
  </si>
  <si>
    <t xml:space="preserve">Numărul de clienți an curent - număr de clienți noi an curent/Număr de clienți an precedent </t>
  </si>
  <si>
    <t>Județul Cluj</t>
  </si>
  <si>
    <t>Consiliul Județean</t>
  </si>
  <si>
    <t>Anexa nr. 5</t>
  </si>
  <si>
    <t>la HCJ nr.  _____ 2025</t>
  </si>
  <si>
    <t>Președinte,</t>
  </si>
  <si>
    <t xml:space="preserve">            Contrasemnează,</t>
  </si>
  <si>
    <t>Alin Tișe</t>
  </si>
  <si>
    <t>Secretar general al Județului</t>
  </si>
  <si>
    <t xml:space="preserve">                 Simona Gaci</t>
  </si>
  <si>
    <t>min 5.98</t>
  </si>
  <si>
    <t>min 0.2</t>
  </si>
  <si>
    <t>min 4.6</t>
  </si>
  <si>
    <t>min 50</t>
  </si>
  <si>
    <t>max 66 zile</t>
  </si>
  <si>
    <t>max 65 zile</t>
  </si>
  <si>
    <t>min 279000</t>
  </si>
  <si>
    <t>min 281500</t>
  </si>
  <si>
    <t>max 56 zile</t>
  </si>
  <si>
    <t>max 55 zile</t>
  </si>
  <si>
    <t>min -1.3</t>
  </si>
  <si>
    <t>min 4</t>
  </si>
  <si>
    <t>min 77</t>
  </si>
  <si>
    <t>min 78</t>
  </si>
  <si>
    <t>Indicatori cheie de performanță analizați pentru administratorii societății Compania de Apă Someș SA</t>
  </si>
  <si>
    <t>Notă: Indicatorii vor fi calculați în conformitate cu datele din situațiile financiare/balanța de verificare.</t>
  </si>
  <si>
    <r>
      <t xml:space="preserve"> I.</t>
    </r>
    <r>
      <rPr>
        <sz val="10"/>
        <color rgb="FF000000"/>
        <rFont val="Montserrat Light"/>
      </rPr>
      <t xml:space="preserve"> INDICATORI FINANCIARI</t>
    </r>
  </si>
  <si>
    <t>Implementarea si mentinerea prevederilor Ordinului nr. 600 din 20 aprilie 2018 pentru aprobarea Codului controlului intern managerial al entităţilor publice</t>
  </si>
  <si>
    <t>Pondere ICP                       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</si>
</sst>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Montserrat Light"/>
    </font>
    <font>
      <sz val="9"/>
      <color theme="1"/>
      <name val="Montserrat Light"/>
    </font>
    <font>
      <b/>
      <sz val="9"/>
      <color theme="1"/>
      <name val="Calibri"/>
      <family val="2"/>
      <scheme val="minor"/>
    </font>
    <font>
      <b/>
      <sz val="10"/>
      <color theme="1"/>
      <name val="Montserrat"/>
    </font>
    <font>
      <b/>
      <sz val="10"/>
      <color theme="1"/>
      <name val="Montserrat Light"/>
    </font>
    <font>
      <sz val="10"/>
      <color theme="1"/>
      <name val="Montserrat Light"/>
    </font>
    <font>
      <sz val="10"/>
      <color theme="1"/>
      <name val="Montserrat"/>
    </font>
    <font>
      <sz val="10"/>
      <color rgb="FF000000"/>
      <name val="Montserrat Light"/>
    </font>
    <font>
      <sz val="10"/>
      <color rgb="FF333333"/>
      <name val="Montserrat Light"/>
    </font>
    <font>
      <b/>
      <sz val="10"/>
      <color rgb="FF000000"/>
      <name val="Montserrat Light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4D4D4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8" fillId="0" borderId="0" xfId="0" applyFont="1"/>
    <xf numFmtId="0" fontId="6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0" fillId="0" borderId="0" xfId="0" applyAlignment="1"/>
    <xf numFmtId="2" fontId="0" fillId="0" borderId="0" xfId="0" applyNumberFormat="1" applyAlignment="1"/>
    <xf numFmtId="0" fontId="8" fillId="0" borderId="1" xfId="0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2" fontId="8" fillId="4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topLeftCell="A44" zoomScaleNormal="100" workbookViewId="0">
      <selection activeCell="A52" sqref="A52:XFD71"/>
    </sheetView>
  </sheetViews>
  <sheetFormatPr defaultRowHeight="14.4" x14ac:dyDescent="0.3"/>
  <cols>
    <col min="1" max="1" width="5.21875" customWidth="1"/>
    <col min="2" max="2" width="32.6640625" style="1" customWidth="1"/>
    <col min="3" max="3" width="38.88671875" customWidth="1"/>
    <col min="5" max="5" width="13.33203125" customWidth="1"/>
    <col min="6" max="6" width="18.21875" customWidth="1"/>
    <col min="7" max="7" width="17.21875" customWidth="1"/>
  </cols>
  <sheetData>
    <row r="1" spans="1:11" ht="16.2" x14ac:dyDescent="0.4">
      <c r="A1" s="12" t="s">
        <v>67</v>
      </c>
      <c r="B1" s="12"/>
      <c r="C1" s="13"/>
      <c r="D1" s="14"/>
      <c r="E1" s="14"/>
      <c r="F1" s="14"/>
      <c r="G1" s="14"/>
      <c r="H1" s="5"/>
      <c r="I1" s="6"/>
      <c r="J1" s="7"/>
      <c r="K1" s="7"/>
    </row>
    <row r="2" spans="1:11" ht="16.2" x14ac:dyDescent="0.4">
      <c r="A2" s="12" t="s">
        <v>68</v>
      </c>
      <c r="B2" s="12"/>
      <c r="C2" s="13"/>
      <c r="D2" s="14"/>
      <c r="E2" s="14"/>
      <c r="F2" s="14"/>
      <c r="G2" s="15" t="s">
        <v>69</v>
      </c>
      <c r="H2" s="2"/>
      <c r="I2" s="8"/>
      <c r="J2" s="8"/>
      <c r="K2" s="8"/>
    </row>
    <row r="3" spans="1:11" ht="16.2" x14ac:dyDescent="0.4">
      <c r="A3" s="14"/>
      <c r="B3" s="16"/>
      <c r="C3" s="14"/>
      <c r="D3" s="14"/>
      <c r="E3" s="14"/>
      <c r="F3" s="17" t="s">
        <v>70</v>
      </c>
      <c r="G3" s="17"/>
    </row>
    <row r="4" spans="1:11" ht="14.4" customHeight="1" x14ac:dyDescent="0.4">
      <c r="B4" s="9" t="s">
        <v>90</v>
      </c>
      <c r="C4" s="10"/>
      <c r="D4" s="10"/>
      <c r="E4" s="10"/>
      <c r="F4" s="10"/>
      <c r="G4" s="10"/>
    </row>
    <row r="6" spans="1:11" s="63" customFormat="1" ht="35.4" customHeight="1" x14ac:dyDescent="0.3">
      <c r="A6" s="19" t="s">
        <v>0</v>
      </c>
      <c r="B6" s="64" t="s">
        <v>1</v>
      </c>
      <c r="C6" s="65" t="s">
        <v>2</v>
      </c>
      <c r="D6" s="65" t="s">
        <v>3</v>
      </c>
      <c r="E6" s="65" t="s">
        <v>94</v>
      </c>
      <c r="F6" s="62" t="s">
        <v>4</v>
      </c>
      <c r="G6" s="62" t="s">
        <v>4</v>
      </c>
    </row>
    <row r="7" spans="1:11" ht="16.2" x14ac:dyDescent="0.3">
      <c r="A7" s="19"/>
      <c r="B7" s="64"/>
      <c r="C7" s="65"/>
      <c r="D7" s="65"/>
      <c r="E7" s="65"/>
      <c r="F7" s="21">
        <v>2025</v>
      </c>
      <c r="G7" s="21">
        <v>2026</v>
      </c>
    </row>
    <row r="8" spans="1:11" ht="16.2" x14ac:dyDescent="0.3">
      <c r="A8" s="22" t="s">
        <v>92</v>
      </c>
      <c r="B8" s="23"/>
      <c r="C8" s="24"/>
      <c r="D8" s="25"/>
      <c r="E8" s="26">
        <f>E9+E10+E11+E12+E13+E14+E15+E17+E18+E19+E21</f>
        <v>50</v>
      </c>
      <c r="F8" s="27"/>
      <c r="G8" s="27"/>
    </row>
    <row r="9" spans="1:11" s="48" customFormat="1" ht="32.4" customHeight="1" x14ac:dyDescent="0.3">
      <c r="A9" s="28">
        <v>1</v>
      </c>
      <c r="B9" s="29" t="s">
        <v>39</v>
      </c>
      <c r="C9" s="28" t="s">
        <v>42</v>
      </c>
      <c r="D9" s="30" t="s">
        <v>27</v>
      </c>
      <c r="E9" s="31">
        <v>5</v>
      </c>
      <c r="F9" s="30" t="s">
        <v>76</v>
      </c>
      <c r="G9" s="30" t="s">
        <v>76</v>
      </c>
    </row>
    <row r="10" spans="1:11" s="48" customFormat="1" ht="38.4" customHeight="1" x14ac:dyDescent="0.3">
      <c r="A10" s="28">
        <v>2</v>
      </c>
      <c r="B10" s="29" t="s">
        <v>40</v>
      </c>
      <c r="C10" s="28" t="s">
        <v>43</v>
      </c>
      <c r="D10" s="30" t="s">
        <v>45</v>
      </c>
      <c r="E10" s="31">
        <v>5</v>
      </c>
      <c r="F10" s="30" t="s">
        <v>77</v>
      </c>
      <c r="G10" s="30" t="s">
        <v>77</v>
      </c>
      <c r="I10" s="49"/>
    </row>
    <row r="11" spans="1:11" s="48" customFormat="1" ht="27" customHeight="1" x14ac:dyDescent="0.3">
      <c r="A11" s="28">
        <v>3</v>
      </c>
      <c r="B11" s="29" t="s">
        <v>41</v>
      </c>
      <c r="C11" s="28" t="s">
        <v>44</v>
      </c>
      <c r="D11" s="30" t="s">
        <v>27</v>
      </c>
      <c r="E11" s="31">
        <v>5</v>
      </c>
      <c r="F11" s="30" t="s">
        <v>78</v>
      </c>
      <c r="G11" s="30" t="s">
        <v>78</v>
      </c>
    </row>
    <row r="12" spans="1:11" s="48" customFormat="1" ht="40.799999999999997" customHeight="1" x14ac:dyDescent="0.3">
      <c r="A12" s="28">
        <v>4</v>
      </c>
      <c r="B12" s="32" t="s">
        <v>46</v>
      </c>
      <c r="C12" s="28" t="s">
        <v>47</v>
      </c>
      <c r="D12" s="30" t="s">
        <v>27</v>
      </c>
      <c r="E12" s="31">
        <v>1</v>
      </c>
      <c r="F12" s="30" t="s">
        <v>79</v>
      </c>
      <c r="G12" s="30" t="s">
        <v>79</v>
      </c>
    </row>
    <row r="13" spans="1:11" s="48" customFormat="1" ht="40.799999999999997" customHeight="1" x14ac:dyDescent="0.3">
      <c r="A13" s="28">
        <v>5</v>
      </c>
      <c r="B13" s="33" t="s">
        <v>5</v>
      </c>
      <c r="C13" s="34" t="s">
        <v>6</v>
      </c>
      <c r="D13" s="30" t="s">
        <v>7</v>
      </c>
      <c r="E13" s="35">
        <v>5</v>
      </c>
      <c r="F13" s="36">
        <v>44800</v>
      </c>
      <c r="G13" s="36">
        <v>45200</v>
      </c>
    </row>
    <row r="14" spans="1:11" s="48" customFormat="1" ht="35.4" customHeight="1" x14ac:dyDescent="0.3">
      <c r="A14" s="28">
        <v>6</v>
      </c>
      <c r="B14" s="29" t="s">
        <v>8</v>
      </c>
      <c r="C14" s="28" t="s">
        <v>9</v>
      </c>
      <c r="D14" s="30" t="s">
        <v>10</v>
      </c>
      <c r="E14" s="35">
        <v>5</v>
      </c>
      <c r="F14" s="30" t="s">
        <v>80</v>
      </c>
      <c r="G14" s="30" t="s">
        <v>81</v>
      </c>
    </row>
    <row r="15" spans="1:11" s="48" customFormat="1" ht="40.200000000000003" customHeight="1" x14ac:dyDescent="0.3">
      <c r="A15" s="18">
        <v>7</v>
      </c>
      <c r="B15" s="20" t="s">
        <v>11</v>
      </c>
      <c r="C15" s="18" t="s">
        <v>12</v>
      </c>
      <c r="D15" s="19" t="s">
        <v>7</v>
      </c>
      <c r="E15" s="37">
        <v>5</v>
      </c>
      <c r="F15" s="38" t="s">
        <v>82</v>
      </c>
      <c r="G15" s="38" t="s">
        <v>83</v>
      </c>
    </row>
    <row r="16" spans="1:11" s="48" customFormat="1" hidden="1" x14ac:dyDescent="0.3">
      <c r="A16" s="18"/>
      <c r="B16" s="20"/>
      <c r="C16" s="18"/>
      <c r="D16" s="19"/>
      <c r="E16" s="37"/>
      <c r="F16" s="19"/>
      <c r="G16" s="19"/>
    </row>
    <row r="17" spans="1:7" s="48" customFormat="1" ht="32.4" x14ac:dyDescent="0.3">
      <c r="A17" s="28">
        <v>8</v>
      </c>
      <c r="B17" s="29" t="s">
        <v>38</v>
      </c>
      <c r="C17" s="28" t="s">
        <v>13</v>
      </c>
      <c r="D17" s="30" t="s">
        <v>45</v>
      </c>
      <c r="E17" s="35">
        <v>5</v>
      </c>
      <c r="F17" s="30" t="s">
        <v>65</v>
      </c>
      <c r="G17" s="30" t="s">
        <v>65</v>
      </c>
    </row>
    <row r="18" spans="1:7" s="48" customFormat="1" ht="32.4" x14ac:dyDescent="0.3">
      <c r="A18" s="28">
        <v>9</v>
      </c>
      <c r="B18" s="29" t="s">
        <v>14</v>
      </c>
      <c r="C18" s="28" t="s">
        <v>15</v>
      </c>
      <c r="D18" s="30" t="s">
        <v>10</v>
      </c>
      <c r="E18" s="35">
        <v>5</v>
      </c>
      <c r="F18" s="30" t="s">
        <v>84</v>
      </c>
      <c r="G18" s="30" t="s">
        <v>85</v>
      </c>
    </row>
    <row r="19" spans="1:7" s="48" customFormat="1" ht="14.4" customHeight="1" x14ac:dyDescent="0.3">
      <c r="A19" s="18">
        <v>10</v>
      </c>
      <c r="B19" s="20" t="s">
        <v>16</v>
      </c>
      <c r="C19" s="39" t="s">
        <v>17</v>
      </c>
      <c r="D19" s="19" t="s">
        <v>18</v>
      </c>
      <c r="E19" s="37">
        <v>5</v>
      </c>
      <c r="F19" s="30" t="s">
        <v>20</v>
      </c>
      <c r="G19" s="30" t="s">
        <v>21</v>
      </c>
    </row>
    <row r="20" spans="1:7" s="48" customFormat="1" ht="16.2" x14ac:dyDescent="0.3">
      <c r="A20" s="18"/>
      <c r="B20" s="20"/>
      <c r="C20" s="39"/>
      <c r="D20" s="19"/>
      <c r="E20" s="37"/>
      <c r="F20" s="30" t="s">
        <v>19</v>
      </c>
      <c r="G20" s="30" t="s">
        <v>19</v>
      </c>
    </row>
    <row r="21" spans="1:7" s="48" customFormat="1" ht="16.2" x14ac:dyDescent="0.3">
      <c r="A21" s="28">
        <v>11</v>
      </c>
      <c r="B21" s="29" t="s">
        <v>22</v>
      </c>
      <c r="C21" s="28" t="s">
        <v>23</v>
      </c>
      <c r="D21" s="30" t="s">
        <v>24</v>
      </c>
      <c r="E21" s="35">
        <v>4</v>
      </c>
      <c r="F21" s="30">
        <v>945</v>
      </c>
      <c r="G21" s="30">
        <v>940</v>
      </c>
    </row>
    <row r="22" spans="1:7" s="48" customFormat="1" ht="28.2" customHeight="1" x14ac:dyDescent="0.3">
      <c r="A22" s="51" t="s">
        <v>50</v>
      </c>
      <c r="B22" s="51"/>
      <c r="C22" s="51"/>
      <c r="D22" s="52"/>
      <c r="E22" s="53">
        <f>E23+E24+E25</f>
        <v>13.64</v>
      </c>
      <c r="F22" s="54"/>
      <c r="G22" s="54"/>
    </row>
    <row r="23" spans="1:7" s="48" customFormat="1" ht="112.8" customHeight="1" x14ac:dyDescent="0.3">
      <c r="A23" s="47">
        <v>1</v>
      </c>
      <c r="B23" s="28" t="s">
        <v>48</v>
      </c>
      <c r="C23" s="28" t="s">
        <v>49</v>
      </c>
      <c r="D23" s="30" t="s">
        <v>27</v>
      </c>
      <c r="E23" s="40">
        <v>3.64</v>
      </c>
      <c r="F23" s="30" t="s">
        <v>86</v>
      </c>
      <c r="G23" s="30" t="s">
        <v>86</v>
      </c>
    </row>
    <row r="24" spans="1:7" s="48" customFormat="1" ht="61.2" customHeight="1" x14ac:dyDescent="0.3">
      <c r="A24" s="47">
        <v>2</v>
      </c>
      <c r="B24" s="28" t="s">
        <v>55</v>
      </c>
      <c r="C24" s="28" t="s">
        <v>56</v>
      </c>
      <c r="D24" s="30" t="s">
        <v>45</v>
      </c>
      <c r="E24" s="40">
        <v>5</v>
      </c>
      <c r="F24" s="30" t="s">
        <v>87</v>
      </c>
      <c r="G24" s="30" t="s">
        <v>87</v>
      </c>
    </row>
    <row r="25" spans="1:7" s="48" customFormat="1" ht="42" customHeight="1" x14ac:dyDescent="0.3">
      <c r="A25" s="47">
        <v>3</v>
      </c>
      <c r="B25" s="28" t="s">
        <v>57</v>
      </c>
      <c r="C25" s="28" t="s">
        <v>58</v>
      </c>
      <c r="D25" s="30" t="s">
        <v>59</v>
      </c>
      <c r="E25" s="40">
        <v>5</v>
      </c>
      <c r="F25" s="30" t="s">
        <v>60</v>
      </c>
      <c r="G25" s="30" t="s">
        <v>60</v>
      </c>
    </row>
    <row r="26" spans="1:7" s="48" customFormat="1" ht="16.2" x14ac:dyDescent="0.3">
      <c r="A26" s="55" t="s">
        <v>51</v>
      </c>
      <c r="B26" s="56" t="s">
        <v>52</v>
      </c>
      <c r="C26" s="57"/>
      <c r="D26" s="55"/>
      <c r="E26" s="58">
        <f>E27+E28+E29+E32</f>
        <v>18.18</v>
      </c>
      <c r="F26" s="55"/>
      <c r="G26" s="55"/>
    </row>
    <row r="27" spans="1:7" s="48" customFormat="1" ht="45.6" customHeight="1" x14ac:dyDescent="0.3">
      <c r="A27" s="47">
        <v>1</v>
      </c>
      <c r="B27" s="29" t="s">
        <v>64</v>
      </c>
      <c r="C27" s="28" t="s">
        <v>66</v>
      </c>
      <c r="D27" s="30" t="s">
        <v>27</v>
      </c>
      <c r="E27" s="41">
        <v>4.5999999999999996</v>
      </c>
      <c r="F27" s="30" t="s">
        <v>88</v>
      </c>
      <c r="G27" s="30" t="s">
        <v>88</v>
      </c>
    </row>
    <row r="28" spans="1:7" s="48" customFormat="1" ht="32.4" customHeight="1" x14ac:dyDescent="0.3">
      <c r="A28" s="47">
        <v>2</v>
      </c>
      <c r="B28" s="29" t="s">
        <v>53</v>
      </c>
      <c r="C28" s="28" t="s">
        <v>54</v>
      </c>
      <c r="D28" s="30" t="s">
        <v>27</v>
      </c>
      <c r="E28" s="41">
        <v>4</v>
      </c>
      <c r="F28" s="30" t="s">
        <v>89</v>
      </c>
      <c r="G28" s="30" t="s">
        <v>89</v>
      </c>
    </row>
    <row r="29" spans="1:7" s="48" customFormat="1" ht="34.200000000000003" customHeight="1" x14ac:dyDescent="0.3">
      <c r="A29" s="50">
        <v>3</v>
      </c>
      <c r="B29" s="20" t="s">
        <v>25</v>
      </c>
      <c r="C29" s="18" t="s">
        <v>26</v>
      </c>
      <c r="D29" s="19" t="s">
        <v>27</v>
      </c>
      <c r="E29" s="42">
        <v>5</v>
      </c>
      <c r="F29" s="19">
        <v>100</v>
      </c>
      <c r="G29" s="19">
        <v>100</v>
      </c>
    </row>
    <row r="30" spans="1:7" s="48" customFormat="1" ht="13.8" customHeight="1" x14ac:dyDescent="0.3">
      <c r="A30" s="50"/>
      <c r="B30" s="20"/>
      <c r="C30" s="18"/>
      <c r="D30" s="19"/>
      <c r="E30" s="42"/>
      <c r="F30" s="19"/>
      <c r="G30" s="19"/>
    </row>
    <row r="31" spans="1:7" s="48" customFormat="1" ht="3" hidden="1" customHeight="1" x14ac:dyDescent="0.3">
      <c r="A31" s="50"/>
      <c r="B31" s="20"/>
      <c r="C31" s="18"/>
      <c r="D31" s="19"/>
      <c r="E31" s="42"/>
      <c r="F31" s="19"/>
      <c r="G31" s="19"/>
    </row>
    <row r="32" spans="1:7" s="48" customFormat="1" ht="52.2" customHeight="1" x14ac:dyDescent="0.3">
      <c r="A32" s="50">
        <v>4</v>
      </c>
      <c r="B32" s="20" t="s">
        <v>28</v>
      </c>
      <c r="C32" s="18" t="s">
        <v>29</v>
      </c>
      <c r="D32" s="19" t="s">
        <v>27</v>
      </c>
      <c r="E32" s="42">
        <v>4.58</v>
      </c>
      <c r="F32" s="19">
        <v>100</v>
      </c>
      <c r="G32" s="19">
        <v>100</v>
      </c>
    </row>
    <row r="33" spans="1:9" s="48" customFormat="1" ht="1.2" customHeight="1" x14ac:dyDescent="0.3">
      <c r="A33" s="50"/>
      <c r="B33" s="20"/>
      <c r="C33" s="18"/>
      <c r="D33" s="19"/>
      <c r="E33" s="42"/>
      <c r="F33" s="19"/>
      <c r="G33" s="19"/>
    </row>
    <row r="34" spans="1:9" s="48" customFormat="1" ht="16.2" x14ac:dyDescent="0.3">
      <c r="A34" s="59" t="s">
        <v>63</v>
      </c>
      <c r="B34" s="50"/>
      <c r="C34" s="50"/>
      <c r="D34" s="60"/>
      <c r="E34" s="61">
        <f>E35+E36+E38+E40</f>
        <v>18.18</v>
      </c>
      <c r="F34" s="55"/>
      <c r="G34" s="55"/>
      <c r="I34" s="49"/>
    </row>
    <row r="35" spans="1:9" s="48" customFormat="1" ht="45.6" customHeight="1" x14ac:dyDescent="0.3">
      <c r="A35" s="47">
        <v>1</v>
      </c>
      <c r="B35" s="28" t="s">
        <v>61</v>
      </c>
      <c r="C35" s="28" t="s">
        <v>62</v>
      </c>
      <c r="D35" s="30" t="s">
        <v>45</v>
      </c>
      <c r="E35" s="40">
        <v>5</v>
      </c>
      <c r="F35" s="30" t="s">
        <v>87</v>
      </c>
      <c r="G35" s="30" t="s">
        <v>87</v>
      </c>
    </row>
    <row r="36" spans="1:9" s="48" customFormat="1" ht="36" customHeight="1" x14ac:dyDescent="0.3">
      <c r="A36" s="50">
        <v>2</v>
      </c>
      <c r="B36" s="20" t="s">
        <v>30</v>
      </c>
      <c r="C36" s="18" t="s">
        <v>31</v>
      </c>
      <c r="D36" s="19" t="s">
        <v>27</v>
      </c>
      <c r="E36" s="42">
        <v>4.58</v>
      </c>
      <c r="F36" s="30" t="s">
        <v>32</v>
      </c>
      <c r="G36" s="30" t="s">
        <v>32</v>
      </c>
    </row>
    <row r="37" spans="1:9" s="48" customFormat="1" ht="16.2" x14ac:dyDescent="0.3">
      <c r="A37" s="50"/>
      <c r="B37" s="20"/>
      <c r="C37" s="18"/>
      <c r="D37" s="19"/>
      <c r="E37" s="42"/>
      <c r="F37" s="43">
        <v>1</v>
      </c>
      <c r="G37" s="43">
        <v>1</v>
      </c>
    </row>
    <row r="38" spans="1:9" s="48" customFormat="1" ht="40.799999999999997" customHeight="1" x14ac:dyDescent="0.3">
      <c r="A38" s="50">
        <v>3</v>
      </c>
      <c r="B38" s="20" t="s">
        <v>33</v>
      </c>
      <c r="C38" s="18" t="s">
        <v>34</v>
      </c>
      <c r="D38" s="19" t="s">
        <v>27</v>
      </c>
      <c r="E38" s="42">
        <v>4.5999999999999996</v>
      </c>
      <c r="F38" s="30" t="s">
        <v>35</v>
      </c>
      <c r="G38" s="30" t="s">
        <v>35</v>
      </c>
    </row>
    <row r="39" spans="1:9" s="48" customFormat="1" ht="16.2" x14ac:dyDescent="0.3">
      <c r="A39" s="50"/>
      <c r="B39" s="20"/>
      <c r="C39" s="18"/>
      <c r="D39" s="19"/>
      <c r="E39" s="42"/>
      <c r="F39" s="43">
        <v>1</v>
      </c>
      <c r="G39" s="43">
        <v>1</v>
      </c>
    </row>
    <row r="40" spans="1:9" s="48" customFormat="1" ht="59.4" customHeight="1" x14ac:dyDescent="0.3">
      <c r="A40" s="50">
        <v>4</v>
      </c>
      <c r="B40" s="20" t="s">
        <v>36</v>
      </c>
      <c r="C40" s="18" t="s">
        <v>93</v>
      </c>
      <c r="D40" s="19" t="s">
        <v>27</v>
      </c>
      <c r="E40" s="44">
        <v>4</v>
      </c>
      <c r="F40" s="30" t="s">
        <v>37</v>
      </c>
      <c r="G40" s="30" t="s">
        <v>37</v>
      </c>
    </row>
    <row r="41" spans="1:9" s="48" customFormat="1" ht="25.2" customHeight="1" x14ac:dyDescent="0.3">
      <c r="A41" s="50"/>
      <c r="B41" s="20"/>
      <c r="C41" s="18"/>
      <c r="D41" s="19"/>
      <c r="E41" s="45"/>
      <c r="F41" s="43">
        <v>1</v>
      </c>
      <c r="G41" s="43">
        <v>1</v>
      </c>
    </row>
    <row r="42" spans="1:9" ht="16.2" x14ac:dyDescent="0.4">
      <c r="A42" s="11"/>
      <c r="B42" s="46" t="s">
        <v>91</v>
      </c>
      <c r="C42" s="11"/>
      <c r="D42" s="11"/>
      <c r="E42" s="11"/>
      <c r="F42" s="11"/>
      <c r="G42" s="11"/>
    </row>
    <row r="44" spans="1:9" x14ac:dyDescent="0.3">
      <c r="B44" s="3" t="s">
        <v>71</v>
      </c>
      <c r="C44" s="3"/>
      <c r="D44" s="4"/>
      <c r="E44" s="4"/>
      <c r="F44" s="4" t="s">
        <v>72</v>
      </c>
      <c r="G44" s="4"/>
      <c r="H44" s="4"/>
    </row>
    <row r="45" spans="1:9" x14ac:dyDescent="0.3">
      <c r="B45" s="3" t="s">
        <v>73</v>
      </c>
      <c r="C45" s="3"/>
      <c r="D45" s="4"/>
      <c r="E45" s="4"/>
      <c r="F45" s="4" t="s">
        <v>74</v>
      </c>
      <c r="G45" s="4"/>
      <c r="H45" s="4"/>
    </row>
    <row r="46" spans="1:9" x14ac:dyDescent="0.3">
      <c r="C46" s="3"/>
      <c r="D46" s="4"/>
      <c r="E46" s="4"/>
      <c r="F46" s="4" t="s">
        <v>75</v>
      </c>
      <c r="G46" s="4"/>
      <c r="H46" s="4"/>
    </row>
  </sheetData>
  <mergeCells count="55">
    <mergeCell ref="B6:B7"/>
    <mergeCell ref="C6:C7"/>
    <mergeCell ref="D6:D7"/>
    <mergeCell ref="E6:E7"/>
    <mergeCell ref="B4:G4"/>
    <mergeCell ref="F29:F31"/>
    <mergeCell ref="G29:G31"/>
    <mergeCell ref="A32:A33"/>
    <mergeCell ref="B32:B33"/>
    <mergeCell ref="C32:C33"/>
    <mergeCell ref="D32:D33"/>
    <mergeCell ref="E32:E33"/>
    <mergeCell ref="A29:A31"/>
    <mergeCell ref="B29:B31"/>
    <mergeCell ref="C29:C31"/>
    <mergeCell ref="D29:D31"/>
    <mergeCell ref="E29:E31"/>
    <mergeCell ref="F32:F33"/>
    <mergeCell ref="G32:G33"/>
    <mergeCell ref="A36:A37"/>
    <mergeCell ref="B36:B37"/>
    <mergeCell ref="C36:C37"/>
    <mergeCell ref="D36:D37"/>
    <mergeCell ref="E36:E37"/>
    <mergeCell ref="A40:A41"/>
    <mergeCell ref="B40:B41"/>
    <mergeCell ref="C40:C41"/>
    <mergeCell ref="D40:D41"/>
    <mergeCell ref="E40:E41"/>
    <mergeCell ref="A38:A39"/>
    <mergeCell ref="B38:B39"/>
    <mergeCell ref="C38:C39"/>
    <mergeCell ref="D38:D39"/>
    <mergeCell ref="E38:E39"/>
    <mergeCell ref="B26:C26"/>
    <mergeCell ref="A22:C22"/>
    <mergeCell ref="A34:C34"/>
    <mergeCell ref="A19:A20"/>
    <mergeCell ref="B19:B20"/>
    <mergeCell ref="C19:C20"/>
    <mergeCell ref="H1:I1"/>
    <mergeCell ref="J1:K1"/>
    <mergeCell ref="I2:K2"/>
    <mergeCell ref="F3:G3"/>
    <mergeCell ref="E19:E20"/>
    <mergeCell ref="F15:F16"/>
    <mergeCell ref="G15:G16"/>
    <mergeCell ref="A8:C8"/>
    <mergeCell ref="D19:D20"/>
    <mergeCell ref="A15:A16"/>
    <mergeCell ref="B15:B16"/>
    <mergeCell ref="C15:C16"/>
    <mergeCell ref="D15:D16"/>
    <mergeCell ref="E15:E16"/>
    <mergeCell ref="A6:A7"/>
  </mergeCells>
  <phoneticPr fontId="2" type="noConversion"/>
  <pageMargins left="0.7" right="0.2" top="0.75" bottom="0.5" header="0.3" footer="0.3"/>
  <pageSetup paperSize="9" fitToHeight="0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Tripon</dc:creator>
  <cp:lastModifiedBy>Roxana Tripon</cp:lastModifiedBy>
  <cp:lastPrinted>2025-03-17T08:23:41Z</cp:lastPrinted>
  <dcterms:created xsi:type="dcterms:W3CDTF">2015-06-05T18:17:20Z</dcterms:created>
  <dcterms:modified xsi:type="dcterms:W3CDTF">2025-03-17T08:24:47Z</dcterms:modified>
</cp:coreProperties>
</file>