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vr\cajt\ANUL 2026\PROIECTE Hotarari CJC 2026\Proiect APROBARE TARIFE  Licitatia 3 Asociere Et.1\Tarife calatorie licitatia 3\"/>
    </mc:Choice>
  </mc:AlternateContent>
  <xr:revisionPtr revIDLastSave="0" documentId="13_ncr:1_{87B6720D-88F5-4B2B-837B-1D633DCB912B}" xr6:coauthVersionLast="47" xr6:coauthVersionMax="47" xr10:uidLastSave="{00000000-0000-0000-0000-000000000000}"/>
  <bookViews>
    <workbookView xWindow="-120" yWindow="-120" windowWidth="20730" windowHeight="11160" xr2:uid="{777E6530-94BC-4486-BE48-39C1F29417F3}"/>
  </bookViews>
  <sheets>
    <sheet name="T 14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1" l="1"/>
  <c r="C64" i="1" s="1"/>
  <c r="C10" i="1" l="1"/>
  <c r="D9" i="1"/>
  <c r="E8" i="1" s="1"/>
  <c r="C9" i="1"/>
  <c r="D10" i="1"/>
  <c r="F8" i="1" s="1"/>
  <c r="E10" i="1" l="1"/>
  <c r="F9" i="1" s="1"/>
</calcChain>
</file>

<file path=xl/sharedStrings.xml><?xml version="1.0" encoding="utf-8"?>
<sst xmlns="http://schemas.openxmlformats.org/spreadsheetml/2006/main" count="23" uniqueCount="19">
  <si>
    <t xml:space="preserve">Ofertant: ASOCIEREA: FELDIBERC TRANS, MAREXVAL TRANS.LIVIO DARIO, AUTOTRUST CORPORATION </t>
  </si>
  <si>
    <t>Bilete de călătorie</t>
  </si>
  <si>
    <t>km</t>
  </si>
  <si>
    <t>Nr.transă de distanță</t>
  </si>
  <si>
    <t>Zonă kilometrică initiala</t>
  </si>
  <si>
    <t>Zonă kilometrică finala</t>
  </si>
  <si>
    <t>Coeficient alfa</t>
  </si>
  <si>
    <t>lei/loc/km</t>
  </si>
  <si>
    <t xml:space="preserve">TVA                                                   </t>
  </si>
  <si>
    <t xml:space="preserve">Tarif mediu cu TVA                        </t>
  </si>
  <si>
    <t>Cod Traseu: T 147 CÂMPIA TURZII - VIIȘOARA I.A.S.</t>
  </si>
  <si>
    <t>C Turzii - Magazin Profi</t>
  </si>
  <si>
    <t>Viişoara - I.A.S.</t>
  </si>
  <si>
    <t>Tarif mediu pe traseul T 147</t>
  </si>
  <si>
    <t>Statii plecare/sosire</t>
  </si>
  <si>
    <t>C Turzii/Gară</t>
  </si>
  <si>
    <t>C Turzii/ Gară</t>
  </si>
  <si>
    <t>GRUPA 63</t>
  </si>
  <si>
    <t>TARIFE DE CĂLĂTORIE PRACTICATE PE TRASEUL T147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</si>
</sst>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238"/>
      <scheme val="minor"/>
    </font>
    <font>
      <sz val="11"/>
      <color rgb="FF000000"/>
      <name val="Montserrat Light"/>
      <charset val="238"/>
    </font>
    <font>
      <sz val="11"/>
      <color rgb="FF000000"/>
      <name val="Calibri"/>
      <family val="2"/>
    </font>
    <font>
      <sz val="11"/>
      <color rgb="FF000000"/>
      <name val="Montserrat Light"/>
      <family val="3"/>
    </font>
    <font>
      <sz val="11"/>
      <name val="Montserrat Light"/>
      <charset val="238"/>
    </font>
    <font>
      <sz val="12"/>
      <color rgb="FF000000"/>
      <name val="Calibri"/>
      <family val="2"/>
      <charset val="238"/>
    </font>
    <font>
      <sz val="10"/>
      <color rgb="FF000000"/>
      <name val="Montserrat Light"/>
      <charset val="238"/>
    </font>
    <font>
      <sz val="12"/>
      <color theme="1"/>
      <name val="Calibri"/>
      <family val="2"/>
      <charset val="238"/>
    </font>
    <font>
      <sz val="11"/>
      <name val="Montserrat Light"/>
      <family val="3"/>
    </font>
    <font>
      <b/>
      <sz val="10"/>
      <color rgb="FF000000"/>
      <name val="Montserrat Light"/>
      <charset val="238"/>
    </font>
    <font>
      <sz val="10"/>
      <color theme="0"/>
      <name val="Montserrat Light"/>
      <charset val="238"/>
    </font>
    <font>
      <b/>
      <sz val="11"/>
      <color rgb="FF000000"/>
      <name val="Montserrat Light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Montserrat Light"/>
      <family val="3"/>
      <charset val="238"/>
    </font>
    <font>
      <sz val="9"/>
      <color rgb="FF000000"/>
      <name val="Montserrat Light"/>
      <family val="3"/>
    </font>
    <font>
      <b/>
      <sz val="9"/>
      <color rgb="FF000000"/>
      <name val="Montserrat Light"/>
      <charset val="238"/>
    </font>
  </fonts>
  <fills count="5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5" fillId="0" borderId="0" xfId="0" applyFont="1"/>
    <xf numFmtId="2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/>
    <xf numFmtId="2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/>
    <xf numFmtId="2" fontId="12" fillId="0" borderId="0" xfId="0" applyNumberFormat="1" applyFont="1"/>
    <xf numFmtId="0" fontId="1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0" fontId="1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2" fontId="3" fillId="4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7E75-1F8F-4541-997C-0D86A4510DE7}">
  <sheetPr>
    <pageSetUpPr fitToPage="1"/>
  </sheetPr>
  <dimension ref="A1:J73"/>
  <sheetViews>
    <sheetView tabSelected="1" topLeftCell="A3" workbookViewId="0">
      <selection activeCell="I11" sqref="I11"/>
    </sheetView>
  </sheetViews>
  <sheetFormatPr defaultRowHeight="15.75" x14ac:dyDescent="0.25"/>
  <cols>
    <col min="1" max="1" width="27.625" customWidth="1"/>
    <col min="2" max="2" width="9.5" customWidth="1"/>
    <col min="3" max="3" width="9.625" customWidth="1"/>
    <col min="4" max="4" width="12.375" customWidth="1"/>
    <col min="5" max="5" width="11.25" customWidth="1"/>
    <col min="6" max="6" width="9.25" customWidth="1"/>
    <col min="7" max="7" width="8.75" customWidth="1"/>
    <col min="8" max="10" width="7.125" customWidth="1"/>
  </cols>
  <sheetData>
    <row r="1" spans="1:10" s="28" customFormat="1" x14ac:dyDescent="0.25">
      <c r="A1" s="37" t="s">
        <v>18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8" x14ac:dyDescent="0.25">
      <c r="A3" s="16" t="s">
        <v>17</v>
      </c>
      <c r="B3" s="17"/>
      <c r="C3" s="18"/>
      <c r="D3" s="2"/>
      <c r="E3" s="2"/>
      <c r="F3" s="2"/>
      <c r="G3" s="2"/>
      <c r="H3" s="2"/>
      <c r="I3" s="2"/>
      <c r="J3" s="2"/>
    </row>
    <row r="4" spans="1:10" ht="18" x14ac:dyDescent="0.25">
      <c r="A4" s="19" t="s">
        <v>10</v>
      </c>
      <c r="B4" s="17"/>
      <c r="C4" s="18"/>
      <c r="D4" s="2"/>
      <c r="E4" s="2"/>
      <c r="F4" s="2"/>
      <c r="G4" s="2"/>
      <c r="H4" s="2"/>
      <c r="I4" s="2"/>
      <c r="J4" s="2"/>
    </row>
    <row r="5" spans="1:10" x14ac:dyDescent="0.25">
      <c r="A5" s="26" t="s">
        <v>0</v>
      </c>
      <c r="B5" s="1"/>
      <c r="C5" s="2"/>
      <c r="D5" s="2"/>
      <c r="E5" s="2"/>
      <c r="F5" s="2"/>
      <c r="G5" s="2"/>
      <c r="H5" s="2"/>
      <c r="I5" s="27"/>
      <c r="J5" s="2"/>
    </row>
    <row r="6" spans="1:10" ht="18" x14ac:dyDescent="0.25">
      <c r="A6" s="39" t="s">
        <v>1</v>
      </c>
      <c r="B6" s="39"/>
      <c r="C6" s="39"/>
      <c r="D6" s="39"/>
      <c r="E6" s="39"/>
      <c r="F6" s="39"/>
      <c r="G6" s="13"/>
      <c r="H6" s="13"/>
      <c r="I6" s="13"/>
      <c r="J6" s="13"/>
    </row>
    <row r="7" spans="1:10" ht="84" customHeight="1" x14ac:dyDescent="0.35">
      <c r="A7" s="25" t="s">
        <v>14</v>
      </c>
      <c r="B7" s="29" t="s">
        <v>2</v>
      </c>
      <c r="C7" s="30"/>
      <c r="D7" s="31" t="s">
        <v>16</v>
      </c>
      <c r="E7" s="31" t="s">
        <v>11</v>
      </c>
      <c r="F7" s="32" t="s">
        <v>12</v>
      </c>
      <c r="G7" s="3"/>
      <c r="H7" s="3"/>
    </row>
    <row r="8" spans="1:10" ht="18" x14ac:dyDescent="0.35">
      <c r="A8" s="33" t="s">
        <v>15</v>
      </c>
      <c r="B8" s="34">
        <v>0</v>
      </c>
      <c r="C8" s="15"/>
      <c r="D8" s="5"/>
      <c r="E8" s="4">
        <f>D9</f>
        <v>0.5</v>
      </c>
      <c r="F8" s="4">
        <f>D10</f>
        <v>4</v>
      </c>
      <c r="G8" s="3"/>
      <c r="H8" s="3"/>
    </row>
    <row r="9" spans="1:10" ht="18" x14ac:dyDescent="0.35">
      <c r="A9" s="33" t="s">
        <v>11</v>
      </c>
      <c r="B9" s="35">
        <v>1</v>
      </c>
      <c r="C9" s="15">
        <f>IF(B9&lt;=C44,B9*C64*D44,IF(AND(B9&gt;C44,B9&lt;=C45),(C44-B44)*D44*C64+(B9-C44)*C64*D45,IF(AND(B9&gt;C45,B9&lt;=C46),C44*C64*D44+(C45-C44)*C64*D45+(B9 -C45)*C64*D46,IF(AND(B9&gt;C46,B9&lt;=C47),C44*C64*D44+(C45-C44)*C64*D45+(C46-C45)*C64*D46+(B9 -C46)*C64*D47,IF(AND(B9&gt;C47,B9&lt;=#REF!),C44*C64*D44+(C45-C44)*C64*D45+(C46-C45)*C64*D46+(C47-C46)*C64*D47+(B9 -C47)*C64*#REF!,IF(AND(B9&gt;#REF!,B9&lt;=#REF!),C44*C64*D44+(C45-C44)*C64*D45+(C46-C45)*C64*D46+(C47-C46)*C64*D47+(#REF!-C47)*C64*#REF!+(B9 -#REF!)*C64*#REF!,IF(AND(B9&gt;#REF!,B9&lt;=C48),C44*C64*D44+(C45-C44)*C64*D45+(C46-C45)*C64*D46+(C47-C46)*C64*D47+(#REF!-C47)*C64*#REF!+(#REF!-#REF!)*C64*#REF!+(B9-#REF!)*C64*D48,IF(AND(B9&gt;C48,B9&lt;=C49),C44*C64*D44+(C45-C44)*C64*D45+(C46-C45)*C64*D46+(C47-C46)*C64*D47+(#REF!-C47)*C64*#REF!+(#REF!-#REF!)*C64*#REF!+(#REF!-#REF!)*C64*D48+(B9-C48)*C64*D49,0))))))))</f>
        <v>0.624</v>
      </c>
      <c r="D9" s="4">
        <f>MROUND(IF(B9&lt;=C44,B9*C64*D44,IF(AND(B9&gt;C44,B9&lt;=C45),(C44-B44)*D44*C64+(B9-C44)*C64*D45,IF(AND(B9&gt;C45,B9&lt;=C46),C44*C64*D44+(C45-C44)*C64*D45+(B9 -C45)*C64*D46,IF(AND(B9&gt;C46,B9&lt;=C47),C44*C64*D44+(C45-C44)*C64*D45+(C46-C45)*C64*D46+(B9 -C46)*C64*D47,IF(AND(B9&gt;C47,B9&lt;=#REF!),C44*C64*D44+(C45-C44)*C64*D45+(C46-C45)*C64*D46+(C47-C46)*C64*D47+(B9 -C47)*C64*#REF!,IF(AND(B9&gt;#REF!,B9&lt;=#REF!),C44*C64*D44+(C45-C44)*C64*D45+(C46-C45)*C64*D46+(C47-C46)*C64*D47+(#REF!-C47)*C64*#REF!+(B9 -#REF!)*C64*#REF!,IF(AND(B9&gt;#REF!,B9&lt;=C48),C44*C64*D44+(C45-C44)*C64*D45+(C46-C45)*C64*D46+(C47-C46)*C64*D47+(#REF!-C47)*C64*#REF!+(#REF!-#REF!)*C64*#REF!+(B9-#REF!)*C64*D48,IF(AND(B9&gt;C48,B9&lt;=C49),C44*C64*D44+(C45-C44)*C64*D45+(C46-C45)*C64*D46+(C47-C46)*C64*D47+(#REF!-C47)*C64*#REF!+(#REF!-#REF!)*C64*#REF!+(#REF!-#REF!)*C64*D48+(B9-C48)*C64*D49,0)))))))),0.5)</f>
        <v>0.5</v>
      </c>
      <c r="E9" s="5"/>
      <c r="F9" s="4">
        <f>E10</f>
        <v>3.5</v>
      </c>
      <c r="G9" s="3"/>
      <c r="H9" s="3"/>
    </row>
    <row r="10" spans="1:10" ht="18" x14ac:dyDescent="0.35">
      <c r="A10" s="36" t="s">
        <v>12</v>
      </c>
      <c r="B10" s="35">
        <v>8</v>
      </c>
      <c r="C10" s="15">
        <f>IF(B10&lt;=C44,B10*C64*D44,IF(AND(B10&gt;C44,B10&lt;=C45),(C44-B44)*D44*C64+(B10-C44)*C64*D45,IF(AND(B10&gt;C45,B10&lt;=C46),C44*C64*D44+(C45-C44)*C64*D45+(B10 -C45)*C64*D46,IF(AND(B10&gt;C46,B10&lt;=C47),C44*C64*D44+(C45-C44)*C64*D45+(C46-C45)*C64*D46+(B10 -C46)*C64*D47,IF(AND(B10&gt;C47,B10&lt;=#REF!),C44*C64*D44+(C45-C44)*C64*D45+(C46-C45)*C64*D46+(C47-C46)*C64*D47+(B10 -C47)*C64*#REF!,IF(AND(B10&gt;#REF!,B10&lt;=#REF!),C44*C64*D44+(C45-C44)*C64*D45+(C46-C45)*C64*D46+(C47-C46)*C64*D47+(#REF!-C47)*C64*#REF!+(B10 -#REF!)*C64*#REF!,IF(AND(B10&gt;#REF!,B10&lt;=C48),C44*C64*D44+(C45-C44)*C64*D45+(C46-C45)*C64*D46+(C47-C46)*C64*D47+(#REF!-C47)*C64*#REF!+(#REF!-#REF!)*C64*#REF!+(B10-#REF!)*C64*D48,IF(AND(B10&gt;C48,B10&lt;=C49),C44*C64*D44+(C45-C44)*C64*D45+(C46-C45)*C64*D46+(C47-C46)*C64*D47+(#REF!-C47)*C64*#REF!+(#REF!-#REF!)*C64*#REF!+(#REF!-#REF!)*C64*D48+(B10-C48)*C64*D49,0))))))))</f>
        <v>4.16</v>
      </c>
      <c r="D10" s="4">
        <f>MROUND(IF(B10&lt;=C44,B10*C64*D44,IF(AND(B10&gt;C44,B10&lt;=C45),(C44-B44)*D44*C64+(B10-C44)*C64*D45,IF(AND(B10&gt;C45,B10&lt;=C46),C44*C64*D44+(C45-C44)*C64*D45+(B10 -C45)*C64*D46,IF(AND(B10&gt;C46,B10&lt;=C47),C44*C64*D44+(C45-C44)*C64*D45+(C46-C45)*C64*D46+(B10 -C46)*C64*D47,IF(AND(B10&gt;C47,B10&lt;=#REF!),C44*C64*D44+(C45-C44)*C64*D45+(C46-C45)*C64*D46+(C47-C46)*C64*D47+(B10 -C47)*C64*#REF!,IF(AND(B10&gt;#REF!,B10&lt;=#REF!),C44*C64*D44+(C45-C44)*C64*D45+(C46-C45)*C64*D46+(C47-C46)*C64*D47+(#REF!-C47)*C64*#REF!+(B10 -#REF!)*C64*#REF!,IF(AND(B10&gt;#REF!,B10&lt;=C48),C44*C64*D44+(C45-C44)*C64*D45+(C46-C45)*C64*D46+(C47-C46)*C64*D47+(#REF!-C47)*C64*#REF!+(#REF!-#REF!)*C64*#REF!+(B10-#REF!)*C64*D48,IF(AND(B10&gt;C48,B10&lt;=C49),C44*C64*D44+(C45-C44)*C64*D45+(C46-C45)*C64*D46+(C47-C46)*C64*D47+(#REF!-C47)*C64*#REF!+(#REF!-#REF!)*C64*#REF!+(#REF!-#REF!)*C64*D48+(B10-C48)*C64*D49,0)))))))),0.5)</f>
        <v>4</v>
      </c>
      <c r="E10" s="4">
        <f>IF(MROUND(C10-C9,0.5)=0,0.5,MROUND(C10-C9,0.5))</f>
        <v>3.5</v>
      </c>
      <c r="F10" s="5"/>
      <c r="G10" s="3"/>
      <c r="H10" s="3"/>
    </row>
    <row r="11" spans="1:10" ht="18" x14ac:dyDescent="0.35">
      <c r="A11" s="6"/>
      <c r="B11" s="7"/>
      <c r="D11" s="8"/>
      <c r="E11" s="8"/>
      <c r="F11" s="8"/>
      <c r="G11" s="3"/>
      <c r="H11" s="3"/>
    </row>
    <row r="12" spans="1:10" ht="18" x14ac:dyDescent="0.35">
      <c r="A12" s="6"/>
      <c r="B12" s="7"/>
      <c r="C12" s="8"/>
      <c r="D12" s="8"/>
      <c r="E12" s="8"/>
      <c r="F12" s="8"/>
      <c r="G12" s="3"/>
      <c r="H12" s="3"/>
    </row>
    <row r="13" spans="1:10" ht="18" hidden="1" x14ac:dyDescent="0.35">
      <c r="A13" s="6"/>
      <c r="B13" s="7"/>
      <c r="C13" s="8"/>
      <c r="D13" s="8"/>
      <c r="E13" s="8"/>
      <c r="F13" s="8"/>
      <c r="G13" s="8"/>
      <c r="H13" s="8"/>
      <c r="I13" s="3"/>
      <c r="J13" s="3"/>
    </row>
    <row r="14" spans="1:10" ht="18" hidden="1" x14ac:dyDescent="0.35">
      <c r="A14" s="6"/>
      <c r="B14" s="7"/>
      <c r="C14" s="8"/>
      <c r="D14" s="8"/>
      <c r="E14" s="8"/>
      <c r="F14" s="8"/>
      <c r="G14" s="8"/>
      <c r="H14" s="8"/>
      <c r="I14" s="3"/>
      <c r="J14" s="3"/>
    </row>
    <row r="15" spans="1:10" ht="18" hidden="1" x14ac:dyDescent="0.35">
      <c r="A15" s="6"/>
      <c r="B15" s="7"/>
      <c r="C15" s="8"/>
      <c r="D15" s="8"/>
      <c r="E15" s="8"/>
      <c r="F15" s="8"/>
      <c r="G15" s="8"/>
      <c r="H15" s="8"/>
      <c r="I15" s="8"/>
      <c r="J15" s="8"/>
    </row>
    <row r="16" spans="1:10" ht="18" hidden="1" x14ac:dyDescent="0.35">
      <c r="A16" s="6"/>
      <c r="B16" s="7"/>
      <c r="C16" s="8"/>
      <c r="D16" s="8"/>
      <c r="E16" s="8"/>
      <c r="F16" s="8"/>
      <c r="G16" s="8"/>
      <c r="H16" s="8"/>
      <c r="I16" s="8"/>
      <c r="J16" s="8"/>
    </row>
    <row r="17" spans="1:10" ht="18" hidden="1" x14ac:dyDescent="0.35">
      <c r="A17" s="6"/>
      <c r="B17" s="7"/>
      <c r="C17" s="8"/>
      <c r="D17" s="8"/>
      <c r="E17" s="8"/>
      <c r="F17" s="8"/>
      <c r="G17" s="8"/>
      <c r="H17" s="8"/>
      <c r="I17" s="8"/>
      <c r="J17" s="8"/>
    </row>
    <row r="18" spans="1:10" ht="18" hidden="1" x14ac:dyDescent="0.35">
      <c r="A18" s="6"/>
      <c r="B18" s="7"/>
      <c r="C18" s="8"/>
      <c r="D18" s="8"/>
      <c r="E18" s="8"/>
      <c r="F18" s="8"/>
      <c r="G18" s="8"/>
      <c r="H18" s="8"/>
      <c r="I18" s="8"/>
      <c r="J18" s="8"/>
    </row>
    <row r="19" spans="1:10" ht="18" hidden="1" x14ac:dyDescent="0.35">
      <c r="A19" s="6"/>
      <c r="B19" s="7"/>
      <c r="C19" s="8"/>
      <c r="D19" s="8"/>
      <c r="E19" s="8"/>
      <c r="F19" s="8"/>
      <c r="G19" s="8"/>
      <c r="H19" s="8"/>
      <c r="I19" s="8"/>
      <c r="J19" s="8"/>
    </row>
    <row r="20" spans="1:10" ht="18" hidden="1" x14ac:dyDescent="0.35">
      <c r="A20" s="6"/>
      <c r="B20" s="7"/>
      <c r="C20" s="8"/>
      <c r="D20" s="8"/>
      <c r="E20" s="8"/>
      <c r="F20" s="8"/>
      <c r="G20" s="8"/>
      <c r="H20" s="8"/>
      <c r="I20" s="8"/>
      <c r="J20" s="8"/>
    </row>
    <row r="21" spans="1:10" ht="18" hidden="1" x14ac:dyDescent="0.35">
      <c r="A21" s="6"/>
      <c r="B21" s="7"/>
      <c r="C21" s="8"/>
      <c r="D21" s="8"/>
      <c r="E21" s="8"/>
      <c r="F21" s="8"/>
      <c r="G21" s="8"/>
      <c r="H21" s="8"/>
      <c r="I21" s="8"/>
      <c r="J21" s="8"/>
    </row>
    <row r="22" spans="1:10" ht="18" hidden="1" x14ac:dyDescent="0.35">
      <c r="A22" s="6"/>
      <c r="B22" s="7"/>
      <c r="C22" s="8"/>
      <c r="D22" s="8"/>
      <c r="E22" s="8"/>
      <c r="F22" s="8"/>
      <c r="G22" s="8"/>
      <c r="H22" s="8"/>
      <c r="I22" s="8"/>
      <c r="J22" s="8"/>
    </row>
    <row r="23" spans="1:10" ht="18" hidden="1" x14ac:dyDescent="0.35">
      <c r="A23" s="6"/>
      <c r="B23" s="7"/>
      <c r="C23" s="8"/>
      <c r="D23" s="8"/>
      <c r="E23" s="8"/>
      <c r="F23" s="8"/>
      <c r="G23" s="8"/>
      <c r="H23" s="8"/>
      <c r="I23" s="8"/>
      <c r="J23" s="8"/>
    </row>
    <row r="24" spans="1:10" ht="18" hidden="1" x14ac:dyDescent="0.35">
      <c r="A24" s="6"/>
      <c r="B24" s="7"/>
      <c r="C24" s="8"/>
      <c r="D24" s="8"/>
      <c r="E24" s="8"/>
      <c r="F24" s="8"/>
      <c r="G24" s="8"/>
      <c r="H24" s="8"/>
      <c r="I24" s="8"/>
      <c r="J24" s="8"/>
    </row>
    <row r="25" spans="1:10" ht="18" hidden="1" x14ac:dyDescent="0.35">
      <c r="A25" s="6"/>
      <c r="B25" s="7"/>
      <c r="C25" s="8"/>
      <c r="D25" s="8"/>
      <c r="E25" s="8"/>
      <c r="F25" s="8"/>
      <c r="G25" s="8"/>
      <c r="H25" s="8"/>
      <c r="I25" s="8"/>
      <c r="J25" s="8"/>
    </row>
    <row r="26" spans="1:10" ht="18" hidden="1" x14ac:dyDescent="0.35">
      <c r="A26" s="6"/>
      <c r="B26" s="7"/>
      <c r="C26" s="8"/>
      <c r="D26" s="8"/>
      <c r="E26" s="8"/>
      <c r="F26" s="8"/>
      <c r="G26" s="8"/>
      <c r="H26" s="8"/>
      <c r="I26" s="8"/>
      <c r="J26" s="8"/>
    </row>
    <row r="27" spans="1:10" ht="18" hidden="1" x14ac:dyDescent="0.35">
      <c r="A27" s="6"/>
      <c r="B27" s="7"/>
      <c r="C27" s="8"/>
      <c r="D27" s="8"/>
      <c r="E27" s="8"/>
      <c r="F27" s="8"/>
      <c r="G27" s="8"/>
      <c r="H27" s="8"/>
      <c r="I27" s="8"/>
      <c r="J27" s="8"/>
    </row>
    <row r="28" spans="1:10" ht="18" hidden="1" x14ac:dyDescent="0.35">
      <c r="A28" s="6"/>
      <c r="B28" s="7"/>
      <c r="C28" s="8"/>
      <c r="D28" s="8"/>
      <c r="E28" s="8"/>
      <c r="F28" s="8"/>
      <c r="G28" s="8"/>
      <c r="H28" s="8"/>
      <c r="I28" s="8"/>
      <c r="J28" s="8"/>
    </row>
    <row r="29" spans="1:10" ht="0.6" customHeight="1" x14ac:dyDescent="0.35">
      <c r="A29" s="6"/>
      <c r="B29" s="7"/>
      <c r="C29" s="8"/>
      <c r="D29" s="8"/>
      <c r="E29" s="8"/>
      <c r="F29" s="8"/>
      <c r="G29" s="8"/>
      <c r="H29" s="8"/>
      <c r="I29" s="8"/>
      <c r="J29" s="8"/>
    </row>
    <row r="30" spans="1:10" ht="18" hidden="1" x14ac:dyDescent="0.35">
      <c r="A30" s="6"/>
      <c r="B30" s="7"/>
      <c r="C30" s="8"/>
      <c r="D30" s="8"/>
      <c r="E30" s="8"/>
      <c r="F30" s="8"/>
      <c r="G30" s="8"/>
      <c r="H30" s="8"/>
      <c r="I30" s="8"/>
      <c r="J30" s="8"/>
    </row>
    <row r="31" spans="1:10" ht="18" hidden="1" x14ac:dyDescent="0.35">
      <c r="A31" s="6"/>
      <c r="B31" s="7"/>
      <c r="C31" s="8"/>
      <c r="D31" s="8"/>
      <c r="E31" s="8"/>
      <c r="F31" s="8"/>
      <c r="G31" s="8"/>
      <c r="H31" s="8"/>
      <c r="I31" s="8"/>
      <c r="J31" s="8"/>
    </row>
    <row r="32" spans="1:10" ht="18" hidden="1" x14ac:dyDescent="0.35">
      <c r="A32" s="6"/>
      <c r="B32" s="7"/>
      <c r="C32" s="8"/>
      <c r="D32" s="8"/>
      <c r="E32" s="8"/>
      <c r="F32" s="8"/>
      <c r="G32" s="8"/>
      <c r="H32" s="8"/>
      <c r="I32" s="8"/>
      <c r="J32" s="8"/>
    </row>
    <row r="33" spans="1:10" ht="18" hidden="1" x14ac:dyDescent="0.35">
      <c r="A33" s="6"/>
      <c r="B33" s="7"/>
      <c r="C33" s="8"/>
      <c r="D33" s="8"/>
      <c r="E33" s="8"/>
      <c r="F33" s="8"/>
      <c r="G33" s="8"/>
      <c r="H33" s="8"/>
      <c r="I33" s="8"/>
      <c r="J33" s="8"/>
    </row>
    <row r="34" spans="1:10" ht="18" hidden="1" x14ac:dyDescent="0.35">
      <c r="A34" s="6"/>
      <c r="B34" s="7"/>
      <c r="C34" s="8"/>
      <c r="D34" s="8"/>
      <c r="E34" s="8"/>
      <c r="F34" s="8"/>
      <c r="G34" s="8"/>
      <c r="H34" s="8"/>
      <c r="I34" s="8"/>
      <c r="J34" s="8"/>
    </row>
    <row r="35" spans="1:10" ht="18" hidden="1" x14ac:dyDescent="0.35">
      <c r="A35" s="6"/>
      <c r="B35" s="7"/>
      <c r="C35" s="8"/>
      <c r="D35" s="8"/>
      <c r="E35" s="8"/>
      <c r="F35" s="8"/>
      <c r="G35" s="8"/>
      <c r="H35" s="8"/>
      <c r="I35" s="8"/>
      <c r="J35" s="8"/>
    </row>
    <row r="36" spans="1:10" ht="18" hidden="1" x14ac:dyDescent="0.35">
      <c r="A36" s="6"/>
      <c r="B36" s="7"/>
      <c r="C36" s="8"/>
      <c r="D36" s="8"/>
      <c r="E36" s="8"/>
      <c r="F36" s="8"/>
      <c r="G36" s="8"/>
      <c r="H36" s="8"/>
      <c r="I36" s="8"/>
      <c r="J36" s="8"/>
    </row>
    <row r="37" spans="1:10" ht="18" hidden="1" x14ac:dyDescent="0.35">
      <c r="A37" s="6"/>
      <c r="B37" s="7"/>
      <c r="C37" s="8"/>
      <c r="D37" s="8"/>
      <c r="E37" s="8"/>
      <c r="F37" s="8"/>
      <c r="G37" s="8"/>
      <c r="H37" s="8"/>
      <c r="I37" s="8"/>
      <c r="J37" s="8"/>
    </row>
    <row r="38" spans="1:10" ht="18" hidden="1" x14ac:dyDescent="0.35">
      <c r="A38" s="6"/>
      <c r="B38" s="7"/>
      <c r="C38" s="8"/>
      <c r="D38" s="8"/>
      <c r="E38" s="8"/>
      <c r="F38" s="8"/>
      <c r="G38" s="8"/>
      <c r="H38" s="8"/>
      <c r="I38" s="8"/>
      <c r="J38" s="8"/>
    </row>
    <row r="39" spans="1:10" ht="18" hidden="1" x14ac:dyDescent="0.35">
      <c r="A39" s="6"/>
      <c r="B39" s="7"/>
      <c r="C39" s="8"/>
      <c r="D39" s="8"/>
      <c r="E39" s="8"/>
      <c r="F39" s="8"/>
      <c r="G39" s="8"/>
      <c r="H39" s="8"/>
      <c r="I39" s="8"/>
      <c r="J39" s="8"/>
    </row>
    <row r="40" spans="1:10" ht="18" hidden="1" x14ac:dyDescent="0.35">
      <c r="A40" s="6"/>
      <c r="B40" s="7"/>
      <c r="C40" s="8"/>
      <c r="D40" s="8"/>
      <c r="E40" s="8"/>
      <c r="F40" s="8"/>
      <c r="G40" s="8"/>
      <c r="H40" s="8"/>
      <c r="I40" s="8"/>
      <c r="J40" s="8"/>
    </row>
    <row r="41" spans="1:10" ht="18" x14ac:dyDescent="0.35">
      <c r="A41" s="6"/>
      <c r="B41" s="7"/>
      <c r="C41" s="8"/>
      <c r="D41" s="8"/>
      <c r="E41" s="8"/>
      <c r="F41" s="8"/>
      <c r="G41" s="8"/>
      <c r="H41" s="8"/>
      <c r="I41" s="8"/>
      <c r="J41" s="8"/>
    </row>
    <row r="42" spans="1:10" ht="18" x14ac:dyDescent="0.35">
      <c r="A42" s="6"/>
      <c r="B42" s="7"/>
      <c r="C42" s="8"/>
      <c r="D42" s="8"/>
      <c r="E42" s="8"/>
      <c r="F42" s="8"/>
      <c r="G42" s="8"/>
      <c r="H42" s="8"/>
      <c r="I42" s="8"/>
      <c r="J42" s="8"/>
    </row>
    <row r="43" spans="1:10" ht="72" x14ac:dyDescent="0.35">
      <c r="A43" s="25" t="s">
        <v>3</v>
      </c>
      <c r="B43" s="25" t="s">
        <v>4</v>
      </c>
      <c r="C43" s="11" t="s">
        <v>5</v>
      </c>
      <c r="D43" s="11" t="s">
        <v>6</v>
      </c>
      <c r="E43" s="8"/>
      <c r="F43" s="8"/>
      <c r="G43" s="8"/>
      <c r="H43" s="8"/>
      <c r="I43" s="8"/>
      <c r="J43" s="8"/>
    </row>
    <row r="44" spans="1:10" ht="18" x14ac:dyDescent="0.35">
      <c r="A44" s="25">
        <v>1</v>
      </c>
      <c r="B44" s="25">
        <v>0</v>
      </c>
      <c r="C44" s="11">
        <v>4</v>
      </c>
      <c r="D44" s="11">
        <v>1.2</v>
      </c>
      <c r="E44" s="2"/>
      <c r="F44" s="2"/>
      <c r="G44" s="8"/>
      <c r="H44" s="8"/>
      <c r="I44" s="8"/>
      <c r="J44" s="8"/>
    </row>
    <row r="45" spans="1:10" ht="18" x14ac:dyDescent="0.35">
      <c r="A45" s="25">
        <v>2</v>
      </c>
      <c r="B45" s="25">
        <v>4.01</v>
      </c>
      <c r="C45" s="11">
        <v>8</v>
      </c>
      <c r="D45" s="11">
        <v>0.8</v>
      </c>
      <c r="E45" s="2"/>
      <c r="F45" s="2"/>
      <c r="G45" s="8"/>
      <c r="H45" s="8"/>
      <c r="I45" s="8"/>
      <c r="J45" s="8"/>
    </row>
    <row r="46" spans="1:10" ht="18" x14ac:dyDescent="0.35">
      <c r="A46" s="7"/>
      <c r="B46" s="7"/>
      <c r="C46" s="8"/>
      <c r="D46" s="8"/>
      <c r="E46" s="2"/>
      <c r="F46" s="2"/>
      <c r="G46" s="2"/>
      <c r="H46" s="2"/>
      <c r="I46" s="8"/>
      <c r="J46" s="8"/>
    </row>
    <row r="47" spans="1:10" ht="18" x14ac:dyDescent="0.35">
      <c r="A47" s="7"/>
      <c r="B47" s="7"/>
      <c r="C47" s="8"/>
      <c r="D47" s="8"/>
      <c r="E47" s="2"/>
      <c r="F47" s="2"/>
      <c r="G47" s="2"/>
      <c r="H47" s="2"/>
      <c r="I47" s="8"/>
      <c r="J47" s="8"/>
    </row>
    <row r="48" spans="1:10" ht="18" hidden="1" x14ac:dyDescent="0.35">
      <c r="A48" s="9"/>
      <c r="B48" s="1"/>
      <c r="C48" s="2"/>
      <c r="D48" s="2"/>
      <c r="E48" s="2"/>
      <c r="F48" s="2"/>
      <c r="G48" s="2"/>
      <c r="H48" s="2"/>
      <c r="I48" s="8"/>
      <c r="J48" s="8"/>
    </row>
    <row r="49" spans="1:10" ht="18" hidden="1" x14ac:dyDescent="0.35">
      <c r="A49" s="9"/>
      <c r="B49" s="1"/>
      <c r="C49" s="2"/>
      <c r="D49" s="2"/>
      <c r="E49" s="2"/>
      <c r="F49" s="2"/>
      <c r="G49" s="2"/>
      <c r="H49" s="2"/>
      <c r="I49" s="8"/>
      <c r="J49" s="8"/>
    </row>
    <row r="50" spans="1:10" ht="18" hidden="1" x14ac:dyDescent="0.35">
      <c r="A50" s="9"/>
      <c r="B50" s="1"/>
      <c r="C50" s="2"/>
      <c r="D50" s="2"/>
      <c r="E50" s="2"/>
      <c r="F50" s="2"/>
      <c r="G50" s="2"/>
      <c r="H50" s="2"/>
      <c r="I50" s="8"/>
      <c r="J50" s="8"/>
    </row>
    <row r="51" spans="1:10" ht="18" hidden="1" x14ac:dyDescent="0.25">
      <c r="A51" s="9"/>
      <c r="B51" s="1"/>
      <c r="C51" s="2"/>
      <c r="D51" s="2"/>
      <c r="E51" s="2"/>
      <c r="F51" s="2"/>
      <c r="G51" s="2"/>
      <c r="H51" s="2"/>
      <c r="I51" s="2"/>
      <c r="J51" s="2"/>
    </row>
    <row r="52" spans="1:10" ht="18" hidden="1" x14ac:dyDescent="0.25">
      <c r="A52" s="9"/>
      <c r="B52" s="1"/>
      <c r="C52" s="2"/>
      <c r="D52" s="2"/>
      <c r="E52" s="2"/>
      <c r="F52" s="2"/>
      <c r="G52" s="2"/>
      <c r="H52" s="2"/>
      <c r="I52" s="2"/>
      <c r="J52" s="2"/>
    </row>
    <row r="53" spans="1:10" ht="18" hidden="1" x14ac:dyDescent="0.25">
      <c r="A53" s="9"/>
      <c r="B53" s="1"/>
      <c r="C53" s="2"/>
      <c r="D53" s="2"/>
      <c r="E53" s="2"/>
      <c r="F53" s="2"/>
      <c r="G53" s="2"/>
      <c r="H53" s="2"/>
      <c r="I53" s="2"/>
      <c r="J53" s="2"/>
    </row>
    <row r="54" spans="1:10" ht="18" hidden="1" x14ac:dyDescent="0.25">
      <c r="A54" s="9"/>
      <c r="B54" s="1"/>
      <c r="C54" s="2"/>
      <c r="D54" s="2"/>
      <c r="E54" s="2"/>
      <c r="F54" s="2"/>
      <c r="G54" s="2"/>
      <c r="H54" s="2"/>
      <c r="I54" s="2"/>
      <c r="J54" s="2"/>
    </row>
    <row r="55" spans="1:10" ht="18" hidden="1" x14ac:dyDescent="0.25">
      <c r="A55" s="9"/>
      <c r="B55" s="1"/>
      <c r="C55" s="2"/>
      <c r="D55" s="2"/>
      <c r="E55" s="2"/>
      <c r="F55" s="2"/>
      <c r="G55" s="2"/>
      <c r="H55" s="2"/>
      <c r="I55" s="2"/>
      <c r="J55" s="2"/>
    </row>
    <row r="56" spans="1:10" ht="18" hidden="1" x14ac:dyDescent="0.25">
      <c r="A56" s="9"/>
      <c r="B56" s="1"/>
      <c r="C56" s="2"/>
      <c r="D56" s="2"/>
      <c r="E56" s="2"/>
      <c r="F56" s="2"/>
      <c r="G56" s="2"/>
      <c r="H56" s="2"/>
      <c r="I56" s="2"/>
      <c r="J56" s="2"/>
    </row>
    <row r="57" spans="1:10" ht="18" hidden="1" x14ac:dyDescent="0.25">
      <c r="A57" s="9"/>
      <c r="B57" s="1"/>
      <c r="C57" s="2"/>
      <c r="D57" s="2"/>
      <c r="E57" s="2"/>
      <c r="F57" s="2"/>
      <c r="G57" s="2"/>
      <c r="H57" s="2"/>
      <c r="I57" s="2"/>
      <c r="J57" s="2"/>
    </row>
    <row r="58" spans="1:10" ht="18" hidden="1" x14ac:dyDescent="0.25">
      <c r="A58" s="9"/>
      <c r="B58" s="1"/>
      <c r="C58" s="2"/>
      <c r="D58" s="2"/>
      <c r="E58" s="2"/>
      <c r="F58" s="2"/>
      <c r="G58" s="2"/>
      <c r="H58" s="2"/>
      <c r="I58" s="2"/>
      <c r="J58" s="2"/>
    </row>
    <row r="59" spans="1:10" ht="18" hidden="1" x14ac:dyDescent="0.25">
      <c r="A59" s="9"/>
      <c r="B59" s="1"/>
      <c r="C59" s="2"/>
      <c r="D59" s="2"/>
      <c r="E59" s="2"/>
      <c r="F59" s="2"/>
      <c r="G59" s="2"/>
      <c r="H59" s="2"/>
      <c r="I59" s="2"/>
      <c r="J59" s="2"/>
    </row>
    <row r="60" spans="1:10" ht="18" hidden="1" x14ac:dyDescent="0.25">
      <c r="A60" s="9"/>
      <c r="B60" s="1"/>
      <c r="C60" s="2"/>
      <c r="D60" s="2"/>
      <c r="E60" s="2"/>
      <c r="F60" s="2"/>
      <c r="G60" s="2"/>
      <c r="H60" s="2"/>
      <c r="I60" s="2"/>
      <c r="J60" s="2"/>
    </row>
    <row r="61" spans="1:10" ht="18" x14ac:dyDescent="0.25">
      <c r="A61" s="9"/>
      <c r="B61" s="1"/>
      <c r="C61" s="2"/>
      <c r="D61" s="2"/>
      <c r="E61" s="2"/>
      <c r="F61" s="2"/>
      <c r="G61" s="2"/>
      <c r="H61" s="2"/>
      <c r="I61" s="2"/>
      <c r="J61" s="2"/>
    </row>
    <row r="62" spans="1:10" ht="18" x14ac:dyDescent="0.35">
      <c r="A62" s="20" t="s">
        <v>13</v>
      </c>
      <c r="B62" s="10"/>
      <c r="C62" s="21">
        <v>0.43</v>
      </c>
      <c r="D62" s="22" t="s">
        <v>7</v>
      </c>
      <c r="E62" s="2"/>
      <c r="F62" s="2"/>
      <c r="G62" s="2"/>
      <c r="H62" s="2"/>
      <c r="I62" s="2"/>
      <c r="J62" s="2"/>
    </row>
    <row r="63" spans="1:10" ht="18" x14ac:dyDescent="0.35">
      <c r="A63" s="23" t="s">
        <v>8</v>
      </c>
      <c r="B63" s="10"/>
      <c r="C63" s="11">
        <f>ROUND(C62*0.21,2)</f>
        <v>0.09</v>
      </c>
      <c r="D63" s="22" t="s">
        <v>7</v>
      </c>
      <c r="E63" s="2"/>
      <c r="F63" s="2"/>
      <c r="G63" s="2"/>
      <c r="H63" s="2"/>
      <c r="I63" s="2"/>
      <c r="J63" s="2"/>
    </row>
    <row r="64" spans="1:10" ht="18" x14ac:dyDescent="0.35">
      <c r="A64" s="23" t="s">
        <v>9</v>
      </c>
      <c r="B64" s="10"/>
      <c r="C64" s="24">
        <f>C62+C63</f>
        <v>0.52</v>
      </c>
      <c r="D64" s="22" t="s">
        <v>7</v>
      </c>
      <c r="E64" s="2"/>
      <c r="F64" s="2"/>
      <c r="G64" s="2"/>
      <c r="H64" s="2"/>
      <c r="I64" s="2"/>
      <c r="J64" s="2"/>
    </row>
    <row r="65" spans="1:10" x14ac:dyDescent="0.25">
      <c r="A65" s="1"/>
      <c r="B65" s="1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3"/>
      <c r="B66" s="3"/>
      <c r="C66" s="3"/>
      <c r="D66" s="3"/>
      <c r="E66" s="2"/>
      <c r="F66" s="2"/>
      <c r="G66" s="2"/>
      <c r="H66" s="2"/>
      <c r="I66" s="2"/>
      <c r="J66" s="2"/>
    </row>
    <row r="67" spans="1:10" x14ac:dyDescent="0.25">
      <c r="A67" s="3"/>
      <c r="B67" s="3"/>
      <c r="C67" s="3"/>
      <c r="D67" s="3"/>
      <c r="E67" s="3"/>
      <c r="F67" s="3"/>
      <c r="G67" s="2"/>
      <c r="H67" s="2"/>
      <c r="I67" s="2"/>
      <c r="J67" s="2"/>
    </row>
    <row r="68" spans="1:10" x14ac:dyDescent="0.25">
      <c r="A68" s="3"/>
      <c r="B68" s="3"/>
      <c r="C68" s="3"/>
      <c r="D68" s="3"/>
      <c r="E68" s="3"/>
      <c r="F68" s="3"/>
      <c r="G68" s="2"/>
      <c r="H68" s="2"/>
      <c r="I68" s="2"/>
      <c r="J68" s="2"/>
    </row>
    <row r="69" spans="1:10" x14ac:dyDescent="0.25">
      <c r="A69" s="3"/>
      <c r="B69" s="3"/>
      <c r="C69" s="3"/>
      <c r="D69" s="3"/>
      <c r="E69" s="3"/>
      <c r="F69" s="3"/>
      <c r="G69" s="3"/>
      <c r="H69" s="3"/>
      <c r="I69" s="2"/>
      <c r="J69" s="2"/>
    </row>
    <row r="70" spans="1:10" x14ac:dyDescent="0.25">
      <c r="A70" s="12"/>
      <c r="B70" s="12"/>
      <c r="C70" s="12"/>
      <c r="D70" s="12"/>
      <c r="E70" s="12"/>
      <c r="F70" s="12"/>
      <c r="G70" s="3"/>
      <c r="H70" s="3"/>
      <c r="I70" s="2"/>
      <c r="J70" s="2"/>
    </row>
    <row r="71" spans="1:10" x14ac:dyDescent="0.25">
      <c r="A71" s="12"/>
      <c r="B71" s="12"/>
      <c r="C71" s="12"/>
      <c r="D71" s="12"/>
      <c r="E71" s="12"/>
      <c r="F71" s="12"/>
      <c r="G71" s="3"/>
      <c r="H71" s="3"/>
      <c r="I71" s="2"/>
      <c r="J71" s="2"/>
    </row>
    <row r="72" spans="1:10" x14ac:dyDescent="0.25">
      <c r="G72" s="12"/>
      <c r="H72" s="12"/>
      <c r="I72" s="12"/>
      <c r="J72" s="12"/>
    </row>
    <row r="73" spans="1:10" x14ac:dyDescent="0.25">
      <c r="G73" s="12"/>
      <c r="H73" s="12"/>
      <c r="I73" s="12"/>
      <c r="J73" s="12"/>
    </row>
  </sheetData>
  <mergeCells count="2">
    <mergeCell ref="A1:J1"/>
    <mergeCell ref="A6:F6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T 147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Selesiu</dc:creator>
  <cp:lastModifiedBy>Mirela Piciu</cp:lastModifiedBy>
  <cp:lastPrinted>2026-10-12T12:05:44Z</cp:lastPrinted>
  <dcterms:created xsi:type="dcterms:W3CDTF">2025-03-26T11:35:49Z</dcterms:created>
  <dcterms:modified xsi:type="dcterms:W3CDTF">2026-10-12T12:07:26Z</dcterms:modified>
</cp:coreProperties>
</file>