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xr:revisionPtr revIDLastSave="0" documentId="13_ncr:1_{587BC900-FC38-4C78-89B4-22F4178A2FD1}" xr6:coauthVersionLast="47" xr6:coauthVersionMax="47" xr10:uidLastSave="{00000000-0000-0000-0000-000000000000}"/>
  <bookViews>
    <workbookView xWindow="-120" yWindow="-120" windowWidth="21840" windowHeight="13140" tabRatio="584" xr2:uid="{00000000-000D-0000-FFFF-FFFF00000000}"/>
  </bookViews>
  <sheets>
    <sheet name="Plan de Mejora SST" sheetId="5" r:id="rId1"/>
  </sheets>
  <definedNames>
    <definedName name="_xlnm.Print_Area" localSheetId="0">'Plan de Mejora SST'!$A$1:$U$150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3" i="5" l="1"/>
  <c r="Q133" i="5"/>
  <c r="Q135" i="5"/>
  <c r="Q125" i="5"/>
  <c r="Q127" i="5"/>
  <c r="Q119" i="5"/>
  <c r="Q117" i="5" l="1"/>
  <c r="Q115" i="5"/>
  <c r="Q85" i="5"/>
  <c r="Q87" i="5"/>
  <c r="Q89" i="5"/>
  <c r="Q91" i="5"/>
  <c r="Q93" i="5"/>
  <c r="Q95" i="5"/>
  <c r="Q97" i="5"/>
  <c r="Q99" i="5"/>
  <c r="Q101" i="5"/>
  <c r="Q103" i="5"/>
  <c r="Q105" i="5"/>
  <c r="Q107" i="5"/>
  <c r="Q109" i="5"/>
  <c r="Q111" i="5"/>
  <c r="Q59" i="5"/>
  <c r="Q57" i="5"/>
  <c r="Q55" i="5"/>
  <c r="Q53" i="5"/>
  <c r="Q51" i="5"/>
  <c r="Q49" i="5"/>
  <c r="Q47" i="5"/>
  <c r="Q45" i="5"/>
  <c r="Q43" i="5"/>
  <c r="Q41" i="5"/>
  <c r="O138" i="5" l="1"/>
  <c r="O149" i="5" s="1"/>
  <c r="F137" i="5"/>
  <c r="F148" i="5" s="1"/>
  <c r="F150" i="5" s="1"/>
  <c r="G137" i="5"/>
  <c r="G148" i="5" s="1"/>
  <c r="G150" i="5" s="1"/>
  <c r="H137" i="5"/>
  <c r="H148" i="5" s="1"/>
  <c r="H150" i="5" s="1"/>
  <c r="I137" i="5"/>
  <c r="I148" i="5" s="1"/>
  <c r="I150" i="5" s="1"/>
  <c r="J137" i="5"/>
  <c r="J148" i="5" s="1"/>
  <c r="J150" i="5" s="1"/>
  <c r="K137" i="5"/>
  <c r="K148" i="5" s="1"/>
  <c r="K150" i="5" s="1"/>
  <c r="L137" i="5"/>
  <c r="L148" i="5" s="1"/>
  <c r="L150" i="5" s="1"/>
  <c r="M137" i="5"/>
  <c r="M148" i="5" s="1"/>
  <c r="M150" i="5" s="1"/>
  <c r="N137" i="5"/>
  <c r="N148" i="5" s="1"/>
  <c r="N150" i="5" s="1"/>
  <c r="O137" i="5"/>
  <c r="O148" i="5" s="1"/>
  <c r="O150" i="5" s="1"/>
  <c r="P137" i="5"/>
  <c r="P148" i="5" s="1"/>
  <c r="P150" i="5" s="1"/>
  <c r="F138" i="5"/>
  <c r="F149" i="5" s="1"/>
  <c r="G138" i="5"/>
  <c r="G149" i="5" s="1"/>
  <c r="H138" i="5"/>
  <c r="H149" i="5" s="1"/>
  <c r="I138" i="5"/>
  <c r="I149" i="5" s="1"/>
  <c r="J138" i="5"/>
  <c r="J149" i="5" s="1"/>
  <c r="K138" i="5"/>
  <c r="K149" i="5" s="1"/>
  <c r="L138" i="5"/>
  <c r="L149" i="5" s="1"/>
  <c r="M138" i="5"/>
  <c r="M149" i="5" s="1"/>
  <c r="N138" i="5"/>
  <c r="N149" i="5" s="1"/>
  <c r="P138" i="5"/>
  <c r="P149" i="5" s="1"/>
  <c r="E138" i="5"/>
  <c r="E149" i="5" s="1"/>
  <c r="E137" i="5"/>
  <c r="E148" i="5" s="1"/>
  <c r="Q19" i="5"/>
  <c r="Q21" i="5"/>
  <c r="Q23" i="5"/>
  <c r="Q25" i="5"/>
  <c r="Q27" i="5"/>
  <c r="Q29" i="5"/>
  <c r="Q31" i="5"/>
  <c r="Q33" i="5"/>
  <c r="Q35" i="5"/>
  <c r="Q37" i="5"/>
  <c r="Q39" i="5"/>
  <c r="Q61" i="5"/>
  <c r="Q63" i="5"/>
  <c r="Q65" i="5"/>
  <c r="Q67" i="5"/>
  <c r="Q69" i="5"/>
  <c r="Q71" i="5"/>
  <c r="Q73" i="5"/>
  <c r="Q75" i="5"/>
  <c r="Q77" i="5"/>
  <c r="Q79" i="5"/>
  <c r="Q81" i="5"/>
  <c r="Q83" i="5"/>
  <c r="Q121" i="5"/>
  <c r="Q123" i="5"/>
  <c r="Q129" i="5"/>
  <c r="Q131" i="5"/>
  <c r="Q17" i="5"/>
  <c r="R129" i="5" l="1"/>
  <c r="R121" i="5"/>
  <c r="R61" i="5"/>
  <c r="Q137" i="5"/>
  <c r="R17" i="5"/>
  <c r="Q138" i="5"/>
  <c r="Q149" i="5"/>
  <c r="Q148" i="5"/>
  <c r="Q150" i="5" s="1"/>
  <c r="E15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<sst xmlns="http://schemas.openxmlformats.org/spreadsheetml/2006/main" count="251" uniqueCount="120">
  <si>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</si>
  <si>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</si>
  <si>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</si>
  <si>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</si>
  <si>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</si>
  <si>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</si>
  <si>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</si>
  <si>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</si>
  <si>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</si>
  <si>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</si>
  <si>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</si>
  <si>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</si>
  <si>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</si>
  <si>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</si>
  <si>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</si>
  <si>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</si>
  <si>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</si>
  <si>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</si>
  <si>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</si>
  <si>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</si>
  <si>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</si>
  <si>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VERIFICAR</t>
  </si>
  <si>
    <t>ACTUAR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</si>
  <si>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</si>
  <si>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</si>
  <si>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</si>
  <si>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</si>
  <si>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</si>
  <si>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</si>
  <si>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</si>
  <si>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</si>
  <si>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</si>
  <si>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</si>
  <si>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</si>
  <si>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</si>
  <si>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</si>
  <si>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</si>
  <si>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</si>
  <si>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</si>
  <si>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</si>
  <si>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</si>
  <si>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</si>
  <si>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</si>
  <si>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</si>
  <si>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</si>
  <si>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</si>
  <si>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PLAZO DETERMINADO PARA SU CUMPLIMIENTO</t>
  </si>
  <si>
    <t>ACTIVIDADES A DESARROLLAR</t>
  </si>
  <si>
    <t xml:space="preserve">HOJA DE APOYO BASICA PARA PLANTEAR UN PLAN DE MEJORAMIENTO RELACIONADO CON " AUTOEVALUACIÓN DE LOS ESTÁNDARES MÍNIMOS SG-SST ", ESTABLECIDO EN EL ARTICULO 29 DE RESOLUCIÓN 0312 DE 2019 </t>
  </si>
  <si>
    <t xml:space="preserve">                                                                    Guía relacionada con lod planes de mejoramiento, con el fin que se efectúen las acciones correctivas tendientes a la superación de las situaciones irregulares detectadas conforme a los requisitos del decreto 1072/2015 y resolución 0312 de 2019  actividades desarrolladas en: _____________________________________________________________________________________________________________________________________</t>
  </si>
  <si>
    <t>Aplica para todos los trabajadores, contratistas, desde la documentación requerida hasta la implementación del SG-SST.</t>
  </si>
  <si>
    <t>HUMANOS</t>
  </si>
  <si>
    <t xml:space="preserve"> TECNICOS</t>
  </si>
  <si>
    <t xml:space="preserve"> FINANCIEROS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</si>
  <si>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</si>
  <si>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</si>
  <si>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</si>
  <si>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</si>
  <si>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>1.1.1. Responsable del Sistema de Gestión de Seguridad y Salud en el Trabajo SG-SST</t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</si>
  <si>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</si>
  <si>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</si>
  <si>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</si>
  <si>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Identificacion de trabajadores de alto riesgo y cotizacion de pension especial</t>
  </si>
  <si>
    <t>1.1.6 Conformación COPASST</t>
  </si>
  <si>
    <t>1.1.7 Capacitación COPASST</t>
  </si>
  <si>
    <t>1.1.8 Conformación Comité de Convivencia</t>
  </si>
  <si>
    <t>1.2.1 Programa Capacitación promoción y prevención PYP</t>
  </si>
  <si>
    <t>1.2.2 Inducción y Reinducción en Sistema de Gestión de Seguridad y Salud en el Trabajo SG-SST, actividades de Promoción y Prevención PyP</t>
  </si>
  <si>
    <t>1.2.3 Responsables del Sistema de Gestión de Seguridad y Salud en el Trabajo SG-SST con curso virtual de 50 horas</t>
  </si>
  <si>
    <t>2.1.1 Política del Sistema de Gestión de Seguridad y Salud en el Trabajo SG-SST firmada, fechada y comunicada al COPASST</t>
  </si>
  <si>
    <t>2.2.1 Objetivos definidos, claros, medibles, cuantificables, con metas, documentados, revisados del SG-SST</t>
  </si>
  <si>
    <t>2.3.1 Evaluación e identificación de prioridades</t>
  </si>
  <si>
    <t>2.4.1 Plan que identifica objetivos, metas, responsabilidad, recursos con cronograma y firmado</t>
  </si>
  <si>
    <t>2.5.1 Archivo o retención documental del Sistema de Gestión en Seguridad y Salud en el Trabajo SG-SST</t>
  </si>
  <si>
    <t>2.6.1 Rendición sobre el desempeño</t>
  </si>
  <si>
    <t>2.7.1 Matriz legal</t>
  </si>
  <si>
    <t>2.8.1 Mecanismos de comunicación, auto reporte en Sistema de Gestión de Seguridad y Salud en el Trabajo SG-SST</t>
  </si>
  <si>
    <t>2.9.1 Identificación, evaluación, para adquisición de productos y servicios en Sistema de Gestión de Seguridad y Salud en el Trabajo SG-SST</t>
  </si>
  <si>
    <t>2.10.1 Evaluación y selección de proveedores y contratistas</t>
  </si>
  <si>
    <t>2.11.1 Evaluación del impacto de cambios internos y externos en el Sistema de Gestión de Seguridad y Salud en el Trabajo SG-SST</t>
  </si>
  <si>
    <t>3.1.1 Descripcion sociodemografica.Diagnostico de Condiciones de Salud</t>
  </si>
  <si>
    <t>3.1.2 Actividades de Promoción y Prevención en Salud</t>
  </si>
  <si>
    <t>3.1.3 Información al médico de los perfiles de cargo</t>
  </si>
  <si>
    <t>3.1.4 Realización de los evaluaciones médicas ocupacionales: Peligros- Periodicidad Comunicación al Trabajador</t>
  </si>
  <si>
    <t>3.1.5 Custodia de Historias Clínicas</t>
  </si>
  <si>
    <t>3.1.6 Restricciones y recomendaciones médico laborales</t>
  </si>
  <si>
    <t>3.1.8 Agua potable, servicios sanitarios y disposición de basuras</t>
  </si>
  <si>
    <t xml:space="preserve"> 3.1.7 Estilos de vida y entornos saludables (controles tabaquismo, alcoholismo, farmacodependencia y otros)</t>
  </si>
  <si>
    <t>3.1.9 Eliminación adecuada de residuos sólidos, líquidos o gaseosos</t>
  </si>
  <si>
    <t>3.2.1 Reporte de los accidentes de trabajo y enfermedad laboral a la ARL, EPS y Dirección Territorial del Ministerio de Trabajo</t>
  </si>
  <si>
    <t>3.2.2 Investigación de  Incidentes, Accidentes y Enfermedades Laborales</t>
  </si>
  <si>
    <t>3.2.3 Registro y análisis estadístico de Accidentes y Enfermedades Laborales</t>
  </si>
  <si>
    <t>3.3.1 Medición de la frecuencia de la accidentalidad</t>
  </si>
  <si>
    <t>3.3.2 Medición de la severidad de la accientalidad</t>
  </si>
  <si>
    <t>3.3.3 Medición de la mortalidad por accidentes de trabajo</t>
  </si>
  <si>
    <t>3.3.4 Medición de la prevalencia de Enfermedad Laboral</t>
  </si>
  <si>
    <t>3.3.5 Medición de la incidencia de Enfermedad Laboral</t>
  </si>
  <si>
    <t>3.3.6 Medición del ausentismo por causa medica</t>
  </si>
  <si>
    <t>4.1.1 Metodología para la identificación de peligros, evaluación y valoración de los riesgos</t>
  </si>
  <si>
    <t>4.1.2 Identificación de peligros con participación de todos los niveles de la empresa</t>
  </si>
  <si>
    <t>4.1.3 Identificación de sustancias catalogadas como carcinogenas o con toxicidad aguda.</t>
  </si>
  <si>
    <t>4.1.4 Realización mediciones ambientales, químicos, físicos y biológicos</t>
  </si>
  <si>
    <t>4.2.1 Implementacion de medidas de prevención y control frente a peligros/riesgos identificados</t>
  </si>
  <si>
    <t>4.2.2 Verifiacacion de aplicación de medidas de prevencion y control por parte de los trabajadores</t>
  </si>
  <si>
    <t>4.2.3 Elaboracion de procedimientos, instructivos, fichas, protocolos</t>
  </si>
  <si>
    <t>4.2.4 Realizacion de Inspecciones a instalaciones, maquinaria o  equipos con participacion del COPASST.</t>
  </si>
  <si>
    <t>4.2.5 Mantenimiento periódico de instalaciones, equipos, máquinas, herramientas</t>
  </si>
  <si>
    <t>4.2.6 Entrega de Elementos de Protección Persona EPP, se verifica con contratistas y subcontratistas</t>
  </si>
  <si>
    <t>5.1.1 Se cuenta con el Plan de Prevención,  Preparación y respuesta  ante emergencias</t>
  </si>
  <si>
    <t>5.1.2 Brigada de prevención conformada, capacitada y dotada</t>
  </si>
  <si>
    <t>6.1.1 Definicion de Indicadores del SG-SST de acuerdo condiciones de la empresa</t>
  </si>
  <si>
    <t>6.1.2 Las empresa adelanta auditoría por lo menos una vez al año</t>
  </si>
  <si>
    <t>6.1.3 Revisión anual de la alta dirección, resultados de la auditoría</t>
  </si>
  <si>
    <t>6.1.4 Planificacion auditorias con el COPASST</t>
  </si>
  <si>
    <t>7.1.1 Definicion de acciones preventivas y correctivas con base en resultados del SG-SST</t>
  </si>
  <si>
    <t>7.1.2 Acciones de mejora conforme a revision de la alta direccion</t>
  </si>
  <si>
    <t>7.1.3 Acciones de mejora con base en investigaciones de accidentes de trabajo y enfermedades laborales</t>
  </si>
  <si>
    <t>7.1.4 Elaboracion Plan de mejoramiento, implementacin de medidas y acciones correctivas solicitadas por autoridades y ARL</t>
  </si>
  <si>
    <t xml:space="preserve">Descagado de </t>
  </si>
  <si>
    <t>https://smsafemode.com/blog/plan-de-mejoramiento-en-el-sgsst/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</si>
</sst>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b/>
      <sz val="14"/>
      <color rgb="FF00B050"/>
      <name val="Arial"/>
      <family val="2"/>
    </font>
    <font>
      <b/>
      <sz val="11"/>
      <color rgb="FF7030A0"/>
      <name val="Arial"/>
      <family val="2"/>
    </font>
    <font>
      <b/>
      <sz val="12"/>
      <color rgb="FFFFC00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FEA3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0" borderId="0" applyNumberFormat="0" applyBorder="0" applyAlignment="0" applyProtection="0"/>
    <xf numFmtId="0" fontId="7" fillId="7" borderId="1" applyNumberFormat="0" applyAlignment="0" applyProtection="0"/>
    <xf numFmtId="164" fontId="8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21" borderId="0" applyNumberFormat="0" applyBorder="0" applyAlignment="0" applyProtection="0"/>
    <xf numFmtId="17" fontId="11" fillId="0" borderId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" fillId="0" borderId="0"/>
    <xf numFmtId="0" fontId="47" fillId="0" borderId="0" applyNumberFormat="0" applyFill="0" applyBorder="0" applyAlignment="0" applyProtection="0"/>
  </cellStyleXfs>
  <cellXfs count="204">
    <xf numFmtId="0" fontId="0" fillId="0" borderId="0" xfId="0"/>
    <xf numFmtId="0" fontId="15" fillId="0" borderId="0" xfId="0" applyFont="1"/>
    <xf numFmtId="0" fontId="18" fillId="0" borderId="0" xfId="0" applyFont="1"/>
    <xf numFmtId="0" fontId="11" fillId="0" borderId="0" xfId="0" applyFont="1"/>
    <xf numFmtId="0" fontId="18" fillId="0" borderId="0" xfId="0" applyFont="1" applyAlignment="1">
      <alignment horizontal="center"/>
    </xf>
    <xf numFmtId="1" fontId="30" fillId="0" borderId="5" xfId="31" applyNumberFormat="1" applyFont="1" applyBorder="1" applyAlignment="1" applyProtection="1">
      <alignment horizontal="center" vertical="center"/>
      <protection locked="0"/>
    </xf>
    <xf numFmtId="0" fontId="16" fillId="22" borderId="6" xfId="0" applyFont="1" applyFill="1" applyBorder="1" applyAlignment="1">
      <alignment horizontal="center" vertical="center" wrapText="1"/>
    </xf>
    <xf numFmtId="0" fontId="16" fillId="23" borderId="5" xfId="0" applyFont="1" applyFill="1" applyBorder="1" applyAlignment="1">
      <alignment horizontal="center" vertical="center" wrapText="1"/>
    </xf>
    <xf numFmtId="1" fontId="30" fillId="0" borderId="6" xfId="31" applyNumberFormat="1" applyFont="1" applyBorder="1" applyAlignment="1" applyProtection="1">
      <alignment horizontal="center" vertical="center"/>
      <protection locked="0"/>
    </xf>
    <xf numFmtId="1" fontId="30" fillId="0" borderId="7" xfId="31" applyNumberFormat="1" applyFont="1" applyBorder="1" applyAlignment="1" applyProtection="1">
      <alignment horizontal="center" vertical="center"/>
      <protection locked="0"/>
    </xf>
    <xf numFmtId="1" fontId="30" fillId="0" borderId="8" xfId="31" applyNumberFormat="1" applyFont="1" applyBorder="1" applyAlignment="1" applyProtection="1">
      <alignment horizontal="center" vertical="center"/>
      <protection locked="0"/>
    </xf>
    <xf numFmtId="1" fontId="30" fillId="0" borderId="9" xfId="31" applyNumberFormat="1" applyFont="1" applyBorder="1" applyAlignment="1" applyProtection="1">
      <alignment horizontal="center" vertical="center"/>
      <protection locked="0"/>
    </xf>
    <xf numFmtId="1" fontId="30" fillId="0" borderId="10" xfId="31" applyNumberFormat="1" applyFont="1" applyBorder="1" applyAlignment="1" applyProtection="1">
      <alignment horizontal="center" vertical="center"/>
      <protection locked="0"/>
    </xf>
    <xf numFmtId="1" fontId="30" fillId="0" borderId="11" xfId="31" applyNumberFormat="1" applyFont="1" applyBorder="1" applyAlignment="1" applyProtection="1">
      <alignment horizontal="center" vertical="center"/>
      <protection locked="0"/>
    </xf>
    <xf numFmtId="1" fontId="30" fillId="0" borderId="12" xfId="31" applyNumberFormat="1" applyFont="1" applyBorder="1" applyAlignment="1" applyProtection="1">
      <alignment horizontal="center" vertical="center"/>
      <protection locked="0"/>
    </xf>
    <xf numFmtId="1" fontId="30" fillId="0" borderId="13" xfId="31" applyNumberFormat="1" applyFont="1" applyBorder="1" applyAlignment="1" applyProtection="1">
      <alignment horizontal="center" vertical="center"/>
      <protection locked="0"/>
    </xf>
    <xf numFmtId="1" fontId="30" fillId="0" borderId="14" xfId="31" applyNumberFormat="1" applyFont="1" applyBorder="1" applyAlignment="1" applyProtection="1">
      <alignment horizontal="center" vertical="center"/>
      <protection locked="0"/>
    </xf>
    <xf numFmtId="1" fontId="30" fillId="0" borderId="15" xfId="31" applyNumberFormat="1" applyFont="1" applyBorder="1" applyAlignment="1" applyProtection="1">
      <alignment horizontal="center" vertical="center"/>
      <protection locked="0"/>
    </xf>
    <xf numFmtId="0" fontId="16" fillId="24" borderId="5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9" fontId="21" fillId="24" borderId="5" xfId="0" applyNumberFormat="1" applyFont="1" applyFill="1" applyBorder="1" applyAlignment="1">
      <alignment horizontal="center" vertical="center"/>
    </xf>
    <xf numFmtId="0" fontId="40" fillId="31" borderId="10" xfId="0" applyFont="1" applyFill="1" applyBorder="1" applyAlignment="1">
      <alignment horizontal="right" vertical="center" wrapText="1"/>
    </xf>
    <xf numFmtId="0" fontId="40" fillId="31" borderId="24" xfId="0" applyFont="1" applyFill="1" applyBorder="1" applyAlignment="1">
      <alignment horizontal="right" vertical="center" wrapText="1"/>
    </xf>
    <xf numFmtId="17" fontId="36" fillId="0" borderId="33" xfId="31" applyFont="1" applyBorder="1" applyAlignment="1" applyProtection="1">
      <alignment horizontal="center" vertical="center" wrapText="1"/>
      <protection locked="0"/>
    </xf>
    <xf numFmtId="17" fontId="36" fillId="27" borderId="35" xfId="31" applyFont="1" applyFill="1" applyBorder="1" applyAlignment="1" applyProtection="1">
      <alignment horizontal="center" vertical="center" wrapText="1"/>
      <protection locked="0"/>
    </xf>
    <xf numFmtId="9" fontId="37" fillId="0" borderId="40" xfId="32" applyFont="1" applyFill="1" applyBorder="1" applyAlignment="1" applyProtection="1">
      <alignment horizontal="center" vertical="center"/>
      <protection locked="0"/>
    </xf>
    <xf numFmtId="0" fontId="16" fillId="22" borderId="17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9" fontId="37" fillId="0" borderId="66" xfId="32" applyFont="1" applyFill="1" applyBorder="1" applyAlignment="1" applyProtection="1">
      <alignment horizontal="center" vertical="center"/>
      <protection locked="0"/>
    </xf>
    <xf numFmtId="0" fontId="24" fillId="33" borderId="24" xfId="0" applyFont="1" applyFill="1" applyBorder="1" applyAlignment="1">
      <alignment horizontal="center" vertical="center" wrapText="1"/>
    </xf>
    <xf numFmtId="0" fontId="24" fillId="33" borderId="25" xfId="0" applyFont="1" applyFill="1" applyBorder="1" applyAlignment="1">
      <alignment horizontal="center" vertical="center" wrapText="1"/>
    </xf>
    <xf numFmtId="0" fontId="17" fillId="32" borderId="12" xfId="0" applyFont="1" applyFill="1" applyBorder="1" applyAlignment="1">
      <alignment horizontal="center" vertical="center" wrapText="1"/>
    </xf>
    <xf numFmtId="0" fontId="17" fillId="32" borderId="26" xfId="0" applyFont="1" applyFill="1" applyBorder="1" applyAlignment="1">
      <alignment horizontal="center" vertical="center" wrapText="1"/>
    </xf>
    <xf numFmtId="0" fontId="17" fillId="32" borderId="27" xfId="0" applyFont="1" applyFill="1" applyBorder="1" applyAlignment="1">
      <alignment horizontal="center" vertical="center" wrapText="1"/>
    </xf>
    <xf numFmtId="0" fontId="17" fillId="32" borderId="32" xfId="0" applyFont="1" applyFill="1" applyBorder="1" applyAlignment="1">
      <alignment horizontal="center" vertical="center" wrapText="1"/>
    </xf>
    <xf numFmtId="0" fontId="17" fillId="32" borderId="0" xfId="0" applyFont="1" applyFill="1" applyAlignment="1">
      <alignment horizontal="center" vertical="center" wrapText="1"/>
    </xf>
    <xf numFmtId="0" fontId="17" fillId="32" borderId="33" xfId="0" applyFont="1" applyFill="1" applyBorder="1" applyAlignment="1">
      <alignment horizontal="center" vertical="center" wrapText="1"/>
    </xf>
    <xf numFmtId="0" fontId="16" fillId="24" borderId="64" xfId="0" applyFont="1" applyFill="1" applyBorder="1" applyAlignment="1">
      <alignment horizontal="center" vertical="center" wrapText="1"/>
    </xf>
    <xf numFmtId="0" fontId="16" fillId="24" borderId="2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7" fontId="33" fillId="25" borderId="8" xfId="31" applyFont="1" applyFill="1" applyBorder="1" applyAlignment="1">
      <alignment horizontal="center" vertical="center" wrapText="1"/>
    </xf>
    <xf numFmtId="17" fontId="33" fillId="25" borderId="35" xfId="31" applyFont="1" applyFill="1" applyBorder="1" applyAlignment="1">
      <alignment horizontal="center" vertical="center" wrapText="1"/>
    </xf>
    <xf numFmtId="17" fontId="33" fillId="25" borderId="8" xfId="31" applyFont="1" applyFill="1" applyBorder="1" applyAlignment="1">
      <alignment horizontal="center" vertical="center" textRotation="90" wrapText="1"/>
    </xf>
    <xf numFmtId="17" fontId="33" fillId="25" borderId="35" xfId="31" applyFont="1" applyFill="1" applyBorder="1" applyAlignment="1">
      <alignment horizontal="center" vertical="center" textRotation="90" wrapText="1"/>
    </xf>
    <xf numFmtId="17" fontId="36" fillId="0" borderId="27" xfId="31" applyFont="1" applyBorder="1" applyAlignment="1" applyProtection="1">
      <alignment horizontal="center" vertical="center" wrapText="1"/>
      <protection locked="0"/>
    </xf>
    <xf numFmtId="17" fontId="36" fillId="0" borderId="23" xfId="31" applyFont="1" applyBorder="1" applyAlignment="1" applyProtection="1">
      <alignment horizontal="center" vertical="center" wrapText="1"/>
      <protection locked="0"/>
    </xf>
    <xf numFmtId="9" fontId="30" fillId="0" borderId="30" xfId="32" applyFont="1" applyFill="1" applyBorder="1" applyAlignment="1" applyProtection="1">
      <alignment horizontal="center" vertical="center"/>
      <protection locked="0"/>
    </xf>
    <xf numFmtId="9" fontId="30" fillId="0" borderId="28" xfId="32" applyFont="1" applyFill="1" applyBorder="1" applyAlignment="1" applyProtection="1">
      <alignment horizontal="center" vertical="center"/>
      <protection locked="0"/>
    </xf>
    <xf numFmtId="0" fontId="16" fillId="24" borderId="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1" fillId="25" borderId="44" xfId="0" applyFont="1" applyFill="1" applyBorder="1" applyAlignment="1">
      <alignment horizontal="center" vertical="center"/>
    </xf>
    <xf numFmtId="0" fontId="31" fillId="25" borderId="45" xfId="0" applyFont="1" applyFill="1" applyBorder="1" applyAlignment="1">
      <alignment horizontal="center" vertical="center"/>
    </xf>
    <xf numFmtId="0" fontId="31" fillId="25" borderId="15" xfId="0" applyFont="1" applyFill="1" applyBorder="1" applyAlignment="1">
      <alignment horizontal="center" vertical="center"/>
    </xf>
    <xf numFmtId="0" fontId="38" fillId="24" borderId="49" xfId="0" applyFont="1" applyFill="1" applyBorder="1" applyAlignment="1">
      <alignment horizontal="center" vertical="center"/>
    </xf>
    <xf numFmtId="0" fontId="38" fillId="24" borderId="45" xfId="0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16" fillId="24" borderId="16" xfId="0" applyFont="1" applyFill="1" applyBorder="1" applyAlignment="1">
      <alignment horizontal="center" vertical="center"/>
    </xf>
    <xf numFmtId="0" fontId="16" fillId="24" borderId="5" xfId="0" applyFont="1" applyFill="1" applyBorder="1" applyAlignment="1">
      <alignment horizontal="center" vertical="center"/>
    </xf>
    <xf numFmtId="0" fontId="16" fillId="24" borderId="10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24" borderId="10" xfId="0" applyFont="1" applyFill="1" applyBorder="1" applyAlignment="1">
      <alignment horizontal="center" vertical="center" wrapText="1"/>
    </xf>
    <xf numFmtId="0" fontId="38" fillId="24" borderId="46" xfId="0" applyFont="1" applyFill="1" applyBorder="1" applyAlignment="1">
      <alignment horizontal="center" vertical="center"/>
    </xf>
    <xf numFmtId="0" fontId="38" fillId="24" borderId="47" xfId="0" applyFont="1" applyFill="1" applyBorder="1" applyAlignment="1">
      <alignment horizontal="center" vertical="center"/>
    </xf>
    <xf numFmtId="0" fontId="38" fillId="24" borderId="48" xfId="0" applyFont="1" applyFill="1" applyBorder="1" applyAlignment="1">
      <alignment horizontal="center" vertical="center"/>
    </xf>
    <xf numFmtId="0" fontId="16" fillId="24" borderId="2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21" fillId="24" borderId="10" xfId="0" applyNumberFormat="1" applyFont="1" applyFill="1" applyBorder="1" applyAlignment="1">
      <alignment horizontal="center" vertical="center" wrapText="1"/>
    </xf>
    <xf numFmtId="9" fontId="21" fillId="24" borderId="24" xfId="0" applyNumberFormat="1" applyFont="1" applyFill="1" applyBorder="1" applyAlignment="1">
      <alignment horizontal="center" vertical="center" wrapText="1"/>
    </xf>
    <xf numFmtId="9" fontId="21" fillId="24" borderId="5" xfId="0" applyNumberFormat="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32" fillId="25" borderId="44" xfId="0" applyFont="1" applyFill="1" applyBorder="1" applyAlignment="1">
      <alignment horizontal="center" vertical="center" wrapText="1"/>
    </xf>
    <xf numFmtId="0" fontId="32" fillId="25" borderId="45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9" fontId="37" fillId="0" borderId="14" xfId="32" applyFont="1" applyFill="1" applyBorder="1" applyAlignment="1" applyProtection="1">
      <alignment horizontal="center" vertical="center"/>
      <protection locked="0"/>
    </xf>
    <xf numFmtId="9" fontId="37" fillId="0" borderId="40" xfId="32" applyFont="1" applyFill="1" applyBorder="1" applyAlignment="1" applyProtection="1">
      <alignment horizontal="center" vertical="center"/>
      <protection locked="0"/>
    </xf>
    <xf numFmtId="9" fontId="37" fillId="0" borderId="41" xfId="32" applyFont="1" applyFill="1" applyBorder="1" applyAlignment="1" applyProtection="1">
      <alignment horizontal="center" vertical="center"/>
      <protection locked="0"/>
    </xf>
    <xf numFmtId="17" fontId="36" fillId="0" borderId="25" xfId="31" applyFont="1" applyBorder="1" applyAlignment="1" applyProtection="1">
      <alignment horizontal="center" vertical="center" wrapText="1"/>
      <protection locked="0"/>
    </xf>
    <xf numFmtId="17" fontId="36" fillId="0" borderId="5" xfId="31" applyFont="1" applyBorder="1" applyAlignment="1" applyProtection="1">
      <alignment horizontal="center" vertical="center" wrapText="1"/>
      <protection locked="0"/>
    </xf>
    <xf numFmtId="17" fontId="36" fillId="0" borderId="8" xfId="31" applyFont="1" applyBorder="1" applyAlignment="1" applyProtection="1">
      <alignment horizontal="center" vertical="center" wrapText="1"/>
      <protection locked="0"/>
    </xf>
    <xf numFmtId="9" fontId="30" fillId="0" borderId="43" xfId="32" applyFont="1" applyFill="1" applyBorder="1" applyAlignment="1" applyProtection="1">
      <alignment horizontal="center" vertical="center"/>
      <protection locked="0"/>
    </xf>
    <xf numFmtId="1" fontId="30" fillId="0" borderId="46" xfId="32" applyNumberFormat="1" applyFont="1" applyFill="1" applyBorder="1" applyAlignment="1" applyProtection="1">
      <alignment horizontal="center" vertical="center"/>
      <protection locked="0"/>
    </xf>
    <xf numFmtId="1" fontId="30" fillId="0" borderId="59" xfId="32" applyNumberFormat="1" applyFont="1" applyFill="1" applyBorder="1" applyAlignment="1" applyProtection="1">
      <alignment horizontal="center" vertical="center"/>
      <protection locked="0"/>
    </xf>
    <xf numFmtId="1" fontId="30" fillId="0" borderId="60" xfId="32" applyNumberFormat="1" applyFont="1" applyFill="1" applyBorder="1" applyAlignment="1" applyProtection="1">
      <alignment horizontal="center" vertical="center"/>
      <protection locked="0"/>
    </xf>
    <xf numFmtId="1" fontId="30" fillId="0" borderId="61" xfId="32" applyNumberFormat="1" applyFont="1" applyFill="1" applyBorder="1" applyAlignment="1" applyProtection="1">
      <alignment horizontal="center" vertical="center"/>
      <protection locked="0"/>
    </xf>
    <xf numFmtId="0" fontId="32" fillId="25" borderId="53" xfId="0" applyFont="1" applyFill="1" applyBorder="1" applyAlignment="1">
      <alignment horizontal="center" vertical="center" wrapText="1"/>
    </xf>
    <xf numFmtId="0" fontId="32" fillId="25" borderId="54" xfId="0" applyFont="1" applyFill="1" applyBorder="1" applyAlignment="1">
      <alignment horizontal="center" vertical="center" wrapText="1"/>
    </xf>
    <xf numFmtId="0" fontId="32" fillId="25" borderId="55" xfId="0" applyFont="1" applyFill="1" applyBorder="1" applyAlignment="1">
      <alignment horizontal="center" vertical="center" wrapText="1"/>
    </xf>
    <xf numFmtId="0" fontId="22" fillId="29" borderId="37" xfId="0" applyFont="1" applyFill="1" applyBorder="1" applyAlignment="1">
      <alignment horizontal="center" vertical="center" wrapText="1"/>
    </xf>
    <xf numFmtId="0" fontId="22" fillId="29" borderId="1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2" fillId="29" borderId="8" xfId="0" applyFont="1" applyFill="1" applyBorder="1" applyAlignment="1">
      <alignment horizontal="center" vertical="center" wrapText="1"/>
    </xf>
    <xf numFmtId="17" fontId="35" fillId="25" borderId="5" xfId="31" applyFont="1" applyFill="1" applyBorder="1" applyAlignment="1">
      <alignment horizontal="center" vertical="center"/>
    </xf>
    <xf numFmtId="0" fontId="39" fillId="25" borderId="5" xfId="0" applyFont="1" applyFill="1" applyBorder="1" applyAlignment="1">
      <alignment horizontal="center" vertical="center"/>
    </xf>
    <xf numFmtId="0" fontId="34" fillId="25" borderId="5" xfId="0" applyFont="1" applyFill="1" applyBorder="1" applyAlignment="1">
      <alignment horizontal="center" vertical="center"/>
    </xf>
    <xf numFmtId="0" fontId="16" fillId="25" borderId="5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63" xfId="0" applyFont="1" applyBorder="1" applyAlignment="1">
      <alignment horizontal="center" wrapText="1"/>
    </xf>
    <xf numFmtId="0" fontId="22" fillId="30" borderId="8" xfId="0" applyFont="1" applyFill="1" applyBorder="1" applyAlignment="1">
      <alignment horizontal="center" vertical="center" wrapText="1"/>
    </xf>
    <xf numFmtId="0" fontId="22" fillId="30" borderId="17" xfId="0" applyFont="1" applyFill="1" applyBorder="1" applyAlignment="1">
      <alignment horizontal="center" vertical="center" wrapText="1"/>
    </xf>
    <xf numFmtId="0" fontId="40" fillId="31" borderId="10" xfId="0" applyFont="1" applyFill="1" applyBorder="1" applyAlignment="1">
      <alignment horizontal="right" vertical="center" wrapText="1"/>
    </xf>
    <xf numFmtId="0" fontId="40" fillId="31" borderId="24" xfId="0" applyFont="1" applyFill="1" applyBorder="1" applyAlignment="1">
      <alignment horizontal="right" vertical="center" wrapText="1"/>
    </xf>
    <xf numFmtId="0" fontId="22" fillId="30" borderId="35" xfId="0" applyFont="1" applyFill="1" applyBorder="1" applyAlignment="1">
      <alignment horizontal="center" vertical="center" wrapText="1"/>
    </xf>
    <xf numFmtId="0" fontId="22" fillId="30" borderId="37" xfId="0" applyFont="1" applyFill="1" applyBorder="1" applyAlignment="1">
      <alignment horizontal="center" vertical="center" wrapText="1"/>
    </xf>
    <xf numFmtId="17" fontId="36" fillId="27" borderId="37" xfId="31" applyFont="1" applyFill="1" applyBorder="1" applyAlignment="1" applyProtection="1">
      <alignment horizontal="center" vertical="center" wrapText="1"/>
      <protection locked="0"/>
    </xf>
    <xf numFmtId="17" fontId="36" fillId="27" borderId="17" xfId="31" applyFont="1" applyFill="1" applyBorder="1" applyAlignment="1" applyProtection="1">
      <alignment horizontal="center" vertical="center" wrapText="1"/>
      <protection locked="0"/>
    </xf>
    <xf numFmtId="17" fontId="36" fillId="27" borderId="8" xfId="31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46" fillId="34" borderId="8" xfId="0" applyFont="1" applyFill="1" applyBorder="1" applyAlignment="1">
      <alignment horizontal="center" vertical="center" wrapText="1"/>
    </xf>
    <xf numFmtId="0" fontId="46" fillId="34" borderId="35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17" fontId="36" fillId="0" borderId="38" xfId="31" applyFont="1" applyBorder="1" applyAlignment="1" applyProtection="1">
      <alignment horizontal="center" vertical="center" wrapText="1"/>
      <protection locked="0"/>
    </xf>
    <xf numFmtId="0" fontId="22" fillId="28" borderId="37" xfId="0" applyFont="1" applyFill="1" applyBorder="1" applyAlignment="1">
      <alignment horizontal="center" vertical="center" wrapText="1"/>
    </xf>
    <xf numFmtId="0" fontId="22" fillId="28" borderId="17" xfId="0" applyFont="1" applyFill="1" applyBorder="1" applyAlignment="1">
      <alignment horizontal="center" vertical="center" wrapText="1"/>
    </xf>
    <xf numFmtId="0" fontId="22" fillId="28" borderId="8" xfId="0" applyFont="1" applyFill="1" applyBorder="1" applyAlignment="1">
      <alignment horizontal="center" vertical="center" wrapText="1"/>
    </xf>
    <xf numFmtId="0" fontId="22" fillId="28" borderId="36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46" fillId="34" borderId="37" xfId="0" applyFont="1" applyFill="1" applyBorder="1" applyAlignment="1">
      <alignment horizontal="center" vertical="center" wrapText="1"/>
    </xf>
    <xf numFmtId="0" fontId="46" fillId="34" borderId="17" xfId="0" applyFont="1" applyFill="1" applyBorder="1" applyAlignment="1">
      <alignment horizontal="center" vertical="center" wrapText="1"/>
    </xf>
    <xf numFmtId="0" fontId="22" fillId="29" borderId="36" xfId="0" applyFont="1" applyFill="1" applyBorder="1" applyAlignment="1">
      <alignment horizontal="center" vertical="center" wrapText="1"/>
    </xf>
    <xf numFmtId="17" fontId="36" fillId="0" borderId="33" xfId="31" applyFont="1" applyBorder="1" applyAlignment="1" applyProtection="1">
      <alignment horizontal="center" vertical="center" wrapText="1"/>
      <protection locked="0"/>
    </xf>
    <xf numFmtId="17" fontId="36" fillId="27" borderId="35" xfId="31" applyFont="1" applyFill="1" applyBorder="1" applyAlignment="1" applyProtection="1">
      <alignment horizontal="center" vertical="center" wrapText="1"/>
      <protection locked="0"/>
    </xf>
    <xf numFmtId="17" fontId="36" fillId="27" borderId="36" xfId="31" applyFont="1" applyFill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17" fontId="36" fillId="0" borderId="34" xfId="31" applyFont="1" applyBorder="1" applyAlignment="1" applyProtection="1">
      <alignment horizontal="center" vertical="center" wrapText="1"/>
      <protection locked="0"/>
    </xf>
    <xf numFmtId="0" fontId="33" fillId="25" borderId="10" xfId="0" applyFont="1" applyFill="1" applyBorder="1" applyAlignment="1">
      <alignment horizontal="center" vertical="center" wrapText="1"/>
    </xf>
    <xf numFmtId="0" fontId="33" fillId="25" borderId="24" xfId="0" applyFont="1" applyFill="1" applyBorder="1" applyAlignment="1">
      <alignment horizontal="center" vertical="center" wrapText="1"/>
    </xf>
    <xf numFmtId="0" fontId="33" fillId="25" borderId="25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17" fontId="34" fillId="25" borderId="8" xfId="31" applyFont="1" applyFill="1" applyBorder="1" applyAlignment="1">
      <alignment horizontal="center" vertical="center"/>
    </xf>
    <xf numFmtId="17" fontId="34" fillId="25" borderId="35" xfId="31" applyFont="1" applyFill="1" applyBorder="1" applyAlignment="1">
      <alignment horizontal="center" vertical="center"/>
    </xf>
    <xf numFmtId="17" fontId="34" fillId="25" borderId="36" xfId="31" applyFont="1" applyFill="1" applyBorder="1" applyAlignment="1">
      <alignment horizontal="center" vertical="center"/>
    </xf>
    <xf numFmtId="17" fontId="33" fillId="25" borderId="12" xfId="31" applyFont="1" applyFill="1" applyBorder="1" applyAlignment="1">
      <alignment horizontal="center" vertical="center" wrapText="1"/>
    </xf>
    <xf numFmtId="17" fontId="33" fillId="25" borderId="27" xfId="31" applyFont="1" applyFill="1" applyBorder="1" applyAlignment="1">
      <alignment horizontal="center" vertical="center" wrapText="1"/>
    </xf>
    <xf numFmtId="17" fontId="33" fillId="25" borderId="32" xfId="31" applyFont="1" applyFill="1" applyBorder="1" applyAlignment="1">
      <alignment horizontal="center" vertical="center" wrapText="1"/>
    </xf>
    <xf numFmtId="17" fontId="33" fillId="25" borderId="33" xfId="31" applyFont="1" applyFill="1" applyBorder="1" applyAlignment="1">
      <alignment horizontal="center" vertical="center" wrapText="1"/>
    </xf>
    <xf numFmtId="17" fontId="33" fillId="25" borderId="39" xfId="31" applyFont="1" applyFill="1" applyBorder="1" applyAlignment="1">
      <alignment horizontal="center" vertical="center" wrapText="1"/>
    </xf>
    <xf numFmtId="17" fontId="33" fillId="25" borderId="34" xfId="31" applyFont="1" applyFill="1" applyBorder="1" applyAlignment="1">
      <alignment horizontal="center" vertical="center" wrapText="1"/>
    </xf>
    <xf numFmtId="1" fontId="30" fillId="0" borderId="11" xfId="31" applyNumberFormat="1" applyFont="1" applyBorder="1" applyAlignment="1" applyProtection="1">
      <alignment horizontal="center" vertical="center" wrapText="1"/>
      <protection locked="0"/>
    </xf>
    <xf numFmtId="1" fontId="30" fillId="0" borderId="31" xfId="31" applyNumberFormat="1" applyFont="1" applyBorder="1" applyAlignment="1" applyProtection="1">
      <alignment horizontal="center" vertical="center" wrapText="1"/>
      <protection locked="0"/>
    </xf>
    <xf numFmtId="9" fontId="30" fillId="0" borderId="29" xfId="32" applyFont="1" applyFill="1" applyBorder="1" applyAlignment="1" applyProtection="1">
      <alignment horizontal="center" vertical="center"/>
      <protection locked="0"/>
    </xf>
    <xf numFmtId="0" fontId="31" fillId="25" borderId="18" xfId="0" applyFont="1" applyFill="1" applyBorder="1" applyAlignment="1">
      <alignment horizontal="center"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31" fillId="25" borderId="20" xfId="0" applyFont="1" applyFill="1" applyBorder="1" applyAlignment="1">
      <alignment horizontal="center" vertical="center" wrapText="1"/>
    </xf>
    <xf numFmtId="0" fontId="32" fillId="25" borderId="21" xfId="0" applyFont="1" applyFill="1" applyBorder="1" applyAlignment="1">
      <alignment horizontal="center" vertical="center" wrapText="1"/>
    </xf>
    <xf numFmtId="0" fontId="32" fillId="25" borderId="22" xfId="0" applyFont="1" applyFill="1" applyBorder="1" applyAlignment="1">
      <alignment horizontal="center" vertical="center" wrapText="1"/>
    </xf>
    <xf numFmtId="0" fontId="32" fillId="25" borderId="23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 wrapText="1"/>
    </xf>
    <xf numFmtId="0" fontId="21" fillId="0" borderId="24" xfId="0" applyFont="1" applyBorder="1" applyAlignment="1">
      <alignment horizontal="right" vertical="center" wrapText="1"/>
    </xf>
    <xf numFmtId="0" fontId="21" fillId="0" borderId="25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0" fontId="21" fillId="0" borderId="27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9" fontId="30" fillId="0" borderId="65" xfId="32" applyFont="1" applyFill="1" applyBorder="1" applyAlignment="1" applyProtection="1">
      <alignment horizontal="center" vertical="center"/>
      <protection locked="0"/>
    </xf>
    <xf numFmtId="0" fontId="24" fillId="27" borderId="56" xfId="0" applyFont="1" applyFill="1" applyBorder="1" applyAlignment="1">
      <alignment horizontal="center" vertical="center" textRotation="90" wrapText="1"/>
    </xf>
    <xf numFmtId="0" fontId="24" fillId="27" borderId="57" xfId="0" applyFont="1" applyFill="1" applyBorder="1" applyAlignment="1">
      <alignment horizontal="center" vertical="center" textRotation="90" wrapText="1"/>
    </xf>
    <xf numFmtId="0" fontId="24" fillId="27" borderId="58" xfId="0" applyFont="1" applyFill="1" applyBorder="1" applyAlignment="1">
      <alignment horizontal="center" vertical="center" textRotation="90" wrapText="1"/>
    </xf>
    <xf numFmtId="0" fontId="42" fillId="27" borderId="56" xfId="0" applyFont="1" applyFill="1" applyBorder="1" applyAlignment="1">
      <alignment horizontal="center" vertical="center" textRotation="90" wrapText="1"/>
    </xf>
    <xf numFmtId="0" fontId="42" fillId="27" borderId="57" xfId="0" applyFont="1" applyFill="1" applyBorder="1" applyAlignment="1">
      <alignment horizontal="center" vertical="center" textRotation="90" wrapText="1"/>
    </xf>
    <xf numFmtId="0" fontId="42" fillId="27" borderId="58" xfId="0" applyFont="1" applyFill="1" applyBorder="1" applyAlignment="1">
      <alignment horizontal="center" vertical="center" textRotation="90" wrapText="1"/>
    </xf>
    <xf numFmtId="0" fontId="43" fillId="27" borderId="56" xfId="0" applyFont="1" applyFill="1" applyBorder="1" applyAlignment="1">
      <alignment horizontal="center" vertical="center" textRotation="90" wrapText="1"/>
    </xf>
    <xf numFmtId="0" fontId="43" fillId="27" borderId="57" xfId="0" applyFont="1" applyFill="1" applyBorder="1" applyAlignment="1">
      <alignment horizontal="center" vertical="center" textRotation="90" wrapText="1"/>
    </xf>
    <xf numFmtId="0" fontId="43" fillId="27" borderId="58" xfId="0" applyFont="1" applyFill="1" applyBorder="1" applyAlignment="1">
      <alignment horizontal="center" vertical="center" textRotation="90" wrapText="1"/>
    </xf>
    <xf numFmtId="0" fontId="44" fillId="27" borderId="56" xfId="0" applyFont="1" applyFill="1" applyBorder="1" applyAlignment="1">
      <alignment horizontal="center" vertical="center" textRotation="90" wrapText="1"/>
    </xf>
    <xf numFmtId="0" fontId="44" fillId="27" borderId="57" xfId="0" applyFont="1" applyFill="1" applyBorder="1" applyAlignment="1">
      <alignment horizontal="center" vertical="center" textRotation="90" wrapText="1"/>
    </xf>
    <xf numFmtId="0" fontId="44" fillId="27" borderId="58" xfId="0" applyFont="1" applyFill="1" applyBorder="1" applyAlignment="1">
      <alignment horizontal="center" vertical="center" textRotation="90" wrapText="1"/>
    </xf>
    <xf numFmtId="0" fontId="47" fillId="0" borderId="0" xfId="38"/>
  </cellXfs>
  <cellStyles count="3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Hipervínculo" xfId="38" builtinId="8"/>
    <cellStyle name="Incorrecto" xfId="29" builtinId="27" customBuiltin="1"/>
    <cellStyle name="Neutral" xfId="30" builtinId="28" customBuiltin="1"/>
    <cellStyle name="Normal" xfId="0" builtinId="0"/>
    <cellStyle name="Normal 2" xfId="37" xr:uid="{044F42F7-8022-422A-81CF-B6927E08A2F2}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87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SST'!$C$150:$D$150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SST'!$E$147:$R$147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SST'!$E$150:$R$150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280000"/>
        <c:axId val="223470336"/>
      </c:barChart>
      <c:lineChart>
        <c:grouping val="standard"/>
        <c:varyColors val="0"/>
        <c:ser>
          <c:idx val="1"/>
          <c:order val="1"/>
          <c:tx>
            <c:strRef>
              <c:f>'Plan de Mejora SST'!$C$151:$D$151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SST'!$E$147:$R$147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SST'!$E$151:$R$151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80000"/>
        <c:axId val="223470336"/>
      </c:lineChart>
      <c:catAx>
        <c:axId val="22528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470336"/>
        <c:crosses val="autoZero"/>
        <c:auto val="1"/>
        <c:lblAlgn val="ctr"/>
        <c:lblOffset val="100"/>
        <c:noMultiLvlLbl val="0"/>
      </c:catAx>
      <c:valAx>
        <c:axId val="2234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5280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146</xdr:row>
      <xdr:rowOff>114300</xdr:rowOff>
    </xdr:from>
    <xdr:to>
      <xdr:col>20</xdr:col>
      <xdr:colOff>2273300</xdr:colOff>
      <xdr:row>158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safemode.com/blog/plan-de-mejoramiento-en-el-sgs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160"/>
  <sheetViews>
    <sheetView showGridLines="0" tabSelected="1" topLeftCell="A146" zoomScale="77" zoomScaleNormal="77" zoomScaleSheetLayoutView="55" zoomScalePageLayoutView="70" workbookViewId="0">
      <selection activeCell="A161" sqref="A161"/>
    </sheetView>
  </sheetViews>
  <sheetFormatPr baseColWidth="10" defaultColWidth="11.42578125" defaultRowHeight="12" x14ac:dyDescent="0.2"/>
  <cols>
    <col min="1" max="1" width="12.140625" style="2" customWidth="1"/>
    <col min="2" max="2" width="25.85546875" style="2" customWidth="1"/>
    <col min="3" max="3" width="36.85546875" style="2" customWidth="1"/>
    <col min="4" max="4" width="5.85546875" style="2" customWidth="1"/>
    <col min="5" max="16" width="6.85546875" style="2" customWidth="1"/>
    <col min="17" max="18" width="9.140625" style="2" customWidth="1"/>
    <col min="19" max="19" width="21.5703125" style="4" customWidth="1"/>
    <col min="20" max="20" width="20.140625" style="4" customWidth="1"/>
    <col min="21" max="21" width="42.140625" style="2" customWidth="1"/>
    <col min="22" max="16384" width="11.42578125" style="2"/>
  </cols>
  <sheetData>
    <row r="1" spans="1:23" ht="24.75" customHeight="1" x14ac:dyDescent="0.2">
      <c r="A1" s="31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3"/>
    </row>
    <row r="2" spans="1:23" ht="24.75" customHeight="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3" ht="10.5" customHeight="1" x14ac:dyDescent="0.2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7"/>
    </row>
    <row r="4" spans="1:23" ht="68.45" customHeight="1" x14ac:dyDescent="0.2">
      <c r="A4" s="120" t="s">
        <v>44</v>
      </c>
      <c r="B4" s="121"/>
      <c r="C4" s="121"/>
      <c r="D4" s="121"/>
      <c r="E4" s="121"/>
      <c r="F4" s="121"/>
      <c r="G4" s="121"/>
      <c r="H4" s="121"/>
      <c r="I4" s="121"/>
      <c r="J4" s="121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</row>
    <row r="5" spans="1:23" ht="4.7" customHeight="1" x14ac:dyDescent="0.2">
      <c r="A5" s="21"/>
      <c r="B5" s="22"/>
      <c r="S5" s="2"/>
      <c r="T5" s="2"/>
    </row>
    <row r="6" spans="1:23" ht="27.6" customHeight="1" x14ac:dyDescent="0.2">
      <c r="A6" s="112" t="s">
        <v>25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3" ht="52.7" customHeight="1" x14ac:dyDescent="0.2">
      <c r="A7" s="39" t="s">
        <v>49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W7" s="3"/>
    </row>
    <row r="8" spans="1:23" ht="24" customHeight="1" x14ac:dyDescent="0.2">
      <c r="A8" s="112" t="s">
        <v>26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</row>
    <row r="9" spans="1:23" ht="33.75" customHeight="1" x14ac:dyDescent="0.2">
      <c r="A9" s="39" t="s">
        <v>50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W9" s="3"/>
    </row>
    <row r="10" spans="1:23" ht="24" customHeight="1" x14ac:dyDescent="0.2">
      <c r="A10" s="112" t="s">
        <v>27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</row>
    <row r="11" spans="1:23" ht="21" customHeight="1" x14ac:dyDescent="0.2">
      <c r="A11" s="39" t="s">
        <v>45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3" ht="24" customHeight="1" x14ac:dyDescent="0.2">
      <c r="A12" s="112" t="s">
        <v>46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</row>
    <row r="13" spans="1:23" ht="21" customHeight="1" x14ac:dyDescent="0.2">
      <c r="A13" s="151" t="s">
        <v>28</v>
      </c>
      <c r="B13" s="152"/>
      <c r="C13" s="152"/>
      <c r="D13" s="153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6"/>
    </row>
    <row r="14" spans="1:23" s="3" customFormat="1" ht="22.5" customHeight="1" x14ac:dyDescent="0.2">
      <c r="A14" s="42" t="s">
        <v>17</v>
      </c>
      <c r="B14" s="40" t="s">
        <v>23</v>
      </c>
      <c r="C14" s="160" t="s">
        <v>19</v>
      </c>
      <c r="D14" s="161"/>
      <c r="E14" s="111" t="s">
        <v>1</v>
      </c>
      <c r="F14" s="111" t="s">
        <v>2</v>
      </c>
      <c r="G14" s="111" t="s">
        <v>3</v>
      </c>
      <c r="H14" s="111" t="s">
        <v>4</v>
      </c>
      <c r="I14" s="111" t="s">
        <v>5</v>
      </c>
      <c r="J14" s="111" t="s">
        <v>6</v>
      </c>
      <c r="K14" s="111" t="s">
        <v>7</v>
      </c>
      <c r="L14" s="111" t="s">
        <v>8</v>
      </c>
      <c r="M14" s="111" t="s">
        <v>9</v>
      </c>
      <c r="N14" s="111" t="s">
        <v>10</v>
      </c>
      <c r="O14" s="111" t="s">
        <v>11</v>
      </c>
      <c r="P14" s="111" t="s">
        <v>12</v>
      </c>
      <c r="Q14" s="160" t="s">
        <v>24</v>
      </c>
      <c r="R14" s="161"/>
      <c r="S14" s="157" t="s">
        <v>29</v>
      </c>
      <c r="T14" s="157" t="s">
        <v>16</v>
      </c>
      <c r="U14" s="157" t="s">
        <v>0</v>
      </c>
    </row>
    <row r="15" spans="1:23" s="3" customFormat="1" ht="22.5" customHeight="1" x14ac:dyDescent="0.2">
      <c r="A15" s="43"/>
      <c r="B15" s="41"/>
      <c r="C15" s="162"/>
      <c r="D15" s="163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62"/>
      <c r="R15" s="163"/>
      <c r="S15" s="158"/>
      <c r="T15" s="158"/>
      <c r="U15" s="158"/>
    </row>
    <row r="16" spans="1:23" s="1" customFormat="1" ht="28.35" customHeight="1" thickBot="1" x14ac:dyDescent="0.25">
      <c r="A16" s="43"/>
      <c r="B16" s="41"/>
      <c r="C16" s="164"/>
      <c r="D16" s="165"/>
      <c r="E16" s="166" t="s">
        <v>55</v>
      </c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2"/>
      <c r="R16" s="165"/>
      <c r="S16" s="159"/>
      <c r="T16" s="159"/>
      <c r="U16" s="159"/>
    </row>
    <row r="17" spans="1:21" s="1" customFormat="1" ht="26.25" customHeight="1" x14ac:dyDescent="0.2">
      <c r="A17" s="191" t="s">
        <v>18</v>
      </c>
      <c r="B17" s="123" t="s">
        <v>58</v>
      </c>
      <c r="C17" s="108"/>
      <c r="D17" s="6" t="s">
        <v>32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1"/>
      <c r="Q17" s="46">
        <f>IFERROR(IF(COUNT(E17:P17)&lt;1,0,IF(COUNT(E18:P18)&gt;=COUNT(E17:P17),1,(COUNT(E18:P18)/COUNT(E17:P17)))),0)</f>
        <v>0</v>
      </c>
      <c r="R17" s="92">
        <f>AVERAGE(Q17:Q48)</f>
        <v>0</v>
      </c>
      <c r="S17" s="132"/>
      <c r="T17" s="124"/>
      <c r="U17" s="108"/>
    </row>
    <row r="18" spans="1:21" s="1" customFormat="1" ht="29.25" customHeight="1" thickBot="1" x14ac:dyDescent="0.25">
      <c r="A18" s="192"/>
      <c r="B18" s="119"/>
      <c r="C18" s="109"/>
      <c r="D18" s="7" t="s">
        <v>33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2"/>
      <c r="Q18" s="47"/>
      <c r="R18" s="93"/>
      <c r="S18" s="45"/>
      <c r="T18" s="125"/>
      <c r="U18" s="109"/>
    </row>
    <row r="19" spans="1:21" s="1" customFormat="1" ht="24" customHeight="1" x14ac:dyDescent="0.2">
      <c r="A19" s="192"/>
      <c r="B19" s="118" t="s">
        <v>59</v>
      </c>
      <c r="C19" s="49"/>
      <c r="D19" s="6" t="s">
        <v>32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2"/>
      <c r="Q19" s="47">
        <f>IFERROR(IF(COUNT(E19:P19)&lt;1,0,IF(COUNT(E20:P20)&gt;=COUNT(E19:P19),1,(COUNT(E20:P20)/COUNT(E19:P19)))),0)</f>
        <v>0</v>
      </c>
      <c r="R19" s="93"/>
      <c r="S19" s="44"/>
      <c r="T19" s="126"/>
      <c r="U19" s="127"/>
    </row>
    <row r="20" spans="1:21" s="1" customFormat="1" ht="24" customHeight="1" thickBot="1" x14ac:dyDescent="0.25">
      <c r="A20" s="192"/>
      <c r="B20" s="119"/>
      <c r="C20" s="109"/>
      <c r="D20" s="7" t="s">
        <v>33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2"/>
      <c r="Q20" s="47"/>
      <c r="R20" s="93"/>
      <c r="S20" s="45"/>
      <c r="T20" s="125"/>
      <c r="U20" s="128"/>
    </row>
    <row r="21" spans="1:21" s="1" customFormat="1" ht="24" customHeight="1" x14ac:dyDescent="0.2">
      <c r="A21" s="192"/>
      <c r="B21" s="118" t="s">
        <v>60</v>
      </c>
      <c r="C21" s="49"/>
      <c r="D21" s="6" t="s">
        <v>32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2"/>
      <c r="Q21" s="47">
        <f>IFERROR(IF(COUNT(E21:P21)&lt;1,0,IF(COUNT(E22:P22)&gt;=COUNT(E21:P21),1,(COUNT(E22:P22)/COUNT(E21:P21)))),0)</f>
        <v>0</v>
      </c>
      <c r="R21" s="93"/>
      <c r="S21" s="44"/>
      <c r="T21" s="126"/>
      <c r="U21" s="127"/>
    </row>
    <row r="22" spans="1:21" s="1" customFormat="1" ht="24" customHeight="1" thickBot="1" x14ac:dyDescent="0.25">
      <c r="A22" s="192"/>
      <c r="B22" s="119"/>
      <c r="C22" s="109"/>
      <c r="D22" s="7" t="s">
        <v>33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2"/>
      <c r="Q22" s="47"/>
      <c r="R22" s="93"/>
      <c r="S22" s="45"/>
      <c r="T22" s="125"/>
      <c r="U22" s="128"/>
    </row>
    <row r="23" spans="1:21" s="1" customFormat="1" ht="24" customHeight="1" x14ac:dyDescent="0.2">
      <c r="A23" s="192"/>
      <c r="B23" s="118" t="s">
        <v>61</v>
      </c>
      <c r="C23" s="49"/>
      <c r="D23" s="6" t="s">
        <v>32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2"/>
      <c r="Q23" s="47">
        <f>IFERROR(IF(COUNT(E23:P23)&lt;1,0,IF(COUNT(E24:P24)&gt;=COUNT(E23:P23),1,(COUNT(E24:P24)/COUNT(E23:P23)))),0)</f>
        <v>0</v>
      </c>
      <c r="R23" s="93"/>
      <c r="S23" s="44"/>
      <c r="T23" s="126"/>
      <c r="U23" s="49"/>
    </row>
    <row r="24" spans="1:21" s="1" customFormat="1" ht="24" customHeight="1" thickBot="1" x14ac:dyDescent="0.25">
      <c r="A24" s="192"/>
      <c r="B24" s="119"/>
      <c r="C24" s="109"/>
      <c r="D24" s="7" t="s">
        <v>33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2"/>
      <c r="Q24" s="47"/>
      <c r="R24" s="93"/>
      <c r="S24" s="45"/>
      <c r="T24" s="125"/>
      <c r="U24" s="109"/>
    </row>
    <row r="25" spans="1:21" s="1" customFormat="1" ht="24" customHeight="1" x14ac:dyDescent="0.2">
      <c r="A25" s="192"/>
      <c r="B25" s="118" t="s">
        <v>62</v>
      </c>
      <c r="C25" s="49"/>
      <c r="D25" s="6" t="s">
        <v>32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2"/>
      <c r="Q25" s="47">
        <f>IFERROR(IF(COUNT(E25:P25)&lt;1,0,IF(COUNT(E26:P26)&gt;=COUNT(E25:P25),1,(COUNT(E26:P26)/COUNT(E25:P25)))),0)</f>
        <v>0</v>
      </c>
      <c r="R25" s="93"/>
      <c r="S25" s="44"/>
      <c r="T25" s="126"/>
      <c r="U25" s="127"/>
    </row>
    <row r="26" spans="1:21" s="1" customFormat="1" ht="24" customHeight="1" thickBot="1" x14ac:dyDescent="0.25">
      <c r="A26" s="192"/>
      <c r="B26" s="119"/>
      <c r="C26" s="109"/>
      <c r="D26" s="7" t="s">
        <v>33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2"/>
      <c r="Q26" s="47"/>
      <c r="R26" s="93"/>
      <c r="S26" s="45"/>
      <c r="T26" s="125"/>
      <c r="U26" s="128"/>
    </row>
    <row r="27" spans="1:21" s="1" customFormat="1" ht="24" customHeight="1" x14ac:dyDescent="0.2">
      <c r="A27" s="192"/>
      <c r="B27" s="118" t="s">
        <v>63</v>
      </c>
      <c r="C27" s="49"/>
      <c r="D27" s="6" t="s">
        <v>32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2"/>
      <c r="Q27" s="47">
        <f>IFERROR(IF(COUNT(E27:P27)&lt;1,0,IF(COUNT(E28:P28)&gt;=COUNT(E27:P27),1,(COUNT(E28:P28)/COUNT(E27:P27)))),0)</f>
        <v>0</v>
      </c>
      <c r="R27" s="93"/>
      <c r="S27" s="44"/>
      <c r="T27" s="126"/>
      <c r="U27" s="127"/>
    </row>
    <row r="28" spans="1:21" s="1" customFormat="1" ht="24" customHeight="1" thickBot="1" x14ac:dyDescent="0.25">
      <c r="A28" s="192"/>
      <c r="B28" s="119"/>
      <c r="C28" s="109"/>
      <c r="D28" s="7" t="s">
        <v>33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2"/>
      <c r="Q28" s="47"/>
      <c r="R28" s="93"/>
      <c r="S28" s="45"/>
      <c r="T28" s="125"/>
      <c r="U28" s="128"/>
    </row>
    <row r="29" spans="1:21" s="1" customFormat="1" ht="24" customHeight="1" x14ac:dyDescent="0.2">
      <c r="A29" s="192"/>
      <c r="B29" s="118" t="s">
        <v>64</v>
      </c>
      <c r="C29" s="49"/>
      <c r="D29" s="6" t="s">
        <v>32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2"/>
      <c r="Q29" s="47">
        <f>IFERROR(IF(COUNT(E29:P29)&lt;1,0,IF(COUNT(E30:P30)&gt;=COUNT(E29:P29),1,(COUNT(E30:P30)/COUNT(E29:P29)))),0)</f>
        <v>0</v>
      </c>
      <c r="R29" s="93"/>
      <c r="S29" s="44"/>
      <c r="T29" s="126"/>
      <c r="U29" s="127"/>
    </row>
    <row r="30" spans="1:21" s="1" customFormat="1" ht="24" customHeight="1" thickBot="1" x14ac:dyDescent="0.25">
      <c r="A30" s="192"/>
      <c r="B30" s="119"/>
      <c r="C30" s="109"/>
      <c r="D30" s="7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2"/>
      <c r="Q30" s="47"/>
      <c r="R30" s="93"/>
      <c r="S30" s="45"/>
      <c r="T30" s="125"/>
      <c r="U30" s="128"/>
    </row>
    <row r="31" spans="1:21" s="1" customFormat="1" ht="24" customHeight="1" x14ac:dyDescent="0.2">
      <c r="A31" s="192"/>
      <c r="B31" s="118" t="s">
        <v>65</v>
      </c>
      <c r="C31" s="49"/>
      <c r="D31" s="6" t="s">
        <v>32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2"/>
      <c r="Q31" s="47">
        <f>IFERROR(IF(COUNT(E31:P31)&lt;1,0,IF(COUNT(E32:P32)&gt;=COUNT(E31:P31),1,(COUNT(E32:P32)/COUNT(E31:P31)))),0)</f>
        <v>0</v>
      </c>
      <c r="R31" s="93"/>
      <c r="S31" s="44"/>
      <c r="T31" s="126"/>
      <c r="U31" s="127"/>
    </row>
    <row r="32" spans="1:21" s="1" customFormat="1" ht="24" customHeight="1" thickBot="1" x14ac:dyDescent="0.25">
      <c r="A32" s="192"/>
      <c r="B32" s="119"/>
      <c r="C32" s="109"/>
      <c r="D32" s="7" t="s">
        <v>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2"/>
      <c r="Q32" s="47"/>
      <c r="R32" s="93"/>
      <c r="S32" s="45"/>
      <c r="T32" s="125"/>
      <c r="U32" s="128"/>
    </row>
    <row r="33" spans="1:21" s="1" customFormat="1" ht="24" customHeight="1" x14ac:dyDescent="0.2">
      <c r="A33" s="192"/>
      <c r="B33" s="118" t="s">
        <v>66</v>
      </c>
      <c r="C33" s="49"/>
      <c r="D33" s="6" t="s">
        <v>32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2"/>
      <c r="Q33" s="47">
        <f>IFERROR(IF(COUNT(E33:P33)&lt;1,0,IF(COUNT(E34:P34)&gt;=COUNT(E33:P33),1,(COUNT(E34:P34)/COUNT(E33:P33)))),0)</f>
        <v>0</v>
      </c>
      <c r="R33" s="93"/>
      <c r="S33" s="44"/>
      <c r="T33" s="126"/>
      <c r="U33" s="127"/>
    </row>
    <row r="34" spans="1:21" s="1" customFormat="1" ht="24" customHeight="1" thickBot="1" x14ac:dyDescent="0.25">
      <c r="A34" s="192"/>
      <c r="B34" s="119"/>
      <c r="C34" s="109"/>
      <c r="D34" s="7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2"/>
      <c r="Q34" s="47"/>
      <c r="R34" s="93"/>
      <c r="S34" s="45"/>
      <c r="T34" s="125"/>
      <c r="U34" s="128"/>
    </row>
    <row r="35" spans="1:21" s="1" customFormat="1" ht="24" customHeight="1" x14ac:dyDescent="0.2">
      <c r="A35" s="192"/>
      <c r="B35" s="118" t="s">
        <v>67</v>
      </c>
      <c r="C35" s="49"/>
      <c r="D35" s="6" t="s">
        <v>32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2"/>
      <c r="Q35" s="47">
        <f>IFERROR(IF(COUNT(E35:P35)&lt;1,0,IF(COUNT(E36:P36)&gt;=COUNT(E35:P35),1,(COUNT(E36:P36)/COUNT(E35:P35)))),0)</f>
        <v>0</v>
      </c>
      <c r="R35" s="93"/>
      <c r="S35" s="44"/>
      <c r="T35" s="126"/>
      <c r="U35" s="49"/>
    </row>
    <row r="36" spans="1:21" s="1" customFormat="1" ht="24" customHeight="1" thickBot="1" x14ac:dyDescent="0.25">
      <c r="A36" s="192"/>
      <c r="B36" s="119"/>
      <c r="C36" s="109"/>
      <c r="D36" s="7" t="s">
        <v>33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2"/>
      <c r="Q36" s="47"/>
      <c r="R36" s="93"/>
      <c r="S36" s="45"/>
      <c r="T36" s="125"/>
      <c r="U36" s="109"/>
    </row>
    <row r="37" spans="1:21" s="1" customFormat="1" ht="24" customHeight="1" x14ac:dyDescent="0.2">
      <c r="A37" s="192"/>
      <c r="B37" s="118" t="s">
        <v>68</v>
      </c>
      <c r="C37" s="49"/>
      <c r="D37" s="6" t="s">
        <v>32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2"/>
      <c r="Q37" s="47">
        <f>IFERROR(IF(COUNT(E37:P37)&lt;1,0,IF(COUNT(E38:P38)&gt;=COUNT(E37:P37),1,(COUNT(E38:P38)/COUNT(E37:P37)))),0)</f>
        <v>0</v>
      </c>
      <c r="R37" s="93"/>
      <c r="S37" s="44"/>
      <c r="T37" s="126"/>
      <c r="U37" s="49"/>
    </row>
    <row r="38" spans="1:21" s="1" customFormat="1" ht="24" customHeight="1" thickBot="1" x14ac:dyDescent="0.25">
      <c r="A38" s="192"/>
      <c r="B38" s="119"/>
      <c r="C38" s="109"/>
      <c r="D38" s="7" t="s">
        <v>33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2"/>
      <c r="Q38" s="47"/>
      <c r="R38" s="93"/>
      <c r="S38" s="45"/>
      <c r="T38" s="125"/>
      <c r="U38" s="109"/>
    </row>
    <row r="39" spans="1:21" s="1" customFormat="1" ht="24" customHeight="1" x14ac:dyDescent="0.2">
      <c r="A39" s="192"/>
      <c r="B39" s="118" t="s">
        <v>69</v>
      </c>
      <c r="C39" s="49"/>
      <c r="D39" s="6" t="s">
        <v>32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2"/>
      <c r="Q39" s="98">
        <f>IFERROR(IF(COUNT(E39:P39)&lt;1,0,IF(COUNT(#REF!)&gt;=COUNT(E39:P39),1,(COUNT(#REF!)/COUNT(E39:P39)))),0)</f>
        <v>0</v>
      </c>
      <c r="R39" s="93"/>
      <c r="S39" s="44"/>
      <c r="T39" s="126"/>
      <c r="U39" s="49"/>
    </row>
    <row r="40" spans="1:21" s="1" customFormat="1" ht="24" customHeight="1" thickBot="1" x14ac:dyDescent="0.25">
      <c r="A40" s="192"/>
      <c r="B40" s="122"/>
      <c r="C40" s="109"/>
      <c r="D40" s="7" t="s">
        <v>33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4"/>
      <c r="Q40" s="190"/>
      <c r="R40" s="93"/>
      <c r="S40" s="45"/>
      <c r="T40" s="125"/>
      <c r="U40" s="109"/>
    </row>
    <row r="41" spans="1:21" s="1" customFormat="1" ht="24" customHeight="1" x14ac:dyDescent="0.2">
      <c r="A41" s="192"/>
      <c r="B41" s="118" t="s">
        <v>70</v>
      </c>
      <c r="C41" s="49"/>
      <c r="D41" s="6" t="s">
        <v>32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4"/>
      <c r="Q41" s="98">
        <f>IFERROR(IF(COUNT(E41:P41)&lt;1,0,IF(COUNT(E62:P62)&gt;=COUNT(E41:P41),1,(COUNT(E62:P62)/COUNT(E41:P41)))),0)</f>
        <v>0</v>
      </c>
      <c r="R41" s="93"/>
      <c r="S41" s="44"/>
      <c r="T41" s="126"/>
      <c r="U41" s="49"/>
    </row>
    <row r="42" spans="1:21" s="1" customFormat="1" ht="24" customHeight="1" thickBot="1" x14ac:dyDescent="0.25">
      <c r="A42" s="192"/>
      <c r="B42" s="122"/>
      <c r="C42" s="109"/>
      <c r="D42" s="7" t="s">
        <v>33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4"/>
      <c r="Q42" s="190"/>
      <c r="R42" s="93"/>
      <c r="S42" s="45"/>
      <c r="T42" s="125"/>
      <c r="U42" s="109"/>
    </row>
    <row r="43" spans="1:21" s="1" customFormat="1" ht="24" customHeight="1" x14ac:dyDescent="0.2">
      <c r="A43" s="192"/>
      <c r="B43" s="118" t="s">
        <v>71</v>
      </c>
      <c r="C43" s="49"/>
      <c r="D43" s="6" t="s">
        <v>32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4"/>
      <c r="Q43" s="98">
        <f>IFERROR(IF(COUNT(E43:P43)&lt;1,0,IF(COUNT(E64:P64)&gt;=COUNT(E43:P43),1,(COUNT(E64:P64)/COUNT(E43:P43)))),0)</f>
        <v>0</v>
      </c>
      <c r="R43" s="93"/>
      <c r="S43" s="44"/>
      <c r="T43" s="126"/>
      <c r="U43" s="49"/>
    </row>
    <row r="44" spans="1:21" s="1" customFormat="1" ht="24" customHeight="1" thickBot="1" x14ac:dyDescent="0.25">
      <c r="A44" s="192"/>
      <c r="B44" s="122"/>
      <c r="C44" s="109"/>
      <c r="D44" s="7" t="s">
        <v>33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4"/>
      <c r="Q44" s="190"/>
      <c r="R44" s="93"/>
      <c r="S44" s="45"/>
      <c r="T44" s="125"/>
      <c r="U44" s="109"/>
    </row>
    <row r="45" spans="1:21" s="1" customFormat="1" ht="24" customHeight="1" x14ac:dyDescent="0.2">
      <c r="A45" s="192"/>
      <c r="B45" s="118" t="s">
        <v>72</v>
      </c>
      <c r="C45" s="49"/>
      <c r="D45" s="6" t="s">
        <v>32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4"/>
      <c r="Q45" s="98">
        <f>IFERROR(IF(COUNT(E45:P45)&lt;1,0,IF(COUNT(E66:P66)&gt;=COUNT(E45:P45),1,(COUNT(E66:P66)/COUNT(E45:P45)))),0)</f>
        <v>0</v>
      </c>
      <c r="R45" s="93"/>
      <c r="S45" s="44"/>
      <c r="T45" s="126"/>
      <c r="U45" s="49"/>
    </row>
    <row r="46" spans="1:21" s="1" customFormat="1" ht="24" customHeight="1" x14ac:dyDescent="0.2">
      <c r="A46" s="192"/>
      <c r="B46" s="122"/>
      <c r="C46" s="109"/>
      <c r="D46" s="7" t="s">
        <v>33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4"/>
      <c r="Q46" s="190"/>
      <c r="R46" s="93"/>
      <c r="S46" s="45"/>
      <c r="T46" s="125"/>
      <c r="U46" s="109"/>
    </row>
    <row r="47" spans="1:21" s="1" customFormat="1" ht="24" customHeight="1" x14ac:dyDescent="0.2">
      <c r="A47" s="192"/>
      <c r="B47" s="118" t="s">
        <v>73</v>
      </c>
      <c r="C47" s="49"/>
      <c r="D47" s="26" t="s">
        <v>32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4"/>
      <c r="Q47" s="98">
        <f>IFERROR(IF(COUNT(E47:P47)&lt;1,0,IF(COUNT(E66:P66)&gt;=COUNT(E47:P47),1,(COUNT(E66:P66)/COUNT(E47:P47)))),0)</f>
        <v>0</v>
      </c>
      <c r="R47" s="93"/>
      <c r="S47" s="44"/>
      <c r="T47" s="126"/>
      <c r="U47" s="49"/>
    </row>
    <row r="48" spans="1:21" s="1" customFormat="1" ht="24" customHeight="1" thickBot="1" x14ac:dyDescent="0.25">
      <c r="A48" s="192"/>
      <c r="B48" s="122"/>
      <c r="C48" s="109"/>
      <c r="D48" s="7" t="s">
        <v>33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190"/>
      <c r="R48" s="93"/>
      <c r="S48" s="45"/>
      <c r="T48" s="125"/>
      <c r="U48" s="109"/>
    </row>
    <row r="49" spans="1:21" s="1" customFormat="1" ht="24" customHeight="1" x14ac:dyDescent="0.2">
      <c r="A49" s="192"/>
      <c r="B49" s="118" t="s">
        <v>74</v>
      </c>
      <c r="C49" s="49"/>
      <c r="D49" s="6" t="s">
        <v>32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2"/>
      <c r="Q49" s="47">
        <f>IFERROR(IF(COUNT(E49:P49)&lt;1,0,IF(COUNT(E50:P50)&gt;=COUNT(E49:P49),1,(COUNT(E50:P50)/COUNT(E49:P49)))),0)</f>
        <v>0</v>
      </c>
      <c r="R49" s="25"/>
      <c r="S49" s="44"/>
      <c r="T49" s="126"/>
      <c r="U49" s="127"/>
    </row>
    <row r="50" spans="1:21" s="1" customFormat="1" ht="24" customHeight="1" thickBot="1" x14ac:dyDescent="0.25">
      <c r="A50" s="192"/>
      <c r="B50" s="119"/>
      <c r="C50" s="109"/>
      <c r="D50" s="7" t="s">
        <v>33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2"/>
      <c r="Q50" s="47"/>
      <c r="R50" s="25"/>
      <c r="S50" s="45"/>
      <c r="T50" s="125"/>
      <c r="U50" s="128"/>
    </row>
    <row r="51" spans="1:21" s="1" customFormat="1" ht="24" customHeight="1" x14ac:dyDescent="0.2">
      <c r="A51" s="192"/>
      <c r="B51" s="118" t="s">
        <v>75</v>
      </c>
      <c r="C51" s="49"/>
      <c r="D51" s="6" t="s">
        <v>32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2"/>
      <c r="Q51" s="47">
        <f>IFERROR(IF(COUNT(E51:P51)&lt;1,0,IF(COUNT(E52:P52)&gt;=COUNT(E51:P51),1,(COUNT(E52:P52)/COUNT(E51:P51)))),0)</f>
        <v>0</v>
      </c>
      <c r="R51" s="25"/>
      <c r="S51" s="44"/>
      <c r="T51" s="126"/>
      <c r="U51" s="127"/>
    </row>
    <row r="52" spans="1:21" s="1" customFormat="1" ht="24" customHeight="1" thickBot="1" x14ac:dyDescent="0.25">
      <c r="A52" s="192"/>
      <c r="B52" s="119"/>
      <c r="C52" s="109"/>
      <c r="D52" s="7" t="s">
        <v>33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2"/>
      <c r="Q52" s="47"/>
      <c r="R52" s="25"/>
      <c r="S52" s="45"/>
      <c r="T52" s="125"/>
      <c r="U52" s="128"/>
    </row>
    <row r="53" spans="1:21" s="1" customFormat="1" ht="24" customHeight="1" x14ac:dyDescent="0.2">
      <c r="A53" s="192"/>
      <c r="B53" s="118" t="s">
        <v>76</v>
      </c>
      <c r="C53" s="49"/>
      <c r="D53" s="6" t="s">
        <v>32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2"/>
      <c r="Q53" s="47">
        <f>IFERROR(IF(COUNT(E53:P53)&lt;1,0,IF(COUNT(E54:P54)&gt;=COUNT(E53:P53),1,(COUNT(E54:P54)/COUNT(E53:P53)))),0)</f>
        <v>0</v>
      </c>
      <c r="R53" s="25"/>
      <c r="S53" s="44"/>
      <c r="T53" s="126"/>
      <c r="U53" s="127"/>
    </row>
    <row r="54" spans="1:21" s="1" customFormat="1" ht="24" customHeight="1" thickBot="1" x14ac:dyDescent="0.25">
      <c r="A54" s="192"/>
      <c r="B54" s="119"/>
      <c r="C54" s="109"/>
      <c r="D54" s="7" t="s">
        <v>33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2"/>
      <c r="Q54" s="47"/>
      <c r="R54" s="25"/>
      <c r="S54" s="45"/>
      <c r="T54" s="125"/>
      <c r="U54" s="128"/>
    </row>
    <row r="55" spans="1:21" s="1" customFormat="1" ht="24" customHeight="1" x14ac:dyDescent="0.2">
      <c r="A55" s="192"/>
      <c r="B55" s="118" t="s">
        <v>77</v>
      </c>
      <c r="C55" s="49"/>
      <c r="D55" s="6" t="s">
        <v>32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2"/>
      <c r="Q55" s="47">
        <f>IFERROR(IF(COUNT(E55:P55)&lt;1,0,IF(COUNT(E56:P56)&gt;=COUNT(E55:P55),1,(COUNT(E56:P56)/COUNT(E55:P55)))),0)</f>
        <v>0</v>
      </c>
      <c r="R55" s="25"/>
      <c r="S55" s="44"/>
      <c r="T55" s="126"/>
      <c r="U55" s="127"/>
    </row>
    <row r="56" spans="1:21" s="1" customFormat="1" ht="24" customHeight="1" thickBot="1" x14ac:dyDescent="0.25">
      <c r="A56" s="192"/>
      <c r="B56" s="119"/>
      <c r="C56" s="109"/>
      <c r="D56" s="7" t="s">
        <v>33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2"/>
      <c r="Q56" s="47"/>
      <c r="R56" s="25"/>
      <c r="S56" s="45"/>
      <c r="T56" s="125"/>
      <c r="U56" s="128"/>
    </row>
    <row r="57" spans="1:21" s="1" customFormat="1" ht="24" customHeight="1" x14ac:dyDescent="0.2">
      <c r="A57" s="192"/>
      <c r="B57" s="118" t="s">
        <v>78</v>
      </c>
      <c r="C57" s="49"/>
      <c r="D57" s="6" t="s">
        <v>32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2"/>
      <c r="Q57" s="47">
        <f>IFERROR(IF(COUNT(E57:P57)&lt;1,0,IF(COUNT(E58:P58)&gt;=COUNT(E57:P57),1,(COUNT(E58:P58)/COUNT(E57:P57)))),0)</f>
        <v>0</v>
      </c>
      <c r="R57" s="25"/>
      <c r="S57" s="44"/>
      <c r="T57" s="126"/>
      <c r="U57" s="127"/>
    </row>
    <row r="58" spans="1:21" s="1" customFormat="1" ht="24" customHeight="1" thickBot="1" x14ac:dyDescent="0.25">
      <c r="A58" s="192"/>
      <c r="B58" s="119"/>
      <c r="C58" s="109"/>
      <c r="D58" s="7" t="s">
        <v>33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2"/>
      <c r="Q58" s="47"/>
      <c r="R58" s="25"/>
      <c r="S58" s="45"/>
      <c r="T58" s="125"/>
      <c r="U58" s="128"/>
    </row>
    <row r="59" spans="1:21" s="1" customFormat="1" ht="24" customHeight="1" x14ac:dyDescent="0.2">
      <c r="A59" s="192"/>
      <c r="B59" s="118" t="s">
        <v>79</v>
      </c>
      <c r="C59" s="49"/>
      <c r="D59" s="6" t="s">
        <v>32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2"/>
      <c r="Q59" s="47">
        <f>IFERROR(IF(COUNT(E59:P59)&lt;1,0,IF(COUNT(E60:P60)&gt;=COUNT(E59:P59),1,(COUNT(E60:P60)/COUNT(E59:P59)))),0)</f>
        <v>0</v>
      </c>
      <c r="R59" s="25"/>
      <c r="S59" s="44"/>
      <c r="T59" s="126"/>
      <c r="U59" s="127"/>
    </row>
    <row r="60" spans="1:21" s="1" customFormat="1" ht="24" customHeight="1" thickBot="1" x14ac:dyDescent="0.25">
      <c r="A60" s="193"/>
      <c r="B60" s="119"/>
      <c r="C60" s="109"/>
      <c r="D60" s="7" t="s">
        <v>33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"/>
      <c r="Q60" s="47"/>
      <c r="R60" s="25"/>
      <c r="S60" s="45"/>
      <c r="T60" s="125"/>
      <c r="U60" s="128"/>
    </row>
    <row r="61" spans="1:21" s="1" customFormat="1" ht="24" customHeight="1" x14ac:dyDescent="0.2">
      <c r="A61" s="194" t="s">
        <v>20</v>
      </c>
      <c r="B61" s="106" t="s">
        <v>80</v>
      </c>
      <c r="C61" s="108"/>
      <c r="D61" s="6" t="s">
        <v>32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2"/>
      <c r="Q61" s="46">
        <f>IFERROR(IF(COUNT(E61:P61)&lt;1,0,IF(COUNT(E62:P62)&gt;=COUNT(E61:P61),1,(COUNT(E62:P62)/COUNT(E61:P61)))),0)</f>
        <v>0</v>
      </c>
      <c r="R61" s="92">
        <f>AVERAGE(Q61:Q84)</f>
        <v>0</v>
      </c>
      <c r="S61" s="132"/>
      <c r="T61" s="124"/>
      <c r="U61" s="149"/>
    </row>
    <row r="62" spans="1:21" s="1" customFormat="1" ht="24" customHeight="1" thickBot="1" x14ac:dyDescent="0.25">
      <c r="A62" s="195"/>
      <c r="B62" s="107"/>
      <c r="C62" s="109"/>
      <c r="D62" s="7" t="s">
        <v>33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2"/>
      <c r="Q62" s="47"/>
      <c r="R62" s="93"/>
      <c r="S62" s="45"/>
      <c r="T62" s="125"/>
      <c r="U62" s="128"/>
    </row>
    <row r="63" spans="1:21" s="1" customFormat="1" ht="24" customHeight="1" x14ac:dyDescent="0.2">
      <c r="A63" s="195"/>
      <c r="B63" s="110" t="s">
        <v>81</v>
      </c>
      <c r="C63" s="49"/>
      <c r="D63" s="6" t="s">
        <v>32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"/>
      <c r="Q63" s="47">
        <f>IFERROR(IF(COUNT(E63:P63)&lt;1,0,IF(COUNT(E64:P64)&gt;=COUNT(E63:P63),1,(COUNT(E64:P64)/COUNT(E63:P63)))),0)</f>
        <v>0</v>
      </c>
      <c r="R63" s="93"/>
      <c r="S63" s="44"/>
      <c r="T63" s="126"/>
      <c r="U63" s="127"/>
    </row>
    <row r="64" spans="1:21" s="1" customFormat="1" ht="24" customHeight="1" thickBot="1" x14ac:dyDescent="0.25">
      <c r="A64" s="195"/>
      <c r="B64" s="107"/>
      <c r="C64" s="109"/>
      <c r="D64" s="7" t="s">
        <v>33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2"/>
      <c r="Q64" s="47"/>
      <c r="R64" s="93"/>
      <c r="S64" s="45"/>
      <c r="T64" s="125"/>
      <c r="U64" s="128"/>
    </row>
    <row r="65" spans="1:21" s="1" customFormat="1" ht="24" customHeight="1" x14ac:dyDescent="0.2">
      <c r="A65" s="195"/>
      <c r="B65" s="110" t="s">
        <v>82</v>
      </c>
      <c r="C65" s="49"/>
      <c r="D65" s="6" t="s">
        <v>32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2"/>
      <c r="Q65" s="47">
        <f>IFERROR(IF(COUNT(E65:P65)&lt;1,0,IF(COUNT(E66:P66)&gt;=COUNT(E65:P65),1,(COUNT(E66:P66)/COUNT(E65:P65)))),0)</f>
        <v>0</v>
      </c>
      <c r="R65" s="93"/>
      <c r="S65" s="44"/>
      <c r="T65" s="126"/>
      <c r="U65" s="127"/>
    </row>
    <row r="66" spans="1:21" s="1" customFormat="1" ht="24" customHeight="1" thickBot="1" x14ac:dyDescent="0.25">
      <c r="A66" s="195"/>
      <c r="B66" s="107"/>
      <c r="C66" s="109"/>
      <c r="D66" s="7" t="s">
        <v>33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"/>
      <c r="Q66" s="47"/>
      <c r="R66" s="93"/>
      <c r="S66" s="45"/>
      <c r="T66" s="125"/>
      <c r="U66" s="128"/>
    </row>
    <row r="67" spans="1:21" s="1" customFormat="1" ht="24" customHeight="1" x14ac:dyDescent="0.2">
      <c r="A67" s="195"/>
      <c r="B67" s="110" t="s">
        <v>83</v>
      </c>
      <c r="C67" s="49"/>
      <c r="D67" s="6" t="s">
        <v>32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2"/>
      <c r="Q67" s="47">
        <f>IFERROR(IF(COUNT(E67:P67)&lt;1,0,IF(COUNT(E68:P68)&gt;=COUNT(E67:P67),1,(COUNT(E68:P68)/COUNT(E67:P67)))),0)</f>
        <v>0</v>
      </c>
      <c r="R67" s="93"/>
      <c r="S67" s="44"/>
      <c r="T67" s="126"/>
      <c r="U67" s="127"/>
    </row>
    <row r="68" spans="1:21" s="1" customFormat="1" ht="24" customHeight="1" thickBot="1" x14ac:dyDescent="0.25">
      <c r="A68" s="195"/>
      <c r="B68" s="107"/>
      <c r="C68" s="109"/>
      <c r="D68" s="7" t="s">
        <v>33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2"/>
      <c r="Q68" s="47"/>
      <c r="R68" s="93"/>
      <c r="S68" s="45"/>
      <c r="T68" s="125"/>
      <c r="U68" s="128"/>
    </row>
    <row r="69" spans="1:21" s="1" customFormat="1" ht="24" customHeight="1" x14ac:dyDescent="0.2">
      <c r="A69" s="195"/>
      <c r="B69" s="110" t="s">
        <v>84</v>
      </c>
      <c r="C69" s="49"/>
      <c r="D69" s="6" t="s">
        <v>32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"/>
      <c r="Q69" s="47">
        <f>IFERROR(IF(COUNT(E69:P69)&lt;1,0,IF(COUNT(E70:P70)&gt;=COUNT(E69:P69),1,(COUNT(E70:P70)/COUNT(E69:P69)))),0)</f>
        <v>0</v>
      </c>
      <c r="R69" s="93"/>
      <c r="S69" s="44"/>
      <c r="T69" s="126"/>
      <c r="U69" s="127"/>
    </row>
    <row r="70" spans="1:21" s="1" customFormat="1" ht="24" customHeight="1" thickBot="1" x14ac:dyDescent="0.25">
      <c r="A70" s="195"/>
      <c r="B70" s="107"/>
      <c r="C70" s="109"/>
      <c r="D70" s="7" t="s">
        <v>33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2"/>
      <c r="Q70" s="47"/>
      <c r="R70" s="93"/>
      <c r="S70" s="45"/>
      <c r="T70" s="125"/>
      <c r="U70" s="128"/>
    </row>
    <row r="71" spans="1:21" s="1" customFormat="1" ht="24" customHeight="1" x14ac:dyDescent="0.2">
      <c r="A71" s="195"/>
      <c r="B71" s="110" t="s">
        <v>85</v>
      </c>
      <c r="C71" s="49"/>
      <c r="D71" s="6" t="s">
        <v>32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2"/>
      <c r="Q71" s="47">
        <f>IFERROR(IF(COUNT(E71:P71)&lt;1,0,IF(COUNT(E72:P72)&gt;=COUNT(E71:P71),1,(COUNT(E72:P72)/COUNT(E71:P71)))),0)</f>
        <v>0</v>
      </c>
      <c r="R71" s="93"/>
      <c r="S71" s="44"/>
      <c r="T71" s="126"/>
      <c r="U71" s="127"/>
    </row>
    <row r="72" spans="1:21" s="1" customFormat="1" ht="24" customHeight="1" thickBot="1" x14ac:dyDescent="0.25">
      <c r="A72" s="195"/>
      <c r="B72" s="107"/>
      <c r="C72" s="109"/>
      <c r="D72" s="7" t="s">
        <v>33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"/>
      <c r="Q72" s="47"/>
      <c r="R72" s="93"/>
      <c r="S72" s="45"/>
      <c r="T72" s="125"/>
      <c r="U72" s="128"/>
    </row>
    <row r="73" spans="1:21" s="1" customFormat="1" ht="24" customHeight="1" x14ac:dyDescent="0.2">
      <c r="A73" s="195"/>
      <c r="B73" s="110" t="s">
        <v>87</v>
      </c>
      <c r="C73" s="49"/>
      <c r="D73" s="6" t="s">
        <v>32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2"/>
      <c r="Q73" s="47">
        <f>IFERROR(IF(COUNT(E73:P73)&lt;1,0,IF(COUNT(E74:P74)&gt;=COUNT(E73:P73),1,(COUNT(E74:P74)/COUNT(E73:P73)))),0)</f>
        <v>0</v>
      </c>
      <c r="R73" s="93"/>
      <c r="S73" s="44"/>
      <c r="T73" s="126"/>
      <c r="U73" s="127"/>
    </row>
    <row r="74" spans="1:21" s="1" customFormat="1" ht="24" customHeight="1" thickBot="1" x14ac:dyDescent="0.25">
      <c r="A74" s="195"/>
      <c r="B74" s="107"/>
      <c r="C74" s="109"/>
      <c r="D74" s="7" t="s">
        <v>33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2"/>
      <c r="Q74" s="47"/>
      <c r="R74" s="93"/>
      <c r="S74" s="45"/>
      <c r="T74" s="125"/>
      <c r="U74" s="128"/>
    </row>
    <row r="75" spans="1:21" s="1" customFormat="1" ht="24" customHeight="1" x14ac:dyDescent="0.2">
      <c r="A75" s="195"/>
      <c r="B75" s="110" t="s">
        <v>86</v>
      </c>
      <c r="C75" s="49"/>
      <c r="D75" s="6" t="s">
        <v>32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"/>
      <c r="Q75" s="47">
        <f>IFERROR(IF(COUNT(E75:P75)&lt;1,0,IF(COUNT(E76:P76)&gt;=COUNT(E75:P75),1,(COUNT(E76:P76)/COUNT(E75:P75)))),0)</f>
        <v>0</v>
      </c>
      <c r="R75" s="93"/>
      <c r="S75" s="44"/>
      <c r="T75" s="126"/>
      <c r="U75" s="127"/>
    </row>
    <row r="76" spans="1:21" s="1" customFormat="1" ht="24" customHeight="1" thickBot="1" x14ac:dyDescent="0.25">
      <c r="A76" s="195"/>
      <c r="B76" s="107"/>
      <c r="C76" s="109"/>
      <c r="D76" s="7" t="s">
        <v>33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2"/>
      <c r="Q76" s="47"/>
      <c r="R76" s="93"/>
      <c r="S76" s="45"/>
      <c r="T76" s="125"/>
      <c r="U76" s="128"/>
    </row>
    <row r="77" spans="1:21" s="1" customFormat="1" ht="24" customHeight="1" x14ac:dyDescent="0.2">
      <c r="A77" s="195"/>
      <c r="B77" s="110" t="s">
        <v>88</v>
      </c>
      <c r="C77" s="49"/>
      <c r="D77" s="6" t="s">
        <v>32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2"/>
      <c r="Q77" s="47">
        <f>IFERROR(IF(COUNT(E77:P77)&lt;1,0,IF(COUNT(E78:P78)&gt;=COUNT(E77:P77),1,(COUNT(E78:P78)/COUNT(E77:P77)))),0)</f>
        <v>0</v>
      </c>
      <c r="R77" s="93"/>
      <c r="S77" s="44"/>
      <c r="T77" s="126"/>
      <c r="U77" s="127"/>
    </row>
    <row r="78" spans="1:21" s="1" customFormat="1" ht="24" customHeight="1" thickBot="1" x14ac:dyDescent="0.25">
      <c r="A78" s="195"/>
      <c r="B78" s="107"/>
      <c r="C78" s="109"/>
      <c r="D78" s="7" t="s">
        <v>33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"/>
      <c r="Q78" s="47"/>
      <c r="R78" s="93"/>
      <c r="S78" s="45"/>
      <c r="T78" s="125"/>
      <c r="U78" s="128"/>
    </row>
    <row r="79" spans="1:21" s="1" customFormat="1" ht="24" customHeight="1" x14ac:dyDescent="0.2">
      <c r="A79" s="195"/>
      <c r="B79" s="110" t="s">
        <v>89</v>
      </c>
      <c r="C79" s="49"/>
      <c r="D79" s="6" t="s">
        <v>32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2"/>
      <c r="Q79" s="47">
        <f>IFERROR(IF(COUNT(E79:P79)&lt;1,0,IF(COUNT(E80:P80)&gt;=COUNT(E79:P79),1,(COUNT(E80:P80)/COUNT(E79:P79)))),0)</f>
        <v>0</v>
      </c>
      <c r="R79" s="93"/>
      <c r="S79" s="44"/>
      <c r="T79" s="126"/>
      <c r="U79" s="127"/>
    </row>
    <row r="80" spans="1:21" s="1" customFormat="1" ht="24" customHeight="1" thickBot="1" x14ac:dyDescent="0.25">
      <c r="A80" s="195"/>
      <c r="B80" s="107"/>
      <c r="C80" s="109"/>
      <c r="D80" s="7" t="s">
        <v>33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12"/>
      <c r="Q80" s="47"/>
      <c r="R80" s="93"/>
      <c r="S80" s="45"/>
      <c r="T80" s="125"/>
      <c r="U80" s="128"/>
    </row>
    <row r="81" spans="1:21" s="1" customFormat="1" ht="24" customHeight="1" x14ac:dyDescent="0.2">
      <c r="A81" s="195"/>
      <c r="B81" s="110" t="s">
        <v>90</v>
      </c>
      <c r="C81" s="49"/>
      <c r="D81" s="6" t="s">
        <v>32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"/>
      <c r="Q81" s="47">
        <f>IFERROR(IF(COUNT(E81:P81)&lt;1,0,IF(COUNT(E82:P82)&gt;=COUNT(E81:P81),1,(COUNT(E82:P82)/COUNT(E81:P81)))),0)</f>
        <v>0</v>
      </c>
      <c r="R81" s="93"/>
      <c r="S81" s="44"/>
      <c r="T81" s="126"/>
      <c r="U81" s="127"/>
    </row>
    <row r="82" spans="1:21" s="1" customFormat="1" ht="24" customHeight="1" thickBot="1" x14ac:dyDescent="0.25">
      <c r="A82" s="195"/>
      <c r="B82" s="107"/>
      <c r="C82" s="109"/>
      <c r="D82" s="7" t="s">
        <v>33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12"/>
      <c r="Q82" s="47"/>
      <c r="R82" s="93"/>
      <c r="S82" s="45"/>
      <c r="T82" s="125"/>
      <c r="U82" s="128"/>
    </row>
    <row r="83" spans="1:21" s="1" customFormat="1" ht="24" customHeight="1" x14ac:dyDescent="0.2">
      <c r="A83" s="195"/>
      <c r="B83" s="110" t="s">
        <v>91</v>
      </c>
      <c r="C83" s="49"/>
      <c r="D83" s="6" t="s">
        <v>32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12"/>
      <c r="Q83" s="47">
        <f>IFERROR(IF(COUNT(E83:P83)&lt;1,0,IF(COUNT(E84:P84)&gt;=COUNT(E83:P83),1,(COUNT(E84:P84)/COUNT(E83:P83)))),0)</f>
        <v>0</v>
      </c>
      <c r="R83" s="93"/>
      <c r="S83" s="44"/>
      <c r="T83" s="126"/>
      <c r="U83" s="127"/>
    </row>
    <row r="84" spans="1:21" s="1" customFormat="1" ht="24" customHeight="1" thickBot="1" x14ac:dyDescent="0.25">
      <c r="A84" s="195"/>
      <c r="B84" s="140"/>
      <c r="C84" s="137"/>
      <c r="D84" s="7" t="s">
        <v>33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168"/>
      <c r="R84" s="94"/>
      <c r="S84" s="150"/>
      <c r="T84" s="143"/>
      <c r="U84" s="148"/>
    </row>
    <row r="85" spans="1:21" s="1" customFormat="1" ht="24" customHeight="1" x14ac:dyDescent="0.2">
      <c r="A85" s="195"/>
      <c r="B85" s="110" t="s">
        <v>92</v>
      </c>
      <c r="C85" s="49"/>
      <c r="D85" s="6" t="s">
        <v>32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12"/>
      <c r="Q85" s="47">
        <f>IFERROR(IF(COUNT(E85:P85)&lt;1,0,IF(COUNT(E86:P86)&gt;=COUNT(E85:P85),1,(COUNT(E86:P86)/COUNT(E85:P85)))),0)</f>
        <v>0</v>
      </c>
      <c r="R85" s="25"/>
      <c r="S85" s="44"/>
      <c r="T85" s="126"/>
      <c r="U85" s="127"/>
    </row>
    <row r="86" spans="1:21" s="1" customFormat="1" ht="24" customHeight="1" thickBot="1" x14ac:dyDescent="0.25">
      <c r="A86" s="195"/>
      <c r="B86" s="140"/>
      <c r="C86" s="137"/>
      <c r="D86" s="7" t="s">
        <v>33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168"/>
      <c r="R86" s="25"/>
      <c r="S86" s="150"/>
      <c r="T86" s="143"/>
      <c r="U86" s="148"/>
    </row>
    <row r="87" spans="1:21" s="1" customFormat="1" ht="24" customHeight="1" x14ac:dyDescent="0.2">
      <c r="A87" s="195"/>
      <c r="B87" s="110" t="s">
        <v>93</v>
      </c>
      <c r="C87" s="49"/>
      <c r="D87" s="6" t="s">
        <v>32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"/>
      <c r="Q87" s="47">
        <f>IFERROR(IF(COUNT(E87:P87)&lt;1,0,IF(COUNT(E88:P88)&gt;=COUNT(E87:P87),1,(COUNT(E88:P88)/COUNT(E87:P87)))),0)</f>
        <v>0</v>
      </c>
      <c r="R87" s="25"/>
      <c r="S87" s="44"/>
      <c r="T87" s="126"/>
      <c r="U87" s="127"/>
    </row>
    <row r="88" spans="1:21" s="1" customFormat="1" ht="24" customHeight="1" thickBot="1" x14ac:dyDescent="0.25">
      <c r="A88" s="195"/>
      <c r="B88" s="140"/>
      <c r="C88" s="137"/>
      <c r="D88" s="7" t="s">
        <v>33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168"/>
      <c r="R88" s="25"/>
      <c r="S88" s="150"/>
      <c r="T88" s="143"/>
      <c r="U88" s="148"/>
    </row>
    <row r="89" spans="1:21" s="1" customFormat="1" ht="24" customHeight="1" x14ac:dyDescent="0.2">
      <c r="A89" s="195"/>
      <c r="B89" s="110" t="s">
        <v>94</v>
      </c>
      <c r="C89" s="49"/>
      <c r="D89" s="6" t="s">
        <v>32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12"/>
      <c r="Q89" s="47">
        <f>IFERROR(IF(COUNT(E89:P89)&lt;1,0,IF(COUNT(E90:P90)&gt;=COUNT(E89:P89),1,(COUNT(E90:P90)/COUNT(E89:P89)))),0)</f>
        <v>0</v>
      </c>
      <c r="R89" s="25"/>
      <c r="S89" s="44"/>
      <c r="T89" s="126"/>
      <c r="U89" s="127"/>
    </row>
    <row r="90" spans="1:21" s="1" customFormat="1" ht="24" customHeight="1" thickBot="1" x14ac:dyDescent="0.25">
      <c r="A90" s="195"/>
      <c r="B90" s="140"/>
      <c r="C90" s="137"/>
      <c r="D90" s="7" t="s">
        <v>33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168"/>
      <c r="R90" s="25"/>
      <c r="S90" s="150"/>
      <c r="T90" s="143"/>
      <c r="U90" s="148"/>
    </row>
    <row r="91" spans="1:21" s="1" customFormat="1" ht="24" customHeight="1" x14ac:dyDescent="0.2">
      <c r="A91" s="195"/>
      <c r="B91" s="110" t="s">
        <v>95</v>
      </c>
      <c r="C91" s="49"/>
      <c r="D91" s="6" t="s">
        <v>32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12"/>
      <c r="Q91" s="47">
        <f>IFERROR(IF(COUNT(E91:P91)&lt;1,0,IF(COUNT(E92:P92)&gt;=COUNT(E91:P91),1,(COUNT(E92:P92)/COUNT(E91:P91)))),0)</f>
        <v>0</v>
      </c>
      <c r="R91" s="25"/>
      <c r="S91" s="44"/>
      <c r="T91" s="126"/>
      <c r="U91" s="127"/>
    </row>
    <row r="92" spans="1:21" s="1" customFormat="1" ht="24" customHeight="1" thickBot="1" x14ac:dyDescent="0.25">
      <c r="A92" s="195"/>
      <c r="B92" s="140"/>
      <c r="C92" s="137"/>
      <c r="D92" s="7" t="s">
        <v>33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168"/>
      <c r="R92" s="25"/>
      <c r="S92" s="150"/>
      <c r="T92" s="143"/>
      <c r="U92" s="148"/>
    </row>
    <row r="93" spans="1:21" s="1" customFormat="1" ht="24" customHeight="1" x14ac:dyDescent="0.2">
      <c r="A93" s="195"/>
      <c r="B93" s="110" t="s">
        <v>96</v>
      </c>
      <c r="C93" s="49"/>
      <c r="D93" s="6" t="s">
        <v>32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"/>
      <c r="Q93" s="47">
        <f>IFERROR(IF(COUNT(E93:P93)&lt;1,0,IF(COUNT(E94:P94)&gt;=COUNT(E93:P93),1,(COUNT(E94:P94)/COUNT(E93:P93)))),0)</f>
        <v>0</v>
      </c>
      <c r="R93" s="25"/>
      <c r="S93" s="44"/>
      <c r="T93" s="126"/>
      <c r="U93" s="127"/>
    </row>
    <row r="94" spans="1:21" s="1" customFormat="1" ht="24" customHeight="1" thickBot="1" x14ac:dyDescent="0.25">
      <c r="A94" s="195"/>
      <c r="B94" s="140"/>
      <c r="C94" s="137"/>
      <c r="D94" s="7" t="s">
        <v>33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3"/>
      <c r="Q94" s="168"/>
      <c r="R94" s="25"/>
      <c r="S94" s="150"/>
      <c r="T94" s="143"/>
      <c r="U94" s="148"/>
    </row>
    <row r="95" spans="1:21" s="1" customFormat="1" ht="24" customHeight="1" x14ac:dyDescent="0.2">
      <c r="A95" s="195"/>
      <c r="B95" s="110" t="s">
        <v>97</v>
      </c>
      <c r="C95" s="49"/>
      <c r="D95" s="6" t="s">
        <v>32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12"/>
      <c r="Q95" s="47">
        <f>IFERROR(IF(COUNT(E95:P95)&lt;1,0,IF(COUNT(E96:P96)&gt;=COUNT(E95:P95),1,(COUNT(E96:P96)/COUNT(E95:P95)))),0)</f>
        <v>0</v>
      </c>
      <c r="R95" s="25"/>
      <c r="S95" s="44"/>
      <c r="T95" s="126"/>
      <c r="U95" s="127"/>
    </row>
    <row r="96" spans="1:21" s="1" customFormat="1" ht="24" customHeight="1" thickBot="1" x14ac:dyDescent="0.25">
      <c r="A96" s="195"/>
      <c r="B96" s="140"/>
      <c r="C96" s="137"/>
      <c r="D96" s="7" t="s">
        <v>33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13"/>
      <c r="Q96" s="168"/>
      <c r="R96" s="25"/>
      <c r="S96" s="150"/>
      <c r="T96" s="143"/>
      <c r="U96" s="148"/>
    </row>
    <row r="97" spans="1:21" s="1" customFormat="1" ht="24" customHeight="1" x14ac:dyDescent="0.2">
      <c r="A97" s="195"/>
      <c r="B97" s="110" t="s">
        <v>98</v>
      </c>
      <c r="C97" s="49"/>
      <c r="D97" s="6" t="s">
        <v>32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12"/>
      <c r="Q97" s="47">
        <f>IFERROR(IF(COUNT(E97:P97)&lt;1,0,IF(COUNT(E98:P98)&gt;=COUNT(E97:P97),1,(COUNT(E98:P98)/COUNT(E97:P97)))),0)</f>
        <v>0</v>
      </c>
      <c r="R97" s="25"/>
      <c r="S97" s="44"/>
      <c r="T97" s="126"/>
      <c r="U97" s="127"/>
    </row>
    <row r="98" spans="1:21" s="1" customFormat="1" ht="24" customHeight="1" thickBot="1" x14ac:dyDescent="0.25">
      <c r="A98" s="195"/>
      <c r="B98" s="140"/>
      <c r="C98" s="137"/>
      <c r="D98" s="7" t="s">
        <v>33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168"/>
      <c r="R98" s="25"/>
      <c r="S98" s="150"/>
      <c r="T98" s="143"/>
      <c r="U98" s="148"/>
    </row>
    <row r="99" spans="1:21" s="1" customFormat="1" ht="24" customHeight="1" x14ac:dyDescent="0.2">
      <c r="A99" s="195"/>
      <c r="B99" s="110" t="s">
        <v>99</v>
      </c>
      <c r="C99" s="49"/>
      <c r="D99" s="6" t="s">
        <v>32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"/>
      <c r="Q99" s="47">
        <f>IFERROR(IF(COUNT(E99:P99)&lt;1,0,IF(COUNT(E100:P100)&gt;=COUNT(E99:P99),1,(COUNT(E100:P100)/COUNT(E99:P99)))),0)</f>
        <v>0</v>
      </c>
      <c r="R99" s="25"/>
      <c r="S99" s="44"/>
      <c r="T99" s="126"/>
      <c r="U99" s="127"/>
    </row>
    <row r="100" spans="1:21" s="1" customFormat="1" ht="24" customHeight="1" thickBot="1" x14ac:dyDescent="0.25">
      <c r="A100" s="195"/>
      <c r="B100" s="140"/>
      <c r="C100" s="137"/>
      <c r="D100" s="7" t="s">
        <v>33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3"/>
      <c r="Q100" s="168"/>
      <c r="R100" s="25"/>
      <c r="S100" s="150"/>
      <c r="T100" s="143"/>
      <c r="U100" s="148"/>
    </row>
    <row r="101" spans="1:21" s="1" customFormat="1" ht="24" customHeight="1" x14ac:dyDescent="0.2">
      <c r="A101" s="195"/>
      <c r="B101" s="110" t="s">
        <v>100</v>
      </c>
      <c r="C101" s="49"/>
      <c r="D101" s="6" t="s">
        <v>32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12"/>
      <c r="Q101" s="47">
        <f>IFERROR(IF(COUNT(E101:P101)&lt;1,0,IF(COUNT(E102:P102)&gt;=COUNT(E101:P101),1,(COUNT(E102:P102)/COUNT(E101:P101)))),0)</f>
        <v>0</v>
      </c>
      <c r="R101" s="25"/>
      <c r="S101" s="44"/>
      <c r="T101" s="126"/>
      <c r="U101" s="127"/>
    </row>
    <row r="102" spans="1:21" s="1" customFormat="1" ht="24" customHeight="1" thickBot="1" x14ac:dyDescent="0.25">
      <c r="A102" s="195"/>
      <c r="B102" s="140"/>
      <c r="C102" s="137"/>
      <c r="D102" s="7" t="s">
        <v>33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3"/>
      <c r="Q102" s="168"/>
      <c r="R102" s="25"/>
      <c r="S102" s="150"/>
      <c r="T102" s="143"/>
      <c r="U102" s="148"/>
    </row>
    <row r="103" spans="1:21" s="1" customFormat="1" ht="24" customHeight="1" x14ac:dyDescent="0.2">
      <c r="A103" s="195"/>
      <c r="B103" s="110" t="s">
        <v>101</v>
      </c>
      <c r="C103" s="49"/>
      <c r="D103" s="6" t="s">
        <v>32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12"/>
      <c r="Q103" s="47">
        <f>IFERROR(IF(COUNT(E103:P103)&lt;1,0,IF(COUNT(E104:P104)&gt;=COUNT(E103:P103),1,(COUNT(E104:P104)/COUNT(E103:P103)))),0)</f>
        <v>0</v>
      </c>
      <c r="R103" s="25"/>
      <c r="S103" s="44"/>
      <c r="T103" s="126"/>
      <c r="U103" s="127"/>
    </row>
    <row r="104" spans="1:21" s="1" customFormat="1" ht="24" customHeight="1" thickBot="1" x14ac:dyDescent="0.25">
      <c r="A104" s="195"/>
      <c r="B104" s="140"/>
      <c r="C104" s="137"/>
      <c r="D104" s="7" t="s">
        <v>33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3"/>
      <c r="Q104" s="168"/>
      <c r="R104" s="25"/>
      <c r="S104" s="150"/>
      <c r="T104" s="143"/>
      <c r="U104" s="148"/>
    </row>
    <row r="105" spans="1:21" s="1" customFormat="1" ht="24" customHeight="1" x14ac:dyDescent="0.2">
      <c r="A105" s="195"/>
      <c r="B105" s="110" t="s">
        <v>102</v>
      </c>
      <c r="C105" s="49"/>
      <c r="D105" s="6" t="s">
        <v>32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"/>
      <c r="Q105" s="47">
        <f>IFERROR(IF(COUNT(E105:P105)&lt;1,0,IF(COUNT(E106:P106)&gt;=COUNT(E105:P105),1,(COUNT(E106:P106)/COUNT(E105:P105)))),0)</f>
        <v>0</v>
      </c>
      <c r="R105" s="25"/>
      <c r="S105" s="44"/>
      <c r="T105" s="126"/>
      <c r="U105" s="127"/>
    </row>
    <row r="106" spans="1:21" s="1" customFormat="1" ht="24" customHeight="1" thickBot="1" x14ac:dyDescent="0.25">
      <c r="A106" s="195"/>
      <c r="B106" s="140"/>
      <c r="C106" s="137"/>
      <c r="D106" s="7" t="s">
        <v>33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3"/>
      <c r="Q106" s="168"/>
      <c r="R106" s="25"/>
      <c r="S106" s="150"/>
      <c r="T106" s="143"/>
      <c r="U106" s="148"/>
    </row>
    <row r="107" spans="1:21" s="1" customFormat="1" ht="24" customHeight="1" x14ac:dyDescent="0.2">
      <c r="A107" s="195"/>
      <c r="B107" s="110" t="s">
        <v>103</v>
      </c>
      <c r="C107" s="49"/>
      <c r="D107" s="6" t="s">
        <v>32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12"/>
      <c r="Q107" s="47">
        <f>IFERROR(IF(COUNT(E107:P107)&lt;1,0,IF(COUNT(E108:P108)&gt;=COUNT(E107:P107),1,(COUNT(E108:P108)/COUNT(E107:P107)))),0)</f>
        <v>0</v>
      </c>
      <c r="R107" s="25"/>
      <c r="S107" s="44"/>
      <c r="T107" s="126"/>
      <c r="U107" s="127"/>
    </row>
    <row r="108" spans="1:21" s="1" customFormat="1" ht="24" customHeight="1" thickBot="1" x14ac:dyDescent="0.25">
      <c r="A108" s="195"/>
      <c r="B108" s="140"/>
      <c r="C108" s="137"/>
      <c r="D108" s="7" t="s">
        <v>33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13"/>
      <c r="Q108" s="168"/>
      <c r="R108" s="25"/>
      <c r="S108" s="150"/>
      <c r="T108" s="143"/>
      <c r="U108" s="148"/>
    </row>
    <row r="109" spans="1:21" s="1" customFormat="1" ht="24" customHeight="1" x14ac:dyDescent="0.2">
      <c r="A109" s="195"/>
      <c r="B109" s="110" t="s">
        <v>104</v>
      </c>
      <c r="C109" s="49"/>
      <c r="D109" s="6" t="s">
        <v>32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12"/>
      <c r="Q109" s="47">
        <f>IFERROR(IF(COUNT(E109:P109)&lt;1,0,IF(COUNT(E110:P110)&gt;=COUNT(E109:P109),1,(COUNT(E110:P110)/COUNT(E109:P109)))),0)</f>
        <v>0</v>
      </c>
      <c r="R109" s="25"/>
      <c r="S109" s="44"/>
      <c r="T109" s="126"/>
      <c r="U109" s="127"/>
    </row>
    <row r="110" spans="1:21" s="1" customFormat="1" ht="24" customHeight="1" thickBot="1" x14ac:dyDescent="0.25">
      <c r="A110" s="195"/>
      <c r="B110" s="140"/>
      <c r="C110" s="137"/>
      <c r="D110" s="7" t="s">
        <v>33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3"/>
      <c r="Q110" s="168"/>
      <c r="R110" s="25"/>
      <c r="S110" s="150"/>
      <c r="T110" s="143"/>
      <c r="U110" s="148"/>
    </row>
    <row r="111" spans="1:21" s="1" customFormat="1" ht="24" customHeight="1" x14ac:dyDescent="0.2">
      <c r="A111" s="195"/>
      <c r="B111" s="110" t="s">
        <v>105</v>
      </c>
      <c r="C111" s="49"/>
      <c r="D111" s="6" t="s">
        <v>32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"/>
      <c r="Q111" s="47">
        <f>IFERROR(IF(COUNT(E111:P111)&lt;1,0,IF(COUNT(E112:P112)&gt;=COUNT(E111:P111),1,(COUNT(E112:P112)/COUNT(E111:P111)))),0)</f>
        <v>0</v>
      </c>
      <c r="R111" s="25"/>
      <c r="S111" s="44"/>
      <c r="T111" s="126"/>
      <c r="U111" s="127"/>
    </row>
    <row r="112" spans="1:21" s="1" customFormat="1" ht="24" customHeight="1" thickBot="1" x14ac:dyDescent="0.25">
      <c r="A112" s="195"/>
      <c r="B112" s="140"/>
      <c r="C112" s="137"/>
      <c r="D112" s="7" t="s">
        <v>33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3"/>
      <c r="Q112" s="168"/>
      <c r="R112" s="25"/>
      <c r="S112" s="150"/>
      <c r="T112" s="143"/>
      <c r="U112" s="148"/>
    </row>
    <row r="113" spans="1:21" s="1" customFormat="1" ht="24" customHeight="1" x14ac:dyDescent="0.2">
      <c r="A113" s="195"/>
      <c r="B113" s="110" t="s">
        <v>106</v>
      </c>
      <c r="C113" s="49"/>
      <c r="D113" s="6" t="s">
        <v>32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4"/>
      <c r="Q113" s="98">
        <f>IFERROR(IF(COUNT(E113:P113)&lt;1,0,IF(COUNT(#REF!)&gt;=COUNT(E113:P113),1,(COUNT(#REF!)/COUNT(E113:P113)))),0)</f>
        <v>0</v>
      </c>
      <c r="R113" s="25"/>
      <c r="S113" s="23"/>
      <c r="T113" s="24"/>
      <c r="U113" s="27"/>
    </row>
    <row r="114" spans="1:21" s="1" customFormat="1" ht="24" customHeight="1" thickBot="1" x14ac:dyDescent="0.25">
      <c r="A114" s="195"/>
      <c r="B114" s="140"/>
      <c r="C114" s="137"/>
      <c r="D114" s="7" t="s">
        <v>33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4"/>
      <c r="Q114" s="190"/>
      <c r="R114" s="25"/>
      <c r="S114" s="23"/>
      <c r="T114" s="24"/>
      <c r="U114" s="27"/>
    </row>
    <row r="115" spans="1:21" s="1" customFormat="1" ht="24" customHeight="1" x14ac:dyDescent="0.2">
      <c r="A115" s="195"/>
      <c r="B115" s="110" t="s">
        <v>107</v>
      </c>
      <c r="C115" s="49"/>
      <c r="D115" s="6" t="s">
        <v>32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12"/>
      <c r="Q115" s="47">
        <f>IFERROR(IF(COUNT(E115:P115)&lt;1,0,IF(COUNT(E116:P116)&gt;=COUNT(E115:P115),1,(COUNT(E116:P116)/COUNT(E115:P115)))),0)</f>
        <v>0</v>
      </c>
      <c r="R115" s="25"/>
      <c r="S115" s="44"/>
      <c r="T115" s="126"/>
      <c r="U115" s="127"/>
    </row>
    <row r="116" spans="1:21" s="1" customFormat="1" ht="24" customHeight="1" thickBot="1" x14ac:dyDescent="0.25">
      <c r="A116" s="195"/>
      <c r="B116" s="140"/>
      <c r="C116" s="137"/>
      <c r="D116" s="7" t="s">
        <v>33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13"/>
      <c r="Q116" s="168"/>
      <c r="R116" s="25"/>
      <c r="S116" s="150"/>
      <c r="T116" s="143"/>
      <c r="U116" s="148"/>
    </row>
    <row r="117" spans="1:21" s="1" customFormat="1" ht="24" customHeight="1" x14ac:dyDescent="0.2">
      <c r="A117" s="195"/>
      <c r="B117" s="110" t="s">
        <v>108</v>
      </c>
      <c r="C117" s="49"/>
      <c r="D117" s="6" t="s">
        <v>32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"/>
      <c r="Q117" s="47">
        <f>IFERROR(IF(COUNT(E117:P117)&lt;1,0,IF(COUNT(E118:P118)&gt;=COUNT(E117:P117),1,(COUNT(E118:P118)/COUNT(E117:P117)))),0)</f>
        <v>0</v>
      </c>
      <c r="R117" s="25"/>
      <c r="S117" s="44"/>
      <c r="T117" s="126"/>
      <c r="U117" s="127"/>
    </row>
    <row r="118" spans="1:21" s="1" customFormat="1" ht="24" customHeight="1" thickBot="1" x14ac:dyDescent="0.25">
      <c r="A118" s="195"/>
      <c r="B118" s="140"/>
      <c r="C118" s="137"/>
      <c r="D118" s="7" t="s">
        <v>33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3"/>
      <c r="Q118" s="168"/>
      <c r="R118" s="25"/>
      <c r="S118" s="150"/>
      <c r="T118" s="143"/>
      <c r="U118" s="148"/>
    </row>
    <row r="119" spans="1:21" s="1" customFormat="1" ht="24" customHeight="1" x14ac:dyDescent="0.2">
      <c r="A119" s="195"/>
      <c r="B119" s="110" t="s">
        <v>109</v>
      </c>
      <c r="C119" s="49"/>
      <c r="D119" s="6" t="s">
        <v>32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12"/>
      <c r="Q119" s="47">
        <f>IFERROR(IF(COUNT(E119:P119)&lt;1,0,IF(COUNT(E120:P120)&gt;=COUNT(E119:P119),1,(COUNT(E120:P120)/COUNT(E119:P119)))),0)</f>
        <v>0</v>
      </c>
      <c r="R119" s="25"/>
      <c r="S119" s="44"/>
      <c r="T119" s="126"/>
      <c r="U119" s="127"/>
    </row>
    <row r="120" spans="1:21" s="1" customFormat="1" ht="24" customHeight="1" thickBot="1" x14ac:dyDescent="0.25">
      <c r="A120" s="196"/>
      <c r="B120" s="140"/>
      <c r="C120" s="137"/>
      <c r="D120" s="7" t="s">
        <v>33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13"/>
      <c r="Q120" s="168"/>
      <c r="R120" s="25"/>
      <c r="S120" s="150"/>
      <c r="T120" s="143"/>
      <c r="U120" s="148"/>
    </row>
    <row r="121" spans="1:21" s="1" customFormat="1" ht="24" customHeight="1" x14ac:dyDescent="0.2">
      <c r="A121" s="197" t="s">
        <v>21</v>
      </c>
      <c r="B121" s="133" t="s">
        <v>110</v>
      </c>
      <c r="C121" s="108"/>
      <c r="D121" s="6" t="s">
        <v>32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12"/>
      <c r="Q121" s="46">
        <f>IFERROR(IF(COUNT(E121:P121)&lt;1,0,IF(COUNT(E122:P122)&gt;=COUNT(E121:P121),1,(COUNT(E122:P122)/COUNT(E121:P121)))),0)</f>
        <v>0</v>
      </c>
      <c r="R121" s="92">
        <f>AVERAGE(Q121:Q124)</f>
        <v>0</v>
      </c>
      <c r="S121" s="132"/>
      <c r="T121" s="124"/>
      <c r="U121" s="149"/>
    </row>
    <row r="122" spans="1:21" s="1" customFormat="1" ht="24" customHeight="1" thickBot="1" x14ac:dyDescent="0.25">
      <c r="A122" s="198"/>
      <c r="B122" s="134"/>
      <c r="C122" s="109"/>
      <c r="D122" s="7" t="s">
        <v>33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12"/>
      <c r="Q122" s="47"/>
      <c r="R122" s="93"/>
      <c r="S122" s="45"/>
      <c r="T122" s="125"/>
      <c r="U122" s="128"/>
    </row>
    <row r="123" spans="1:21" s="1" customFormat="1" ht="24" customHeight="1" x14ac:dyDescent="0.2">
      <c r="A123" s="198"/>
      <c r="B123" s="135" t="s">
        <v>111</v>
      </c>
      <c r="C123" s="49"/>
      <c r="D123" s="6" t="s">
        <v>32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"/>
      <c r="Q123" s="47">
        <f>IFERROR(IF(COUNT(E123:P123)&lt;1,0,IF(COUNT(E124:P124)&gt;=COUNT(E123:P123),1,(COUNT(E124:P124)/COUNT(E123:P123)))),0)</f>
        <v>0</v>
      </c>
      <c r="R123" s="93"/>
      <c r="S123" s="44"/>
      <c r="T123" s="126"/>
      <c r="U123" s="127"/>
    </row>
    <row r="124" spans="1:21" s="1" customFormat="1" ht="24" customHeight="1" thickBot="1" x14ac:dyDescent="0.25">
      <c r="A124" s="198"/>
      <c r="B124" s="136"/>
      <c r="C124" s="137"/>
      <c r="D124" s="7" t="s">
        <v>33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3"/>
      <c r="Q124" s="168"/>
      <c r="R124" s="94"/>
      <c r="S124" s="150"/>
      <c r="T124" s="143"/>
      <c r="U124" s="148"/>
    </row>
    <row r="125" spans="1:21" s="1" customFormat="1" ht="24" customHeight="1" x14ac:dyDescent="0.2">
      <c r="A125" s="198"/>
      <c r="B125" s="135" t="s">
        <v>112</v>
      </c>
      <c r="C125" s="49"/>
      <c r="D125" s="6" t="s">
        <v>32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12"/>
      <c r="Q125" s="47">
        <f>IFERROR(IF(COUNT(E125:P125)&lt;1,0,IF(COUNT(E126:P126)&gt;=COUNT(E125:P125),1,(COUNT(E126:P126)/COUNT(E125:P125)))),0)</f>
        <v>0</v>
      </c>
      <c r="R125" s="25"/>
      <c r="S125" s="44"/>
      <c r="T125" s="126"/>
      <c r="U125" s="127"/>
    </row>
    <row r="126" spans="1:21" s="1" customFormat="1" ht="24" customHeight="1" thickBot="1" x14ac:dyDescent="0.25">
      <c r="A126" s="198"/>
      <c r="B126" s="136"/>
      <c r="C126" s="137"/>
      <c r="D126" s="7" t="s">
        <v>33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13"/>
      <c r="Q126" s="168"/>
      <c r="R126" s="25"/>
      <c r="S126" s="150"/>
      <c r="T126" s="143"/>
      <c r="U126" s="148"/>
    </row>
    <row r="127" spans="1:21" s="1" customFormat="1" ht="24" customHeight="1" x14ac:dyDescent="0.2">
      <c r="A127" s="198"/>
      <c r="B127" s="135" t="s">
        <v>113</v>
      </c>
      <c r="C127" s="49"/>
      <c r="D127" s="6" t="s">
        <v>32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12"/>
      <c r="Q127" s="47">
        <f>IFERROR(IF(COUNT(E127:P127)&lt;1,0,IF(COUNT(E128:P128)&gt;=COUNT(E127:P127),1,(COUNT(E128:P128)/COUNT(E127:P127)))),0)</f>
        <v>0</v>
      </c>
      <c r="R127" s="25"/>
      <c r="S127" s="44"/>
      <c r="T127" s="126"/>
      <c r="U127" s="127"/>
    </row>
    <row r="128" spans="1:21" s="1" customFormat="1" ht="24" customHeight="1" thickBot="1" x14ac:dyDescent="0.25">
      <c r="A128" s="199"/>
      <c r="B128" s="136"/>
      <c r="C128" s="137"/>
      <c r="D128" s="7" t="s">
        <v>33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13"/>
      <c r="Q128" s="168"/>
      <c r="R128" s="25"/>
      <c r="S128" s="150"/>
      <c r="T128" s="143"/>
      <c r="U128" s="148"/>
    </row>
    <row r="129" spans="1:21" s="1" customFormat="1" ht="24" customHeight="1" x14ac:dyDescent="0.2">
      <c r="A129" s="200" t="s">
        <v>22</v>
      </c>
      <c r="B129" s="138" t="s">
        <v>114</v>
      </c>
      <c r="C129" s="108"/>
      <c r="D129" s="6" t="s">
        <v>32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11"/>
      <c r="Q129" s="46">
        <f>IFERROR(IF(COUNT(E129:P129)&lt;1,0,IF(COUNT(E130:P130)&gt;=COUNT(E129:P129),1,(COUNT(E130:P130)/COUNT(E129:P129)))),0)</f>
        <v>0</v>
      </c>
      <c r="R129" s="92">
        <f>AVERAGE(Q129:Q132)</f>
        <v>0</v>
      </c>
      <c r="S129" s="132"/>
      <c r="T129" s="124"/>
      <c r="U129" s="144"/>
    </row>
    <row r="130" spans="1:21" s="1" customFormat="1" ht="24" customHeight="1" thickBot="1" x14ac:dyDescent="0.25">
      <c r="A130" s="201"/>
      <c r="B130" s="139"/>
      <c r="C130" s="109"/>
      <c r="D130" s="7" t="s">
        <v>33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12"/>
      <c r="Q130" s="47"/>
      <c r="R130" s="93"/>
      <c r="S130" s="45"/>
      <c r="T130" s="125"/>
      <c r="U130" s="145"/>
    </row>
    <row r="131" spans="1:21" s="1" customFormat="1" ht="24" customHeight="1" x14ac:dyDescent="0.2">
      <c r="A131" s="201"/>
      <c r="B131" s="129" t="s">
        <v>115</v>
      </c>
      <c r="C131" s="49"/>
      <c r="D131" s="6" t="s">
        <v>32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12"/>
      <c r="Q131" s="47">
        <f>IFERROR(IF(COUNT(E131:P131)&lt;1,0,IF(COUNT(E132:P132)&gt;=COUNT(E131:P131),1,(COUNT(E132:P132)/COUNT(E131:P131)))),0)</f>
        <v>0</v>
      </c>
      <c r="R131" s="93"/>
      <c r="S131" s="44"/>
      <c r="T131" s="126"/>
      <c r="U131" s="146"/>
    </row>
    <row r="132" spans="1:21" s="1" customFormat="1" ht="24" customHeight="1" thickBot="1" x14ac:dyDescent="0.25">
      <c r="A132" s="201"/>
      <c r="B132" s="130"/>
      <c r="C132" s="131"/>
      <c r="D132" s="7" t="s">
        <v>33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4"/>
      <c r="Q132" s="98"/>
      <c r="R132" s="93"/>
      <c r="S132" s="141"/>
      <c r="T132" s="142"/>
      <c r="U132" s="147"/>
    </row>
    <row r="133" spans="1:21" s="1" customFormat="1" ht="24" customHeight="1" x14ac:dyDescent="0.2">
      <c r="A133" s="201"/>
      <c r="B133" s="129" t="s">
        <v>116</v>
      </c>
      <c r="C133" s="49"/>
      <c r="D133" s="6" t="s">
        <v>32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12"/>
      <c r="Q133" s="47">
        <f>IFERROR(IF(COUNT(E133:P133)&lt;1,0,IF(COUNT(E134:P134)&gt;=COUNT(E133:P133),1,(COUNT(E134:P134)/COUNT(E133:P133)))),0)</f>
        <v>0</v>
      </c>
      <c r="R133" s="28"/>
      <c r="S133" s="44"/>
      <c r="T133" s="126"/>
      <c r="U133" s="146"/>
    </row>
    <row r="134" spans="1:21" s="1" customFormat="1" ht="24" customHeight="1" thickBot="1" x14ac:dyDescent="0.25">
      <c r="A134" s="201"/>
      <c r="B134" s="130"/>
      <c r="C134" s="131"/>
      <c r="D134" s="7" t="s">
        <v>33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4"/>
      <c r="Q134" s="98"/>
      <c r="R134" s="28"/>
      <c r="S134" s="141"/>
      <c r="T134" s="142"/>
      <c r="U134" s="147"/>
    </row>
    <row r="135" spans="1:21" s="1" customFormat="1" ht="24" customHeight="1" x14ac:dyDescent="0.2">
      <c r="A135" s="201"/>
      <c r="B135" s="129" t="s">
        <v>117</v>
      </c>
      <c r="C135" s="49"/>
      <c r="D135" s="6" t="s">
        <v>32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"/>
      <c r="Q135" s="47">
        <f>IFERROR(IF(COUNT(E135:P135)&lt;1,0,IF(COUNT(E136:P136)&gt;=COUNT(E135:P135),1,(COUNT(E136:P136)/COUNT(E135:P135)))),0)</f>
        <v>0</v>
      </c>
      <c r="R135" s="28"/>
      <c r="S135" s="44"/>
      <c r="T135" s="126"/>
      <c r="U135" s="146"/>
    </row>
    <row r="136" spans="1:21" s="1" customFormat="1" ht="24" customHeight="1" thickBot="1" x14ac:dyDescent="0.25">
      <c r="A136" s="202"/>
      <c r="B136" s="130"/>
      <c r="C136" s="131"/>
      <c r="D136" s="7" t="s">
        <v>33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4"/>
      <c r="Q136" s="98"/>
      <c r="R136" s="28"/>
      <c r="S136" s="141"/>
      <c r="T136" s="142"/>
      <c r="U136" s="147"/>
    </row>
    <row r="137" spans="1:21" s="1" customFormat="1" ht="24" customHeight="1" thickBot="1" x14ac:dyDescent="0.25">
      <c r="A137" s="103" t="s">
        <v>30</v>
      </c>
      <c r="B137" s="104"/>
      <c r="C137" s="104"/>
      <c r="D137" s="105"/>
      <c r="E137" s="15">
        <f t="shared" ref="E137:P137" si="0">SUMIF($D$17:$D$132,"P*",E17:E132)</f>
        <v>0</v>
      </c>
      <c r="F137" s="15">
        <f t="shared" si="0"/>
        <v>0</v>
      </c>
      <c r="G137" s="15">
        <f t="shared" si="0"/>
        <v>0</v>
      </c>
      <c r="H137" s="15">
        <f t="shared" si="0"/>
        <v>0</v>
      </c>
      <c r="I137" s="15">
        <f t="shared" si="0"/>
        <v>0</v>
      </c>
      <c r="J137" s="15">
        <f t="shared" si="0"/>
        <v>0</v>
      </c>
      <c r="K137" s="15">
        <f t="shared" si="0"/>
        <v>0</v>
      </c>
      <c r="L137" s="15">
        <f t="shared" si="0"/>
        <v>0</v>
      </c>
      <c r="M137" s="15">
        <f t="shared" si="0"/>
        <v>0</v>
      </c>
      <c r="N137" s="15">
        <f t="shared" si="0"/>
        <v>0</v>
      </c>
      <c r="O137" s="15">
        <f t="shared" si="0"/>
        <v>0</v>
      </c>
      <c r="P137" s="15">
        <f t="shared" si="0"/>
        <v>0</v>
      </c>
      <c r="Q137" s="99">
        <f>SUM(E137:P137)</f>
        <v>0</v>
      </c>
      <c r="R137" s="100"/>
      <c r="S137" s="95"/>
      <c r="T137" s="96"/>
      <c r="U137" s="96"/>
    </row>
    <row r="138" spans="1:21" s="1" customFormat="1" ht="24" customHeight="1" thickBot="1" x14ac:dyDescent="0.25">
      <c r="A138" s="89" t="s">
        <v>31</v>
      </c>
      <c r="B138" s="90"/>
      <c r="C138" s="90"/>
      <c r="D138" s="91"/>
      <c r="E138" s="16">
        <f t="shared" ref="E138:P138" si="1">SUMIF($D$17:$D$132,"E*",E17:E132)</f>
        <v>0</v>
      </c>
      <c r="F138" s="16">
        <f t="shared" si="1"/>
        <v>0</v>
      </c>
      <c r="G138" s="16">
        <f t="shared" si="1"/>
        <v>0</v>
      </c>
      <c r="H138" s="16">
        <f t="shared" si="1"/>
        <v>0</v>
      </c>
      <c r="I138" s="16">
        <f t="shared" si="1"/>
        <v>0</v>
      </c>
      <c r="J138" s="16">
        <f t="shared" si="1"/>
        <v>0</v>
      </c>
      <c r="K138" s="16">
        <f t="shared" si="1"/>
        <v>0</v>
      </c>
      <c r="L138" s="16">
        <f t="shared" si="1"/>
        <v>0</v>
      </c>
      <c r="M138" s="16">
        <f t="shared" si="1"/>
        <v>0</v>
      </c>
      <c r="N138" s="16">
        <f t="shared" si="1"/>
        <v>0</v>
      </c>
      <c r="O138" s="16">
        <f t="shared" si="1"/>
        <v>0</v>
      </c>
      <c r="P138" s="17">
        <f t="shared" si="1"/>
        <v>0</v>
      </c>
      <c r="Q138" s="101">
        <f>SUM(E138:P138)</f>
        <v>0</v>
      </c>
      <c r="R138" s="102"/>
      <c r="S138" s="44"/>
      <c r="T138" s="97"/>
      <c r="U138" s="97"/>
    </row>
    <row r="139" spans="1:21" s="1" customFormat="1" ht="20.25" customHeight="1" thickBot="1" x14ac:dyDescent="0.25">
      <c r="A139" s="169" t="s">
        <v>34</v>
      </c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1"/>
    </row>
    <row r="140" spans="1:21" ht="31.5" customHeight="1" x14ac:dyDescent="0.2">
      <c r="A140" s="172" t="s">
        <v>14</v>
      </c>
      <c r="B140" s="173"/>
      <c r="C140" s="173"/>
      <c r="D140" s="174"/>
      <c r="E140" s="172" t="s">
        <v>15</v>
      </c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4"/>
      <c r="S140" s="186" t="s">
        <v>0</v>
      </c>
      <c r="T140" s="186"/>
      <c r="U140" s="186"/>
    </row>
    <row r="141" spans="1:21" ht="21" customHeight="1" x14ac:dyDescent="0.2">
      <c r="A141" s="175" t="s">
        <v>51</v>
      </c>
      <c r="B141" s="176"/>
      <c r="C141" s="176"/>
      <c r="D141" s="177"/>
      <c r="E141" s="184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85"/>
      <c r="S141" s="39"/>
      <c r="T141" s="39"/>
      <c r="U141" s="39"/>
    </row>
    <row r="142" spans="1:21" ht="21" customHeight="1" x14ac:dyDescent="0.2">
      <c r="A142" s="178" t="s">
        <v>52</v>
      </c>
      <c r="B142" s="179"/>
      <c r="C142" s="179"/>
      <c r="D142" s="180"/>
      <c r="E142" s="184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185"/>
      <c r="S142" s="39"/>
      <c r="T142" s="39"/>
      <c r="U142" s="39"/>
    </row>
    <row r="143" spans="1:21" ht="21" customHeight="1" x14ac:dyDescent="0.2">
      <c r="A143" s="175" t="s">
        <v>53</v>
      </c>
      <c r="B143" s="176"/>
      <c r="C143" s="176"/>
      <c r="D143" s="177"/>
      <c r="E143" s="184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185"/>
      <c r="S143" s="39"/>
      <c r="T143" s="39"/>
      <c r="U143" s="39"/>
    </row>
    <row r="144" spans="1:21" ht="21" customHeight="1" thickBot="1" x14ac:dyDescent="0.25">
      <c r="A144" s="181" t="s">
        <v>54</v>
      </c>
      <c r="B144" s="182"/>
      <c r="C144" s="182"/>
      <c r="D144" s="183"/>
      <c r="E144" s="187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9"/>
      <c r="S144" s="49"/>
      <c r="T144" s="49"/>
      <c r="U144" s="49"/>
    </row>
    <row r="145" spans="1:21" ht="36.6" customHeight="1" thickBot="1" x14ac:dyDescent="0.25">
      <c r="A145" s="50" t="s">
        <v>35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2"/>
    </row>
    <row r="146" spans="1:21" ht="19.5" customHeight="1" thickBot="1" x14ac:dyDescent="0.25">
      <c r="A146" s="75" t="s">
        <v>57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7"/>
      <c r="S146" s="53" t="s">
        <v>43</v>
      </c>
      <c r="T146" s="54"/>
      <c r="U146" s="55"/>
    </row>
    <row r="147" spans="1:21" ht="43.5" customHeight="1" x14ac:dyDescent="0.2">
      <c r="A147" s="37" t="s">
        <v>36</v>
      </c>
      <c r="B147" s="38"/>
      <c r="C147" s="48" t="s">
        <v>37</v>
      </c>
      <c r="D147" s="48"/>
      <c r="E147" s="18" t="s">
        <v>1</v>
      </c>
      <c r="F147" s="18" t="s">
        <v>2</v>
      </c>
      <c r="G147" s="18" t="s">
        <v>3</v>
      </c>
      <c r="H147" s="18" t="s">
        <v>4</v>
      </c>
      <c r="I147" s="18" t="s">
        <v>5</v>
      </c>
      <c r="J147" s="18" t="s">
        <v>6</v>
      </c>
      <c r="K147" s="18" t="s">
        <v>7</v>
      </c>
      <c r="L147" s="18" t="s">
        <v>8</v>
      </c>
      <c r="M147" s="18" t="s">
        <v>9</v>
      </c>
      <c r="N147" s="18" t="s">
        <v>10</v>
      </c>
      <c r="O147" s="18" t="s">
        <v>11</v>
      </c>
      <c r="P147" s="18" t="s">
        <v>12</v>
      </c>
      <c r="Q147" s="48" t="s">
        <v>13</v>
      </c>
      <c r="R147" s="74"/>
      <c r="S147" s="56"/>
      <c r="T147" s="57"/>
      <c r="U147" s="58"/>
    </row>
    <row r="148" spans="1:21" ht="33" customHeight="1" x14ac:dyDescent="0.2">
      <c r="A148" s="80" t="s">
        <v>38</v>
      </c>
      <c r="B148" s="79" t="s">
        <v>56</v>
      </c>
      <c r="C148" s="85" t="s">
        <v>47</v>
      </c>
      <c r="D148" s="86"/>
      <c r="E148" s="19">
        <f>E137</f>
        <v>0</v>
      </c>
      <c r="F148" s="19">
        <f t="shared" ref="F148:P148" si="2">F137</f>
        <v>0</v>
      </c>
      <c r="G148" s="19">
        <f t="shared" si="2"/>
        <v>0</v>
      </c>
      <c r="H148" s="19">
        <f t="shared" si="2"/>
        <v>0</v>
      </c>
      <c r="I148" s="19">
        <f t="shared" si="2"/>
        <v>0</v>
      </c>
      <c r="J148" s="19">
        <f t="shared" si="2"/>
        <v>0</v>
      </c>
      <c r="K148" s="19">
        <f t="shared" si="2"/>
        <v>0</v>
      </c>
      <c r="L148" s="19">
        <f t="shared" si="2"/>
        <v>0</v>
      </c>
      <c r="M148" s="19">
        <f t="shared" si="2"/>
        <v>0</v>
      </c>
      <c r="N148" s="19">
        <f t="shared" si="2"/>
        <v>0</v>
      </c>
      <c r="O148" s="19">
        <f t="shared" si="2"/>
        <v>0</v>
      </c>
      <c r="P148" s="19">
        <f t="shared" si="2"/>
        <v>0</v>
      </c>
      <c r="Q148" s="87">
        <f>SUM(E148:P148)</f>
        <v>0</v>
      </c>
      <c r="R148" s="88"/>
      <c r="S148" s="59"/>
      <c r="T148" s="60"/>
      <c r="U148" s="61"/>
    </row>
    <row r="149" spans="1:21" ht="27.6" customHeight="1" x14ac:dyDescent="0.2">
      <c r="A149" s="80"/>
      <c r="B149" s="39"/>
      <c r="C149" s="85" t="s">
        <v>39</v>
      </c>
      <c r="D149" s="86"/>
      <c r="E149" s="19">
        <f>E138</f>
        <v>0</v>
      </c>
      <c r="F149" s="19">
        <f t="shared" ref="F149:P149" si="3">F138</f>
        <v>0</v>
      </c>
      <c r="G149" s="19">
        <f t="shared" si="3"/>
        <v>0</v>
      </c>
      <c r="H149" s="19">
        <f t="shared" si="3"/>
        <v>0</v>
      </c>
      <c r="I149" s="19">
        <f t="shared" si="3"/>
        <v>0</v>
      </c>
      <c r="J149" s="19">
        <f t="shared" si="3"/>
        <v>0</v>
      </c>
      <c r="K149" s="19">
        <f t="shared" si="3"/>
        <v>0</v>
      </c>
      <c r="L149" s="19">
        <f t="shared" si="3"/>
        <v>0</v>
      </c>
      <c r="M149" s="19">
        <f t="shared" si="3"/>
        <v>0</v>
      </c>
      <c r="N149" s="19">
        <f t="shared" si="3"/>
        <v>0</v>
      </c>
      <c r="O149" s="19">
        <f t="shared" si="3"/>
        <v>0</v>
      </c>
      <c r="P149" s="19">
        <f t="shared" si="3"/>
        <v>0</v>
      </c>
      <c r="Q149" s="87">
        <f>SUM(E149:P149)</f>
        <v>0</v>
      </c>
      <c r="R149" s="88"/>
      <c r="S149" s="59"/>
      <c r="T149" s="60"/>
      <c r="U149" s="61"/>
    </row>
    <row r="150" spans="1:21" ht="23.25" customHeight="1" x14ac:dyDescent="0.2">
      <c r="A150" s="80"/>
      <c r="B150" s="39"/>
      <c r="C150" s="67" t="s">
        <v>40</v>
      </c>
      <c r="D150" s="78"/>
      <c r="E150" s="20" t="str">
        <f>IFERROR(IF(E148&lt;1,"",IF((E149/E148)&gt;1,1,(E149/E148))),0)</f>
        <v/>
      </c>
      <c r="F150" s="20" t="str">
        <f t="shared" ref="F150:P150" si="4">IFERROR(IF(F148&lt;1,"",IF((F149/F148)&gt;1,1,(F149/F148))),0)</f>
        <v/>
      </c>
      <c r="G150" s="20" t="str">
        <f t="shared" si="4"/>
        <v/>
      </c>
      <c r="H150" s="20" t="str">
        <f t="shared" si="4"/>
        <v/>
      </c>
      <c r="I150" s="20" t="str">
        <f t="shared" si="4"/>
        <v/>
      </c>
      <c r="J150" s="20" t="str">
        <f t="shared" si="4"/>
        <v/>
      </c>
      <c r="K150" s="20" t="str">
        <f t="shared" si="4"/>
        <v/>
      </c>
      <c r="L150" s="20" t="str">
        <f t="shared" si="4"/>
        <v/>
      </c>
      <c r="M150" s="20" t="str">
        <f t="shared" si="4"/>
        <v/>
      </c>
      <c r="N150" s="20" t="str">
        <f t="shared" si="4"/>
        <v/>
      </c>
      <c r="O150" s="20" t="str">
        <f t="shared" si="4"/>
        <v/>
      </c>
      <c r="P150" s="20" t="str">
        <f t="shared" si="4"/>
        <v/>
      </c>
      <c r="Q150" s="81" t="str">
        <f>IFERROR(IF(Q148&lt;1,"",IF((Q149/Q148)&gt;1,1,(Q149/Q148))),0)</f>
        <v/>
      </c>
      <c r="R150" s="82"/>
      <c r="S150" s="59"/>
      <c r="T150" s="60"/>
      <c r="U150" s="61"/>
    </row>
    <row r="151" spans="1:21" ht="23.25" customHeight="1" x14ac:dyDescent="0.2">
      <c r="A151" s="80"/>
      <c r="B151" s="39"/>
      <c r="C151" s="66" t="s">
        <v>41</v>
      </c>
      <c r="D151" s="66"/>
      <c r="E151" s="20">
        <v>0.9</v>
      </c>
      <c r="F151" s="20">
        <v>0.9</v>
      </c>
      <c r="G151" s="20">
        <v>0.9</v>
      </c>
      <c r="H151" s="20">
        <v>0.9</v>
      </c>
      <c r="I151" s="20">
        <v>0.9</v>
      </c>
      <c r="J151" s="20">
        <v>0.9</v>
      </c>
      <c r="K151" s="20">
        <v>0.9</v>
      </c>
      <c r="L151" s="20">
        <v>0.9</v>
      </c>
      <c r="M151" s="20">
        <v>0.9</v>
      </c>
      <c r="N151" s="20">
        <v>0.9</v>
      </c>
      <c r="O151" s="20">
        <v>0.9</v>
      </c>
      <c r="P151" s="20">
        <v>0.9</v>
      </c>
      <c r="Q151" s="83">
        <v>0.9</v>
      </c>
      <c r="R151" s="84"/>
      <c r="S151" s="59"/>
      <c r="T151" s="60"/>
      <c r="U151" s="61"/>
    </row>
    <row r="152" spans="1:21" ht="16.5" customHeight="1" x14ac:dyDescent="0.2">
      <c r="A152" s="65" t="s">
        <v>42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7"/>
      <c r="S152" s="59"/>
      <c r="T152" s="60"/>
      <c r="U152" s="61"/>
    </row>
    <row r="153" spans="1:21" x14ac:dyDescent="0.2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70"/>
      <c r="S153" s="59"/>
      <c r="T153" s="60"/>
      <c r="U153" s="61"/>
    </row>
    <row r="154" spans="1:21" x14ac:dyDescent="0.2">
      <c r="A154" s="68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70"/>
      <c r="S154" s="59"/>
      <c r="T154" s="60"/>
      <c r="U154" s="61"/>
    </row>
    <row r="155" spans="1:21" x14ac:dyDescent="0.2">
      <c r="A155" s="68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70"/>
      <c r="S155" s="59"/>
      <c r="T155" s="60"/>
      <c r="U155" s="61"/>
    </row>
    <row r="156" spans="1:21" x14ac:dyDescent="0.2">
      <c r="A156" s="68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70"/>
      <c r="S156" s="59"/>
      <c r="T156" s="60"/>
      <c r="U156" s="61"/>
    </row>
    <row r="157" spans="1:21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70"/>
      <c r="S157" s="59"/>
      <c r="T157" s="60"/>
      <c r="U157" s="61"/>
    </row>
    <row r="158" spans="1:21" x14ac:dyDescent="0.2">
      <c r="A158" s="68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70"/>
      <c r="S158" s="59"/>
      <c r="T158" s="60"/>
      <c r="U158" s="61"/>
    </row>
    <row r="159" spans="1:21" ht="12.75" thickBot="1" x14ac:dyDescent="0.25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3"/>
      <c r="S159" s="62"/>
      <c r="T159" s="63"/>
      <c r="U159" s="64"/>
    </row>
    <row r="160" spans="1:21" ht="12.75" x14ac:dyDescent="0.2">
      <c r="A160" s="2" t="s">
        <v>118</v>
      </c>
      <c r="B160" s="203" t="s">
        <v>119</v>
      </c>
    </row>
  </sheetData>
  <mergeCells count="438">
    <mergeCell ref="A17:A60"/>
    <mergeCell ref="A61:A120"/>
    <mergeCell ref="A121:A128"/>
    <mergeCell ref="A129:A136"/>
    <mergeCell ref="Q113:Q114"/>
    <mergeCell ref="B135:B136"/>
    <mergeCell ref="C135:C136"/>
    <mergeCell ref="Q135:Q136"/>
    <mergeCell ref="S135:S136"/>
    <mergeCell ref="B127:B128"/>
    <mergeCell ref="C127:C128"/>
    <mergeCell ref="Q127:Q128"/>
    <mergeCell ref="S127:S128"/>
    <mergeCell ref="B125:B126"/>
    <mergeCell ref="B117:B118"/>
    <mergeCell ref="C117:C118"/>
    <mergeCell ref="Q117:Q118"/>
    <mergeCell ref="S117:S118"/>
    <mergeCell ref="T117:T118"/>
    <mergeCell ref="U117:U118"/>
    <mergeCell ref="B133:B134"/>
    <mergeCell ref="C133:C134"/>
    <mergeCell ref="Q133:Q134"/>
    <mergeCell ref="S133:S134"/>
    <mergeCell ref="T133:T134"/>
    <mergeCell ref="U133:U134"/>
    <mergeCell ref="T127:T128"/>
    <mergeCell ref="U127:U128"/>
    <mergeCell ref="B113:B114"/>
    <mergeCell ref="C113:C114"/>
    <mergeCell ref="B119:B120"/>
    <mergeCell ref="C119:C120"/>
    <mergeCell ref="Q119:Q120"/>
    <mergeCell ref="S119:S120"/>
    <mergeCell ref="T119:T120"/>
    <mergeCell ref="U119:U120"/>
    <mergeCell ref="B85:B86"/>
    <mergeCell ref="C85:C86"/>
    <mergeCell ref="Q85:Q86"/>
    <mergeCell ref="S85:S86"/>
    <mergeCell ref="T85:T86"/>
    <mergeCell ref="U85:U86"/>
    <mergeCell ref="B115:B116"/>
    <mergeCell ref="C115:C116"/>
    <mergeCell ref="Q115:Q116"/>
    <mergeCell ref="S115:S116"/>
    <mergeCell ref="T115:T116"/>
    <mergeCell ref="U115:U116"/>
    <mergeCell ref="B89:B90"/>
    <mergeCell ref="C89:C90"/>
    <mergeCell ref="Q89:Q90"/>
    <mergeCell ref="S89:S90"/>
    <mergeCell ref="B95:B96"/>
    <mergeCell ref="C95:C96"/>
    <mergeCell ref="Q95:Q96"/>
    <mergeCell ref="S95:S96"/>
    <mergeCell ref="T95:T96"/>
    <mergeCell ref="U95:U96"/>
    <mergeCell ref="T89:T90"/>
    <mergeCell ref="U89:U90"/>
    <mergeCell ref="B87:B88"/>
    <mergeCell ref="C87:C88"/>
    <mergeCell ref="Q87:Q88"/>
    <mergeCell ref="S87:S88"/>
    <mergeCell ref="T87:T88"/>
    <mergeCell ref="U87:U88"/>
    <mergeCell ref="B93:B94"/>
    <mergeCell ref="C93:C94"/>
    <mergeCell ref="Q93:Q94"/>
    <mergeCell ref="S93:S94"/>
    <mergeCell ref="T93:T94"/>
    <mergeCell ref="U93:U94"/>
    <mergeCell ref="B91:B92"/>
    <mergeCell ref="C91:C92"/>
    <mergeCell ref="Q91:Q92"/>
    <mergeCell ref="S91:S92"/>
    <mergeCell ref="B99:B100"/>
    <mergeCell ref="C99:C100"/>
    <mergeCell ref="Q99:Q100"/>
    <mergeCell ref="S99:S100"/>
    <mergeCell ref="T99:T100"/>
    <mergeCell ref="U99:U100"/>
    <mergeCell ref="B97:B98"/>
    <mergeCell ref="C97:C98"/>
    <mergeCell ref="Q97:Q98"/>
    <mergeCell ref="S97:S98"/>
    <mergeCell ref="T97:T98"/>
    <mergeCell ref="U97:U98"/>
    <mergeCell ref="B103:B104"/>
    <mergeCell ref="C103:C104"/>
    <mergeCell ref="Q103:Q104"/>
    <mergeCell ref="S103:S104"/>
    <mergeCell ref="T103:T104"/>
    <mergeCell ref="U103:U104"/>
    <mergeCell ref="B101:B102"/>
    <mergeCell ref="C101:C102"/>
    <mergeCell ref="Q101:Q102"/>
    <mergeCell ref="S101:S102"/>
    <mergeCell ref="T101:T102"/>
    <mergeCell ref="U101:U102"/>
    <mergeCell ref="B107:B108"/>
    <mergeCell ref="C107:C108"/>
    <mergeCell ref="Q107:Q108"/>
    <mergeCell ref="S107:S108"/>
    <mergeCell ref="T107:T108"/>
    <mergeCell ref="U107:U108"/>
    <mergeCell ref="B105:B106"/>
    <mergeCell ref="C105:C106"/>
    <mergeCell ref="Q105:Q106"/>
    <mergeCell ref="S105:S106"/>
    <mergeCell ref="T105:T106"/>
    <mergeCell ref="U105:U106"/>
    <mergeCell ref="B111:B112"/>
    <mergeCell ref="C111:C112"/>
    <mergeCell ref="Q111:Q112"/>
    <mergeCell ref="S111:S112"/>
    <mergeCell ref="T111:T112"/>
    <mergeCell ref="U111:U112"/>
    <mergeCell ref="B109:B110"/>
    <mergeCell ref="C109:C110"/>
    <mergeCell ref="Q109:Q110"/>
    <mergeCell ref="S109:S110"/>
    <mergeCell ref="T109:T110"/>
    <mergeCell ref="U109:U110"/>
    <mergeCell ref="B57:B58"/>
    <mergeCell ref="C57:C58"/>
    <mergeCell ref="Q57:Q58"/>
    <mergeCell ref="S57:S58"/>
    <mergeCell ref="T57:T58"/>
    <mergeCell ref="U57:U58"/>
    <mergeCell ref="B59:B60"/>
    <mergeCell ref="C59:C60"/>
    <mergeCell ref="Q59:Q60"/>
    <mergeCell ref="S59:S60"/>
    <mergeCell ref="T59:T60"/>
    <mergeCell ref="U59:U60"/>
    <mergeCell ref="B53:B54"/>
    <mergeCell ref="C53:C54"/>
    <mergeCell ref="Q53:Q54"/>
    <mergeCell ref="S53:S54"/>
    <mergeCell ref="T53:T54"/>
    <mergeCell ref="U53:U54"/>
    <mergeCell ref="B55:B56"/>
    <mergeCell ref="C55:C56"/>
    <mergeCell ref="Q55:Q56"/>
    <mergeCell ref="S55:S56"/>
    <mergeCell ref="T55:T56"/>
    <mergeCell ref="U55:U56"/>
    <mergeCell ref="B49:B50"/>
    <mergeCell ref="C49:C50"/>
    <mergeCell ref="Q49:Q50"/>
    <mergeCell ref="S49:S50"/>
    <mergeCell ref="T49:T50"/>
    <mergeCell ref="U49:U50"/>
    <mergeCell ref="B51:B52"/>
    <mergeCell ref="C51:C52"/>
    <mergeCell ref="Q51:Q52"/>
    <mergeCell ref="S51:S52"/>
    <mergeCell ref="T51:T52"/>
    <mergeCell ref="U51:U52"/>
    <mergeCell ref="B47:B48"/>
    <mergeCell ref="C47:C48"/>
    <mergeCell ref="Q47:Q48"/>
    <mergeCell ref="B41:B42"/>
    <mergeCell ref="B43:B44"/>
    <mergeCell ref="B45:B46"/>
    <mergeCell ref="S47:S48"/>
    <mergeCell ref="T47:T48"/>
    <mergeCell ref="U47:U48"/>
    <mergeCell ref="E140:R140"/>
    <mergeCell ref="E141:R141"/>
    <mergeCell ref="E142:R142"/>
    <mergeCell ref="E143:R143"/>
    <mergeCell ref="S140:U140"/>
    <mergeCell ref="S141:U141"/>
    <mergeCell ref="E144:R144"/>
    <mergeCell ref="C39:C40"/>
    <mergeCell ref="C41:C42"/>
    <mergeCell ref="C43:C44"/>
    <mergeCell ref="C45:C46"/>
    <mergeCell ref="Q39:Q40"/>
    <mergeCell ref="Q41:Q42"/>
    <mergeCell ref="Q43:Q44"/>
    <mergeCell ref="Q45:Q46"/>
    <mergeCell ref="T91:T92"/>
    <mergeCell ref="U91:U92"/>
    <mergeCell ref="C125:C126"/>
    <mergeCell ref="Q125:Q126"/>
    <mergeCell ref="S125:S126"/>
    <mergeCell ref="T125:T126"/>
    <mergeCell ref="U125:U126"/>
    <mergeCell ref="T135:T136"/>
    <mergeCell ref="U135:U136"/>
    <mergeCell ref="A13:D13"/>
    <mergeCell ref="E13:U13"/>
    <mergeCell ref="I14:I15"/>
    <mergeCell ref="J14:J15"/>
    <mergeCell ref="K14:K15"/>
    <mergeCell ref="L14:L15"/>
    <mergeCell ref="M14:M15"/>
    <mergeCell ref="U23:U24"/>
    <mergeCell ref="U25:U26"/>
    <mergeCell ref="T21:T22"/>
    <mergeCell ref="T23:T24"/>
    <mergeCell ref="T25:T26"/>
    <mergeCell ref="T14:T16"/>
    <mergeCell ref="U14:U16"/>
    <mergeCell ref="E14:E15"/>
    <mergeCell ref="F14:F15"/>
    <mergeCell ref="G14:G15"/>
    <mergeCell ref="H14:H15"/>
    <mergeCell ref="N14:N15"/>
    <mergeCell ref="O14:O15"/>
    <mergeCell ref="C14:D16"/>
    <mergeCell ref="E16:P16"/>
    <mergeCell ref="Q14:R16"/>
    <mergeCell ref="S14:S16"/>
    <mergeCell ref="S61:S62"/>
    <mergeCell ref="T61:T62"/>
    <mergeCell ref="U61:U62"/>
    <mergeCell ref="T33:T34"/>
    <mergeCell ref="T35:T36"/>
    <mergeCell ref="T37:T38"/>
    <mergeCell ref="U21:U22"/>
    <mergeCell ref="S71:S72"/>
    <mergeCell ref="S39:S40"/>
    <mergeCell ref="T39:T40"/>
    <mergeCell ref="U39:U40"/>
    <mergeCell ref="U41:U42"/>
    <mergeCell ref="U43:U44"/>
    <mergeCell ref="U45:U46"/>
    <mergeCell ref="S41:S42"/>
    <mergeCell ref="S43:S44"/>
    <mergeCell ref="S45:S46"/>
    <mergeCell ref="T41:T42"/>
    <mergeCell ref="T43:T44"/>
    <mergeCell ref="T45:T46"/>
    <mergeCell ref="U27:U28"/>
    <mergeCell ref="U29:U30"/>
    <mergeCell ref="U31:U32"/>
    <mergeCell ref="T27:T28"/>
    <mergeCell ref="S131:S132"/>
    <mergeCell ref="T131:T132"/>
    <mergeCell ref="T129:T130"/>
    <mergeCell ref="T83:T84"/>
    <mergeCell ref="U129:U130"/>
    <mergeCell ref="U131:U132"/>
    <mergeCell ref="T123:T124"/>
    <mergeCell ref="U123:U124"/>
    <mergeCell ref="T121:T122"/>
    <mergeCell ref="U121:U122"/>
    <mergeCell ref="S83:S84"/>
    <mergeCell ref="S121:S122"/>
    <mergeCell ref="S123:S124"/>
    <mergeCell ref="S129:S130"/>
    <mergeCell ref="U83:U84"/>
    <mergeCell ref="T81:T82"/>
    <mergeCell ref="U81:U82"/>
    <mergeCell ref="T79:T80"/>
    <mergeCell ref="T63:T64"/>
    <mergeCell ref="U63:U64"/>
    <mergeCell ref="S65:S66"/>
    <mergeCell ref="T65:T66"/>
    <mergeCell ref="U65:U66"/>
    <mergeCell ref="S77:S78"/>
    <mergeCell ref="S67:S68"/>
    <mergeCell ref="T67:T68"/>
    <mergeCell ref="U67:U68"/>
    <mergeCell ref="S69:S70"/>
    <mergeCell ref="U79:U80"/>
    <mergeCell ref="T77:T78"/>
    <mergeCell ref="U77:U78"/>
    <mergeCell ref="T75:T76"/>
    <mergeCell ref="U75:U76"/>
    <mergeCell ref="T73:T74"/>
    <mergeCell ref="U73:U74"/>
    <mergeCell ref="T71:T72"/>
    <mergeCell ref="U71:U72"/>
    <mergeCell ref="T69:T70"/>
    <mergeCell ref="U69:U70"/>
    <mergeCell ref="S63:S64"/>
    <mergeCell ref="S79:S80"/>
    <mergeCell ref="S81:S82"/>
    <mergeCell ref="C83:C84"/>
    <mergeCell ref="B77:B78"/>
    <mergeCell ref="C77:C78"/>
    <mergeCell ref="C123:C124"/>
    <mergeCell ref="B129:B130"/>
    <mergeCell ref="C129:C130"/>
    <mergeCell ref="B79:B80"/>
    <mergeCell ref="C79:C80"/>
    <mergeCell ref="B81:B82"/>
    <mergeCell ref="C81:C82"/>
    <mergeCell ref="B83:B84"/>
    <mergeCell ref="B71:B72"/>
    <mergeCell ref="C71:C72"/>
    <mergeCell ref="B73:B74"/>
    <mergeCell ref="S73:S74"/>
    <mergeCell ref="S75:S76"/>
    <mergeCell ref="Q77:Q78"/>
    <mergeCell ref="Q79:Q80"/>
    <mergeCell ref="Q81:Q82"/>
    <mergeCell ref="Q83:Q84"/>
    <mergeCell ref="Q121:Q122"/>
    <mergeCell ref="T17:T18"/>
    <mergeCell ref="U17:U18"/>
    <mergeCell ref="S19:S20"/>
    <mergeCell ref="T19:T20"/>
    <mergeCell ref="U19:U20"/>
    <mergeCell ref="S21:S22"/>
    <mergeCell ref="S35:S36"/>
    <mergeCell ref="S37:S38"/>
    <mergeCell ref="S25:S26"/>
    <mergeCell ref="U33:U34"/>
    <mergeCell ref="U35:U36"/>
    <mergeCell ref="U37:U38"/>
    <mergeCell ref="S17:S18"/>
    <mergeCell ref="S23:S24"/>
    <mergeCell ref="T29:T30"/>
    <mergeCell ref="T31:T32"/>
    <mergeCell ref="S29:S30"/>
    <mergeCell ref="S31:S32"/>
    <mergeCell ref="S33:S34"/>
    <mergeCell ref="B27:B28"/>
    <mergeCell ref="C27:C28"/>
    <mergeCell ref="B17:B18"/>
    <mergeCell ref="C17:C18"/>
    <mergeCell ref="B19:B20"/>
    <mergeCell ref="C19:C20"/>
    <mergeCell ref="B21:B22"/>
    <mergeCell ref="C21:C22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Q17:Q18"/>
    <mergeCell ref="Q19:Q20"/>
    <mergeCell ref="P14:P15"/>
    <mergeCell ref="R17:R48"/>
    <mergeCell ref="A10:U10"/>
    <mergeCell ref="A6:U6"/>
    <mergeCell ref="A3:U3"/>
    <mergeCell ref="Q21:Q22"/>
    <mergeCell ref="Q23:Q24"/>
    <mergeCell ref="Q25:Q26"/>
    <mergeCell ref="Q27:Q28"/>
    <mergeCell ref="A11:U11"/>
    <mergeCell ref="A12:U12"/>
    <mergeCell ref="A8:U8"/>
    <mergeCell ref="A9:U9"/>
    <mergeCell ref="Q31:Q32"/>
    <mergeCell ref="Q33:Q34"/>
    <mergeCell ref="Q35:Q36"/>
    <mergeCell ref="Q37:Q38"/>
    <mergeCell ref="B23:B24"/>
    <mergeCell ref="C23:C24"/>
    <mergeCell ref="B25:B26"/>
    <mergeCell ref="C25:C26"/>
    <mergeCell ref="A4:J4"/>
    <mergeCell ref="S137:U138"/>
    <mergeCell ref="Q129:Q130"/>
    <mergeCell ref="Q131:Q132"/>
    <mergeCell ref="Q137:R137"/>
    <mergeCell ref="Q138:R138"/>
    <mergeCell ref="A137:D137"/>
    <mergeCell ref="B61:B62"/>
    <mergeCell ref="C61:C62"/>
    <mergeCell ref="B63:B64"/>
    <mergeCell ref="C63:C64"/>
    <mergeCell ref="C73:C74"/>
    <mergeCell ref="B75:B76"/>
    <mergeCell ref="C75:C76"/>
    <mergeCell ref="B65:B66"/>
    <mergeCell ref="C65:C66"/>
    <mergeCell ref="B67:B68"/>
    <mergeCell ref="C67:C68"/>
    <mergeCell ref="B69:B70"/>
    <mergeCell ref="C69:C70"/>
    <mergeCell ref="B131:B132"/>
    <mergeCell ref="C131:C132"/>
    <mergeCell ref="B121:B122"/>
    <mergeCell ref="C121:C122"/>
    <mergeCell ref="B123:B124"/>
    <mergeCell ref="A148:A151"/>
    <mergeCell ref="Q150:R150"/>
    <mergeCell ref="Q151:R151"/>
    <mergeCell ref="C149:D149"/>
    <mergeCell ref="C148:D148"/>
    <mergeCell ref="Q148:R148"/>
    <mergeCell ref="Q149:R149"/>
    <mergeCell ref="A138:D138"/>
    <mergeCell ref="R61:R84"/>
    <mergeCell ref="R121:R124"/>
    <mergeCell ref="R129:R132"/>
    <mergeCell ref="Q123:Q124"/>
    <mergeCell ref="Q65:Q66"/>
    <mergeCell ref="Q67:Q68"/>
    <mergeCell ref="Q69:Q70"/>
    <mergeCell ref="Q71:Q72"/>
    <mergeCell ref="Q73:Q74"/>
    <mergeCell ref="Q75:Q76"/>
    <mergeCell ref="A139:U139"/>
    <mergeCell ref="A140:D140"/>
    <mergeCell ref="A141:D141"/>
    <mergeCell ref="A142:D142"/>
    <mergeCell ref="A143:D143"/>
    <mergeCell ref="A144:D144"/>
    <mergeCell ref="K4:U4"/>
    <mergeCell ref="A1:U2"/>
    <mergeCell ref="A147:B147"/>
    <mergeCell ref="A7:U7"/>
    <mergeCell ref="B14:B16"/>
    <mergeCell ref="A14:A16"/>
    <mergeCell ref="S27:S28"/>
    <mergeCell ref="Q61:Q62"/>
    <mergeCell ref="Q63:Q64"/>
    <mergeCell ref="Q29:Q30"/>
    <mergeCell ref="C147:D147"/>
    <mergeCell ref="S144:U144"/>
    <mergeCell ref="A145:U145"/>
    <mergeCell ref="S146:U146"/>
    <mergeCell ref="S142:U142"/>
    <mergeCell ref="S147:U159"/>
    <mergeCell ref="A152:R152"/>
    <mergeCell ref="A153:R159"/>
    <mergeCell ref="S143:U143"/>
    <mergeCell ref="Q147:R147"/>
    <mergeCell ref="A146:R146"/>
    <mergeCell ref="C150:D150"/>
    <mergeCell ref="C151:D151"/>
    <mergeCell ref="B148:B151"/>
  </mergeCells>
  <conditionalFormatting sqref="E17:P17">
    <cfRule type="cellIs" dxfId="86" priority="100" stopIfTrue="1" operator="between">
      <formula>1</formula>
      <formula>20</formula>
    </cfRule>
  </conditionalFormatting>
  <conditionalFormatting sqref="E18:P18">
    <cfRule type="cellIs" dxfId="85" priority="72" stopIfTrue="1" operator="between">
      <formula>1</formula>
      <formula>20</formula>
    </cfRule>
  </conditionalFormatting>
  <conditionalFormatting sqref="E19:P19">
    <cfRule type="cellIs" dxfId="84" priority="99" stopIfTrue="1" operator="between">
      <formula>1</formula>
      <formula>20</formula>
    </cfRule>
  </conditionalFormatting>
  <conditionalFormatting sqref="E20:P20">
    <cfRule type="cellIs" dxfId="83" priority="71" stopIfTrue="1" operator="between">
      <formula>1</formula>
      <formula>20</formula>
    </cfRule>
  </conditionalFormatting>
  <conditionalFormatting sqref="E21:P21">
    <cfRule type="cellIs" dxfId="82" priority="98" stopIfTrue="1" operator="between">
      <formula>1</formula>
      <formula>20</formula>
    </cfRule>
  </conditionalFormatting>
  <conditionalFormatting sqref="E22:P22">
    <cfRule type="cellIs" dxfId="81" priority="70" stopIfTrue="1" operator="between">
      <formula>1</formula>
      <formula>20</formula>
    </cfRule>
  </conditionalFormatting>
  <conditionalFormatting sqref="E23:P23">
    <cfRule type="cellIs" dxfId="80" priority="97" stopIfTrue="1" operator="between">
      <formula>1</formula>
      <formula>20</formula>
    </cfRule>
  </conditionalFormatting>
  <conditionalFormatting sqref="E24:P24">
    <cfRule type="cellIs" dxfId="79" priority="69" stopIfTrue="1" operator="between">
      <formula>1</formula>
      <formula>20</formula>
    </cfRule>
  </conditionalFormatting>
  <conditionalFormatting sqref="E25:P25">
    <cfRule type="cellIs" dxfId="78" priority="96" stopIfTrue="1" operator="between">
      <formula>1</formula>
      <formula>20</formula>
    </cfRule>
  </conditionalFormatting>
  <conditionalFormatting sqref="E26:P26">
    <cfRule type="cellIs" dxfId="77" priority="68" stopIfTrue="1" operator="between">
      <formula>1</formula>
      <formula>20</formula>
    </cfRule>
  </conditionalFormatting>
  <conditionalFormatting sqref="E27:P27">
    <cfRule type="cellIs" dxfId="76" priority="95" stopIfTrue="1" operator="between">
      <formula>1</formula>
      <formula>20</formula>
    </cfRule>
  </conditionalFormatting>
  <conditionalFormatting sqref="E28:P28">
    <cfRule type="cellIs" dxfId="75" priority="67" stopIfTrue="1" operator="between">
      <formula>1</formula>
      <formula>20</formula>
    </cfRule>
  </conditionalFormatting>
  <conditionalFormatting sqref="E29:P29">
    <cfRule type="cellIs" dxfId="74" priority="94" stopIfTrue="1" operator="between">
      <formula>1</formula>
      <formula>20</formula>
    </cfRule>
  </conditionalFormatting>
  <conditionalFormatting sqref="E30:P30">
    <cfRule type="cellIs" dxfId="73" priority="66" stopIfTrue="1" operator="between">
      <formula>1</formula>
      <formula>20</formula>
    </cfRule>
  </conditionalFormatting>
  <conditionalFormatting sqref="E31:P31">
    <cfRule type="cellIs" dxfId="72" priority="93" stopIfTrue="1" operator="between">
      <formula>1</formula>
      <formula>20</formula>
    </cfRule>
  </conditionalFormatting>
  <conditionalFormatting sqref="E32:P32">
    <cfRule type="cellIs" dxfId="71" priority="65" stopIfTrue="1" operator="between">
      <formula>1</formula>
      <formula>20</formula>
    </cfRule>
  </conditionalFormatting>
  <conditionalFormatting sqref="E33:P33">
    <cfRule type="cellIs" dxfId="70" priority="92" stopIfTrue="1" operator="between">
      <formula>1</formula>
      <formula>20</formula>
    </cfRule>
  </conditionalFormatting>
  <conditionalFormatting sqref="E34:P34">
    <cfRule type="cellIs" dxfId="69" priority="64" stopIfTrue="1" operator="between">
      <formula>1</formula>
      <formula>20</formula>
    </cfRule>
  </conditionalFormatting>
  <conditionalFormatting sqref="E35:P35">
    <cfRule type="cellIs" dxfId="68" priority="91" stopIfTrue="1" operator="between">
      <formula>1</formula>
      <formula>20</formula>
    </cfRule>
  </conditionalFormatting>
  <conditionalFormatting sqref="E36:P36">
    <cfRule type="cellIs" dxfId="67" priority="63" stopIfTrue="1" operator="between">
      <formula>1</formula>
      <formula>20</formula>
    </cfRule>
  </conditionalFormatting>
  <conditionalFormatting sqref="E37:P37">
    <cfRule type="cellIs" dxfId="66" priority="90" stopIfTrue="1" operator="between">
      <formula>1</formula>
      <formula>20</formula>
    </cfRule>
  </conditionalFormatting>
  <conditionalFormatting sqref="E38:P38">
    <cfRule type="cellIs" dxfId="65" priority="62" stopIfTrue="1" operator="between">
      <formula>1</formula>
      <formula>20</formula>
    </cfRule>
  </conditionalFormatting>
  <conditionalFormatting sqref="E39:P47">
    <cfRule type="cellIs" dxfId="64" priority="89" stopIfTrue="1" operator="between">
      <formula>1</formula>
      <formula>20</formula>
    </cfRule>
  </conditionalFormatting>
  <conditionalFormatting sqref="E48:P48">
    <cfRule type="cellIs" dxfId="63" priority="31" stopIfTrue="1" operator="between">
      <formula>1</formula>
      <formula>20</formula>
    </cfRule>
  </conditionalFormatting>
  <conditionalFormatting sqref="E49:P49">
    <cfRule type="cellIs" dxfId="62" priority="30" stopIfTrue="1" operator="between">
      <formula>1</formula>
      <formula>20</formula>
    </cfRule>
  </conditionalFormatting>
  <conditionalFormatting sqref="E50:P50 E52:P52 E54:P54 E56:P56 E58:P58 E60:P60">
    <cfRule type="cellIs" dxfId="61" priority="29" stopIfTrue="1" operator="between">
      <formula>1</formula>
      <formula>20</formula>
    </cfRule>
  </conditionalFormatting>
  <conditionalFormatting sqref="E51:P51">
    <cfRule type="cellIs" dxfId="60" priority="28" stopIfTrue="1" operator="between">
      <formula>1</formula>
      <formula>20</formula>
    </cfRule>
  </conditionalFormatting>
  <conditionalFormatting sqref="E53:P53">
    <cfRule type="cellIs" dxfId="59" priority="27" stopIfTrue="1" operator="between">
      <formula>1</formula>
      <formula>20</formula>
    </cfRule>
  </conditionalFormatting>
  <conditionalFormatting sqref="E55:P55">
    <cfRule type="cellIs" dxfId="58" priority="26" stopIfTrue="1" operator="between">
      <formula>1</formula>
      <formula>20</formula>
    </cfRule>
  </conditionalFormatting>
  <conditionalFormatting sqref="E57:P57">
    <cfRule type="cellIs" dxfId="57" priority="25" stopIfTrue="1" operator="between">
      <formula>1</formula>
      <formula>20</formula>
    </cfRule>
  </conditionalFormatting>
  <conditionalFormatting sqref="E59:P59">
    <cfRule type="cellIs" dxfId="56" priority="24" stopIfTrue="1" operator="between">
      <formula>1</formula>
      <formula>20</formula>
    </cfRule>
  </conditionalFormatting>
  <conditionalFormatting sqref="E61:P61">
    <cfRule type="cellIs" dxfId="55" priority="88" stopIfTrue="1" operator="between">
      <formula>1</formula>
      <formula>20</formula>
    </cfRule>
  </conditionalFormatting>
  <conditionalFormatting sqref="E62:P62">
    <cfRule type="cellIs" dxfId="54" priority="60" stopIfTrue="1" operator="between">
      <formula>1</formula>
      <formula>20</formula>
    </cfRule>
  </conditionalFormatting>
  <conditionalFormatting sqref="E63:P63">
    <cfRule type="cellIs" dxfId="53" priority="87" stopIfTrue="1" operator="between">
      <formula>1</formula>
      <formula>20</formula>
    </cfRule>
  </conditionalFormatting>
  <conditionalFormatting sqref="E64:P64">
    <cfRule type="cellIs" dxfId="52" priority="59" stopIfTrue="1" operator="between">
      <formula>1</formula>
      <formula>20</formula>
    </cfRule>
  </conditionalFormatting>
  <conditionalFormatting sqref="E65:P65">
    <cfRule type="cellIs" dxfId="51" priority="86" stopIfTrue="1" operator="between">
      <formula>1</formula>
      <formula>20</formula>
    </cfRule>
  </conditionalFormatting>
  <conditionalFormatting sqref="E66:P66">
    <cfRule type="cellIs" dxfId="50" priority="58" stopIfTrue="1" operator="between">
      <formula>1</formula>
      <formula>20</formula>
    </cfRule>
  </conditionalFormatting>
  <conditionalFormatting sqref="E67:P67">
    <cfRule type="cellIs" dxfId="49" priority="85" stopIfTrue="1" operator="between">
      <formula>1</formula>
      <formula>20</formula>
    </cfRule>
  </conditionalFormatting>
  <conditionalFormatting sqref="E68:P68">
    <cfRule type="cellIs" dxfId="48" priority="57" stopIfTrue="1" operator="between">
      <formula>1</formula>
      <formula>20</formula>
    </cfRule>
  </conditionalFormatting>
  <conditionalFormatting sqref="E69:P69">
    <cfRule type="cellIs" dxfId="47" priority="84" stopIfTrue="1" operator="between">
      <formula>1</formula>
      <formula>20</formula>
    </cfRule>
  </conditionalFormatting>
  <conditionalFormatting sqref="E70:P70">
    <cfRule type="cellIs" dxfId="46" priority="56" stopIfTrue="1" operator="between">
      <formula>1</formula>
      <formula>20</formula>
    </cfRule>
  </conditionalFormatting>
  <conditionalFormatting sqref="E71:P71">
    <cfRule type="cellIs" dxfId="45" priority="83" stopIfTrue="1" operator="between">
      <formula>1</formula>
      <formula>20</formula>
    </cfRule>
  </conditionalFormatting>
  <conditionalFormatting sqref="E72:P72">
    <cfRule type="cellIs" dxfId="44" priority="55" stopIfTrue="1" operator="between">
      <formula>1</formula>
      <formula>20</formula>
    </cfRule>
  </conditionalFormatting>
  <conditionalFormatting sqref="E73:P73">
    <cfRule type="cellIs" dxfId="43" priority="82" stopIfTrue="1" operator="between">
      <formula>1</formula>
      <formula>20</formula>
    </cfRule>
  </conditionalFormatting>
  <conditionalFormatting sqref="E74:P74">
    <cfRule type="cellIs" dxfId="42" priority="54" stopIfTrue="1" operator="between">
      <formula>1</formula>
      <formula>20</formula>
    </cfRule>
  </conditionalFormatting>
  <conditionalFormatting sqref="E75:P75">
    <cfRule type="cellIs" dxfId="41" priority="81" stopIfTrue="1" operator="between">
      <formula>1</formula>
      <formula>20</formula>
    </cfRule>
  </conditionalFormatting>
  <conditionalFormatting sqref="E76:P76">
    <cfRule type="cellIs" dxfId="40" priority="53" stopIfTrue="1" operator="between">
      <formula>1</formula>
      <formula>20</formula>
    </cfRule>
  </conditionalFormatting>
  <conditionalFormatting sqref="E77:P77">
    <cfRule type="cellIs" dxfId="39" priority="80" stopIfTrue="1" operator="between">
      <formula>1</formula>
      <formula>20</formula>
    </cfRule>
  </conditionalFormatting>
  <conditionalFormatting sqref="E78:P78">
    <cfRule type="cellIs" dxfId="38" priority="52" stopIfTrue="1" operator="between">
      <formula>1</formula>
      <formula>20</formula>
    </cfRule>
  </conditionalFormatting>
  <conditionalFormatting sqref="E79:P79">
    <cfRule type="cellIs" dxfId="37" priority="79" stopIfTrue="1" operator="between">
      <formula>1</formula>
      <formula>20</formula>
    </cfRule>
  </conditionalFormatting>
  <conditionalFormatting sqref="E80:P80">
    <cfRule type="cellIs" dxfId="36" priority="51" stopIfTrue="1" operator="between">
      <formula>1</formula>
      <formula>20</formula>
    </cfRule>
  </conditionalFormatting>
  <conditionalFormatting sqref="E81:P81">
    <cfRule type="cellIs" dxfId="35" priority="78" stopIfTrue="1" operator="between">
      <formula>1</formula>
      <formula>20</formula>
    </cfRule>
  </conditionalFormatting>
  <conditionalFormatting sqref="E82:P82">
    <cfRule type="cellIs" dxfId="34" priority="50" stopIfTrue="1" operator="between">
      <formula>1</formula>
      <formula>20</formula>
    </cfRule>
  </conditionalFormatting>
  <conditionalFormatting sqref="E83:P83">
    <cfRule type="cellIs" dxfId="33" priority="77" stopIfTrue="1" operator="between">
      <formula>1</formula>
      <formula>20</formula>
    </cfRule>
  </conditionalFormatting>
  <conditionalFormatting sqref="E84:P84 E86:P86 E88:P88 E90:P90 E92:P92 E94:P94 E96:P96 E98:P98 E100:P100 E102:P102 E104:P104 E106:P106 E108:P108 E110:P110 E112:P114 E116:P116 E118:P118 E120:P120">
    <cfRule type="cellIs" dxfId="32" priority="49" stopIfTrue="1" operator="between">
      <formula>1</formula>
      <formula>20</formula>
    </cfRule>
  </conditionalFormatting>
  <conditionalFormatting sqref="E85:P85">
    <cfRule type="cellIs" dxfId="31" priority="10" stopIfTrue="1" operator="between">
      <formula>1</formula>
      <formula>20</formula>
    </cfRule>
  </conditionalFormatting>
  <conditionalFormatting sqref="E87:P87">
    <cfRule type="cellIs" dxfId="30" priority="11" stopIfTrue="1" operator="between">
      <formula>1</formula>
      <formula>20</formula>
    </cfRule>
  </conditionalFormatting>
  <conditionalFormatting sqref="E89:P89">
    <cfRule type="cellIs" dxfId="29" priority="12" stopIfTrue="1" operator="between">
      <formula>1</formula>
      <formula>20</formula>
    </cfRule>
  </conditionalFormatting>
  <conditionalFormatting sqref="E91:P91">
    <cfRule type="cellIs" dxfId="28" priority="13" stopIfTrue="1" operator="between">
      <formula>1</formula>
      <formula>20</formula>
    </cfRule>
  </conditionalFormatting>
  <conditionalFormatting sqref="E93:P93">
    <cfRule type="cellIs" dxfId="27" priority="14" stopIfTrue="1" operator="between">
      <formula>1</formula>
      <formula>20</formula>
    </cfRule>
  </conditionalFormatting>
  <conditionalFormatting sqref="E95:P95">
    <cfRule type="cellIs" dxfId="26" priority="15" stopIfTrue="1" operator="between">
      <formula>1</formula>
      <formula>20</formula>
    </cfRule>
  </conditionalFormatting>
  <conditionalFormatting sqref="E97:P97">
    <cfRule type="cellIs" dxfId="25" priority="16" stopIfTrue="1" operator="between">
      <formula>1</formula>
      <formula>20</formula>
    </cfRule>
  </conditionalFormatting>
  <conditionalFormatting sqref="E99:P99">
    <cfRule type="cellIs" dxfId="24" priority="17" stopIfTrue="1" operator="between">
      <formula>1</formula>
      <formula>20</formula>
    </cfRule>
  </conditionalFormatting>
  <conditionalFormatting sqref="E101:P101">
    <cfRule type="cellIs" dxfId="23" priority="18" stopIfTrue="1" operator="between">
      <formula>1</formula>
      <formula>20</formula>
    </cfRule>
  </conditionalFormatting>
  <conditionalFormatting sqref="E103:P103">
    <cfRule type="cellIs" dxfId="22" priority="19" stopIfTrue="1" operator="between">
      <formula>1</formula>
      <formula>20</formula>
    </cfRule>
  </conditionalFormatting>
  <conditionalFormatting sqref="E105:P105">
    <cfRule type="cellIs" dxfId="21" priority="20" stopIfTrue="1" operator="between">
      <formula>1</formula>
      <formula>20</formula>
    </cfRule>
  </conditionalFormatting>
  <conditionalFormatting sqref="E107:P107">
    <cfRule type="cellIs" dxfId="20" priority="21" stopIfTrue="1" operator="between">
      <formula>1</formula>
      <formula>20</formula>
    </cfRule>
  </conditionalFormatting>
  <conditionalFormatting sqref="E109:P109">
    <cfRule type="cellIs" dxfId="19" priority="22" stopIfTrue="1" operator="between">
      <formula>1</formula>
      <formula>20</formula>
    </cfRule>
  </conditionalFormatting>
  <conditionalFormatting sqref="E111:P111">
    <cfRule type="cellIs" dxfId="18" priority="23" stopIfTrue="1" operator="between">
      <formula>1</formula>
      <formula>20</formula>
    </cfRule>
  </conditionalFormatting>
  <conditionalFormatting sqref="E115:P115">
    <cfRule type="cellIs" dxfId="17" priority="9" stopIfTrue="1" operator="between">
      <formula>1</formula>
      <formula>20</formula>
    </cfRule>
  </conditionalFormatting>
  <conditionalFormatting sqref="E117:P117">
    <cfRule type="cellIs" dxfId="16" priority="8" stopIfTrue="1" operator="between">
      <formula>1</formula>
      <formula>20</formula>
    </cfRule>
  </conditionalFormatting>
  <conditionalFormatting sqref="E119:P119">
    <cfRule type="cellIs" dxfId="15" priority="7" stopIfTrue="1" operator="between">
      <formula>1</formula>
      <formula>20</formula>
    </cfRule>
  </conditionalFormatting>
  <conditionalFormatting sqref="E121:P121">
    <cfRule type="cellIs" dxfId="14" priority="76" stopIfTrue="1" operator="between">
      <formula>1</formula>
      <formula>20</formula>
    </cfRule>
  </conditionalFormatting>
  <conditionalFormatting sqref="E122:P122">
    <cfRule type="cellIs" dxfId="13" priority="48" stopIfTrue="1" operator="between">
      <formula>1</formula>
      <formula>20</formula>
    </cfRule>
  </conditionalFormatting>
  <conditionalFormatting sqref="E123:P123">
    <cfRule type="cellIs" dxfId="12" priority="75" stopIfTrue="1" operator="between">
      <formula>1</formula>
      <formula>20</formula>
    </cfRule>
  </conditionalFormatting>
  <conditionalFormatting sqref="E124:P124 E126:P126 E128:P128">
    <cfRule type="cellIs" dxfId="11" priority="47" stopIfTrue="1" operator="between">
      <formula>1</formula>
      <formula>20</formula>
    </cfRule>
  </conditionalFormatting>
  <conditionalFormatting sqref="E125:P125">
    <cfRule type="cellIs" dxfId="10" priority="4" stopIfTrue="1" operator="between">
      <formula>1</formula>
      <formula>20</formula>
    </cfRule>
  </conditionalFormatting>
  <conditionalFormatting sqref="E127:P127">
    <cfRule type="cellIs" dxfId="9" priority="5" stopIfTrue="1" operator="between">
      <formula>1</formula>
      <formula>20</formula>
    </cfRule>
  </conditionalFormatting>
  <conditionalFormatting sqref="E129:P129">
    <cfRule type="cellIs" dxfId="8" priority="73" stopIfTrue="1" operator="between">
      <formula>1</formula>
      <formula>20</formula>
    </cfRule>
  </conditionalFormatting>
  <conditionalFormatting sqref="E130:P130">
    <cfRule type="cellIs" dxfId="7" priority="46" stopIfTrue="1" operator="between">
      <formula>1</formula>
      <formula>20</formula>
    </cfRule>
  </conditionalFormatting>
  <conditionalFormatting sqref="E131:P131">
    <cfRule type="cellIs" dxfId="6" priority="74" stopIfTrue="1" operator="between">
      <formula>1</formula>
      <formula>20</formula>
    </cfRule>
  </conditionalFormatting>
  <conditionalFormatting sqref="E132:P132 E134:P134 E136:P136">
    <cfRule type="cellIs" dxfId="5" priority="32" stopIfTrue="1" operator="between">
      <formula>1</formula>
      <formula>20</formula>
    </cfRule>
  </conditionalFormatting>
  <conditionalFormatting sqref="E133:P133">
    <cfRule type="cellIs" dxfId="4" priority="1" stopIfTrue="1" operator="between">
      <formula>1</formula>
      <formula>20</formula>
    </cfRule>
  </conditionalFormatting>
  <conditionalFormatting sqref="E135:P135">
    <cfRule type="cellIs" dxfId="3" priority="2" stopIfTrue="1" operator="between">
      <formula>1</formula>
      <formula>20</formula>
    </cfRule>
  </conditionalFormatting>
  <conditionalFormatting sqref="R17:R136">
    <cfRule type="cellIs" dxfId="2" priority="35" stopIfTrue="1" operator="between">
      <formula>0</formula>
      <formula>0.44</formula>
    </cfRule>
    <cfRule type="cellIs" dxfId="1" priority="34" stopIfTrue="1" operator="between">
      <formula>0.69</formula>
      <formula>0.45</formula>
    </cfRule>
    <cfRule type="cellIs" dxfId="0" priority="33" stopIfTrue="1" operator="greaterThan">
      <formula>0.7</formula>
    </cfRule>
  </conditionalFormatting>
  <hyperlinks>
    <hyperlink ref="B160" r:id="rId1" xr:uid="{01AB8D33-1DFD-4082-95FE-3F6BFD25698B}"/>
  </hyperlinks>
  <printOptions horizontalCentered="1"/>
  <pageMargins left="0.39370078740157483" right="0.39370078740157483" top="0.59055118110236227" bottom="0.59055118110236227" header="0" footer="0"/>
  <pageSetup scale="50" fitToHeight="0" orientation="landscape" horizontalDpi="300" verticalDpi="196" r:id="rId2"/>
  <headerFooter alignWithMargins="0">
    <oddFooter>&amp;R&amp;8&amp;P/&amp;N</oddFooter>
  </headerFooter>
  <ignoredErrors>
    <ignoredError sqref="Q17:R17 Q19 Q21 Q23 Q25 Q27 Q29 Q31 Q33 Q35 Q37 Q39 Q61:R61 Q63 Q65 Q67 Q69 Q71 Q73 Q75 Q77 Q79 Q81 Q83 Q121:R121 Q123 Q129:R129 Q131 E137:Q137 E138:O138 P138:Q138" unlocked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Miguel Rojas Moreno</cp:lastModifiedBy>
  <cp:lastPrinted>2017-02-03T07:50:00Z</cp:lastPrinted>
  <dcterms:created xsi:type="dcterms:W3CDTF">2008-10-02T15:12:04Z</dcterms:created>
  <dcterms:modified xsi:type="dcterms:W3CDTF">2024-06-06T16:03:55Z</dcterms:modified>
</cp:coreProperties>
</file>