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'Itens'!$A$1:$L$67</definedName>
  </definedNames>
  <calcPr fullCalcOnLoad="1"/>
</workbook>
</file>

<file path=xl/sharedStrings.xml><?xml version="1.0" encoding="utf-8"?>
<sst xmlns="http://schemas.openxmlformats.org/spreadsheetml/2006/main" count="281" uniqueCount="179">
  <si>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</si>
  <si>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</si>
  <si>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</si>
  <si>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</si>
  <si>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</si>
  <si>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</si>
  <si>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</si>
  <si>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</si>
  <si>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0072/0044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</si>
  <si>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</si>
  <si>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</si>
  <si>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</si>
  <si>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</si>
  <si>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</si>
  <si>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</si>
  <si>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</si>
  <si>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01/09/2021 08:00:00</t>
  </si>
  <si>
    <t xml:space="preserve">Objeto: </t>
  </si>
  <si>
    <t>REGISTRO DE PREÇOS PARA FUTURAS E EVENTUAIS AQUISIÇÕES DE PNEUS NOVOS, CÂMARAS DE AR E PROTETORES PARA MANUTENÇÃO DA FROTA OFICIAL DO MUNICÍPIO DE SANTO ANTÔNIO DO ITAMBÉ/MG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</si>
  <si>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</si>
  <si>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</si>
  <si>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</si>
  <si>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</si>
  <si>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</si>
  <si>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</si>
  <si>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</si>
  <si>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</si>
  <si>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</si>
  <si>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</si>
  <si>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</si>
  <si>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</si>
  <si>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</si>
  <si>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37613</t>
  </si>
  <si>
    <t>0001</t>
  </si>
  <si>
    <t>BICO DE RODA ARO 24 (PATROL)</t>
  </si>
  <si>
    <t>UNIDADE</t>
  </si>
  <si>
    <t>2280</t>
  </si>
  <si>
    <t>28704</t>
  </si>
  <si>
    <t>0002</t>
  </si>
  <si>
    <t>CAMARA DE AR 1000/20: APLICAÇÃO AUTOMOTIVO /VEICULO CARGA /MEDIDAS COMPATAVEIS  ARO 20</t>
  </si>
  <si>
    <t>UNID</t>
  </si>
  <si>
    <t>2281</t>
  </si>
  <si>
    <t>37611</t>
  </si>
  <si>
    <t>0003</t>
  </si>
  <si>
    <t>CAMARA DE AR 1400/24: SENDO ARO 24/LARGURA 1400</t>
  </si>
  <si>
    <t>2282</t>
  </si>
  <si>
    <t>16252</t>
  </si>
  <si>
    <t>0004</t>
  </si>
  <si>
    <t>CAMARA DE AR ARO 13: APLICAÇÃO AUTOMOTIVO/VEICULO PASSEIO/MEDIDAS COMPATIVEIS ARO 13</t>
  </si>
  <si>
    <t>2283</t>
  </si>
  <si>
    <t>16253</t>
  </si>
  <si>
    <t>0005</t>
  </si>
  <si>
    <t>CAMARA DE AR ARO 14: APLICAÇÃO AUTOMOTIVO/MEDIDAS COMPATIVEIS ARO 14</t>
  </si>
  <si>
    <t>2284</t>
  </si>
  <si>
    <t>37612</t>
  </si>
  <si>
    <t>0006</t>
  </si>
  <si>
    <t>CAMARA DE AR ARO 15</t>
  </si>
  <si>
    <t>2285</t>
  </si>
  <si>
    <t>37597</t>
  </si>
  <si>
    <t>0007</t>
  </si>
  <si>
    <t>PNEU 12-16.5 12 -: 12 LONAS ARO DO PNEU SENDO 16,5/ALTURA 71.50 CM/LARGURA 27.50 CM/COMPRIMENTO 71.50 TIPO DE VEICULO:CARGA PESADA</t>
  </si>
  <si>
    <t>2286</t>
  </si>
  <si>
    <t>37603</t>
  </si>
  <si>
    <t>0008</t>
  </si>
  <si>
    <t>PNEU 12.5/80/18: TENDO LARGURA DO PNEU 12.5/ARO DO PNEU 18/PERFIL DO PNEU 80/TIPO DE VEICULO:CARGA</t>
  </si>
  <si>
    <t>2287</t>
  </si>
  <si>
    <t>28697</t>
  </si>
  <si>
    <t>0009</t>
  </si>
  <si>
    <t>PNEU 1400-24: 18 LONAS TENDO LARGURA: 1400/ARO 24/TIPO DE VEICULO:CARGA</t>
  </si>
  <si>
    <t>2288</t>
  </si>
  <si>
    <t>37607</t>
  </si>
  <si>
    <t>0010</t>
  </si>
  <si>
    <t>PNEU 165/70R14: TENDO LARGURA DA SECÇÃO DO PNEU 165MM/ALTURA DA SECÇÃO DO PNEU 70/14 DIÂMETRO DO ARO EM POLEGADAS/TIPO DO VEICULO: PASSEIO</t>
  </si>
  <si>
    <t>2289</t>
  </si>
  <si>
    <t>37604</t>
  </si>
  <si>
    <t>0011</t>
  </si>
  <si>
    <t>PNEU 17.5R25: 12 LONAS TENDO LARGURA DO PNEU 17.5/ARO DO PNEU 25/ 12 LONAS/TIPO DE VEICULO :CARGA</t>
  </si>
  <si>
    <t>2290</t>
  </si>
  <si>
    <t>28681</t>
  </si>
  <si>
    <t>0012</t>
  </si>
  <si>
    <t>PNEU 175/70 R13: TENDO LARGURA DA SECÇÃO DO PNEU 175MM/ALTURA DA SECÇÃO DO PNEU 70/13 DIÂMETRO DO ARO EM POLEGADAS/TIPO DE VEICULO:PASSEIO</t>
  </si>
  <si>
    <t>2291</t>
  </si>
  <si>
    <t>28682</t>
  </si>
  <si>
    <t>0013</t>
  </si>
  <si>
    <t>PNEU 175/70 R14: TENDO LARGURA DA SECÇÃO DO PNEU 175MM/ALTURA DA SECÇÃO DO PNEU 70/14 DIÂMETRO DO ARO EM POLEGADAS/TIPO DE VEICULO PASSEIO</t>
  </si>
  <si>
    <t>2292</t>
  </si>
  <si>
    <t>37599</t>
  </si>
  <si>
    <t>0014</t>
  </si>
  <si>
    <t>PNEU 18.4R30: 12 LONAS ARO DO PNEU SENDO 30/ALTURA 153,5 CM/LARGURA 47,7 CM/COMPRIMENTO 153,5 CM/TIPO DE VEICULO:CARGA PESADA</t>
  </si>
  <si>
    <t>2293</t>
  </si>
  <si>
    <t>28685</t>
  </si>
  <si>
    <t>0015</t>
  </si>
  <si>
    <t>PNEU 185/60 R15: TENDO LARGURA DA SECÇÃO DO PNEU 185MM/ALTURA DA SECÇÃO DO PNEU 60/15 DIÂMETRO DO ARO EM POLEGADAS/TIPO DE VEICULO PASSEIO</t>
  </si>
  <si>
    <t>2294</t>
  </si>
  <si>
    <t>35154</t>
  </si>
  <si>
    <t>0016</t>
  </si>
  <si>
    <t>Pneu 185/65R/14: TENDO LARGURA DA SECÇÃO DO PNEU 185MM/ALTURA DA SECÇÃO DO PNEU 65/ 14 DIÂMETRO DO ARO EM POLEGADAS/TIPO DE VEICULO PASSEIO</t>
  </si>
  <si>
    <t>2295</t>
  </si>
  <si>
    <t>37610</t>
  </si>
  <si>
    <t>0017</t>
  </si>
  <si>
    <t>PNEU 195/65R15: TENDO LARGURA DA SECÇÃO DO PNEU 195MM/ALTURA DA SECÇÃO DO PNEU 65/15  DIÂMETRO DO ARO EM POLEGADAS/TIPO DE VEICULO:PASSEIO</t>
  </si>
  <si>
    <t>2296</t>
  </si>
  <si>
    <t>37601</t>
  </si>
  <si>
    <t>0018</t>
  </si>
  <si>
    <t xml:space="preserve">PNEU 205/55R16: TENDO LARGURA DA SECÇÃO DO PNEU 205MM/ALTURA DA SECÇÃO DO PNEU 55/16 DIÂMETRO DO ARO EM POLEGADAS/TIPO DE VEICULO: INTERMEDIARIO </t>
  </si>
  <si>
    <t>2297</t>
  </si>
  <si>
    <t>37608</t>
  </si>
  <si>
    <t>0019</t>
  </si>
  <si>
    <t>PNEU 205/60R16: TENDO LARGURA DA SECÇÃO DO PNEU 205MM/ALTURA DA SECÇÃO DO PNEU 60/16 DIÂMETRO DO ARO EM POLEGADAS/TIPO DE VEICULO:PASSEIO</t>
  </si>
  <si>
    <t>2298</t>
  </si>
  <si>
    <t>28702</t>
  </si>
  <si>
    <t>0020</t>
  </si>
  <si>
    <t>PNEU 205/70 R15: TENDO LARGURA DA SECÇÃO DO PNEU 205MM/ALTURA DA SECÇÃO DO PNEU 70/15 DIÂMETRO DO ARO EM POLEGADAS/TIPO DE VEICULO:PASSEIO</t>
  </si>
  <si>
    <t>2299</t>
  </si>
  <si>
    <t>37609</t>
  </si>
  <si>
    <t>0021</t>
  </si>
  <si>
    <t>PNEU 215/80R16: TENDO LARGURA DA SECÇÃO DO PNEU 205MM/ ALTURA DA SECÇÃO DO PNEU80/16 DIÂMETRO DO ARO EM POLEGADAS/TIPO DE VEICULO:CARROÇA</t>
  </si>
  <si>
    <t>2300</t>
  </si>
  <si>
    <t>28684</t>
  </si>
  <si>
    <t>0022</t>
  </si>
  <si>
    <t>PNEU 225/70 R16: TENDO LARGURA DA SECÇÃO  DO PNEU 225MM/ALTURA DA SECÇÃO DO PNEU 70/16 DIÂMETRO DO ARO EM POLEGADAS/TIPO DE  VEICULO INTERMEDIARIO</t>
  </si>
  <si>
    <t>2301</t>
  </si>
  <si>
    <t>28688</t>
  </si>
  <si>
    <t>0023</t>
  </si>
  <si>
    <t>PNEU 235/75 R15: TENDO LARGURA DA SECÇÃO DO PNEU 235 MM/ALTURA DA SECÇÃO DO PNEU 75/15 DIÂMETRO DO ARO EM POLEGADAS/TIPO DE VEICULO PASSEIO</t>
  </si>
  <si>
    <t>2302</t>
  </si>
  <si>
    <t>28692</t>
  </si>
  <si>
    <t>0024</t>
  </si>
  <si>
    <t>PNEU 255/75 R15: TENDO LARGURA DA SECÇÃO DO PNEU 255MM/ALTURA DA SECÇÃO DO PNEU 75/15 DIÂMETRO DO ARO EM POLEGADAS/TIPO DO VEICULO: PASSEIO</t>
  </si>
  <si>
    <t>2303</t>
  </si>
  <si>
    <t>37600</t>
  </si>
  <si>
    <t>0025</t>
  </si>
  <si>
    <t xml:space="preserve">PNEU 265/70R16: TENDO LARGURA DA SECÇÃO DO PNEU 26MM/ALTURA DA SECÇÃO DO PNEU 70/16 DIÂMETRO DO ARO EM POLEGADAS/TIPO DE VEICULO: INTERMEDIARIO 
</t>
  </si>
  <si>
    <t>2304</t>
  </si>
  <si>
    <t>28695</t>
  </si>
  <si>
    <t>0026</t>
  </si>
  <si>
    <t>PNEU 7.50 R16: TENDO LARGURA :7.50/ARO:16/TIPO DE VEICULO CARGA</t>
  </si>
  <si>
    <t>2305</t>
  </si>
  <si>
    <t>37602</t>
  </si>
  <si>
    <t>0027</t>
  </si>
  <si>
    <t>PNEU DIANTEIRO 12.4 R24: 12 LONAS TENDO ARO 24/LARGURA DO PNEU 12.4/12 LONAS/TIPO DE VEICULO:  CARGA</t>
  </si>
  <si>
    <t>2306</t>
  </si>
  <si>
    <t>37595</t>
  </si>
  <si>
    <t>0028</t>
  </si>
  <si>
    <t xml:space="preserve">PNEU DIANTEIRO 90/90-19: TENDO LARGURA DA SECÇÃO DO PNEU 90MM/ALTURA DA SECÇÃO DO PNEU 90/19 DIÂMETRO DO ARO EM POLEGADAS/TIPO DE VEICULO
(MOTO)PASSEIO
</t>
  </si>
  <si>
    <t>2307</t>
  </si>
  <si>
    <t>37605</t>
  </si>
  <si>
    <t>0029</t>
  </si>
  <si>
    <t>PNEU LISO 1000/20: TENDO LARGURA DA SECÇÃO DO PNEU 1000MM/20 DIÂMETRO DO ARO EM POLEGADAS/TIPO DE VEICULO CARGA</t>
  </si>
  <si>
    <t>2308</t>
  </si>
  <si>
    <t>37606</t>
  </si>
  <si>
    <t>0030</t>
  </si>
  <si>
    <t xml:space="preserve">PNEU LISO 215/75R 17.5: TENDO LARGURA DA SECÇÃO DO PNEU 215MM/ALTURA DA SECÇÃO DO PNEU 75/17.5 DIÂMETRO  DO ARO EM POLEGADAS/TIPO DE VEICULO:CARGA 
</t>
  </si>
  <si>
    <t>2309</t>
  </si>
  <si>
    <t>6955</t>
  </si>
  <si>
    <t>0031</t>
  </si>
  <si>
    <t>PNEU LISO 275 X 80 X R 22.5: TENDO LARGURA DA SECÇÃO DO PNEU 275MM/ALTURA DA SECÇÃO DO PNEU 80/22,5 DIÂMETRO DO ARO EM POLEGADAS/TIPO DE VEICULO: CARGA</t>
  </si>
  <si>
    <t>Unid</t>
  </si>
  <si>
    <t>2310</t>
  </si>
  <si>
    <t>37596</t>
  </si>
  <si>
    <t>0032</t>
  </si>
  <si>
    <t>PNEU TRASEIRO 110/90-17: TENDO LARGURA DA SECÇÃO DO PNEU 110MM/ALTURA DA SECÇÃO DO PNEU 90/17 DIÂMETRO DO ARO EM POLEGADAS/TIPO DE VEICULO (MOTO)PASSEIO</t>
  </si>
  <si>
    <t>2311</t>
  </si>
  <si>
    <t>37598</t>
  </si>
  <si>
    <t>0033</t>
  </si>
  <si>
    <t>PNEU TRAZEIRO 19.5-24 12: 12 LONAS ARO DO PNEU SENDO 24/ALTURA 160CM/CAPACIDADE DE LONAS 12/LARGURA  49,6 CM/COMPRIMENTO 160CM TIPO DE VEICULO CARGA PESADA</t>
  </si>
  <si>
    <t>2312</t>
  </si>
  <si>
    <t>6997</t>
  </si>
  <si>
    <t>0034</t>
  </si>
  <si>
    <t>PROTETOR ARO 20</t>
  </si>
  <si>
    <t>2313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</si>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</sst>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24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222.275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30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508.9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40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77.225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40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83.725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20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104.975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8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1594.55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6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1814.075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40</v>
      </c>
      <c r="E23" s="13">
        <v>12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5051.15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>
        <v>421.5333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6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5753.45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40</v>
      </c>
      <c r="E26" s="13">
        <v>48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385.65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40</v>
      </c>
      <c r="E27" s="13">
        <v>84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467.56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10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5667.85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40</v>
      </c>
      <c r="E29" s="13">
        <v>64</v>
      </c>
      <c r="F29" s="15">
        <v>0</v>
      </c>
      <c r="G29" s="13">
        <f>ROUND(SUM(E29*F29),2)</f>
        <v>0</v>
      </c>
      <c r="H29" s="17" t="s">
        <v>0</v>
      </c>
      <c r="I29" s="14" t="s">
        <v>93</v>
      </c>
      <c r="J29" s="12" t="s">
        <v>0</v>
      </c>
      <c r="K29" s="13">
        <f>SUM(G29:G29)</f>
        <v>0</v>
      </c>
      <c r="L29" s="13">
        <v>465.82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24</v>
      </c>
      <c r="F30" s="15">
        <v>0</v>
      </c>
      <c r="G30" s="13">
        <f>ROUND(SUM(E30*F30),2)</f>
        <v>0</v>
      </c>
      <c r="H30" s="17" t="s">
        <v>0</v>
      </c>
      <c r="I30" s="14" t="s">
        <v>97</v>
      </c>
      <c r="J30" s="12" t="s">
        <v>0</v>
      </c>
      <c r="K30" s="13">
        <f>SUM(G30:G30)</f>
        <v>0</v>
      </c>
      <c r="L30" s="13">
        <v>449.26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20</v>
      </c>
      <c r="F31" s="15">
        <v>0</v>
      </c>
      <c r="G31" s="13">
        <f>ROUND(SUM(E31*F31),2)</f>
        <v>0</v>
      </c>
      <c r="H31" s="17" t="s">
        <v>0</v>
      </c>
      <c r="I31" s="14" t="s">
        <v>101</v>
      </c>
      <c r="J31" s="12" t="s">
        <v>0</v>
      </c>
      <c r="K31" s="13">
        <f>SUM(G31:G31)</f>
        <v>0</v>
      </c>
      <c r="L31" s="13">
        <v>511.76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35</v>
      </c>
      <c r="E32" s="13">
        <v>16</v>
      </c>
      <c r="F32" s="15">
        <v>0</v>
      </c>
      <c r="G32" s="13">
        <f>ROUND(SUM(E32*F32),2)</f>
        <v>0</v>
      </c>
      <c r="H32" s="17" t="s">
        <v>0</v>
      </c>
      <c r="I32" s="14" t="s">
        <v>105</v>
      </c>
      <c r="J32" s="12" t="s">
        <v>0</v>
      </c>
      <c r="K32" s="13">
        <f>SUM(G32:G32)</f>
        <v>0</v>
      </c>
      <c r="L32" s="13">
        <v>519.18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35</v>
      </c>
      <c r="E33" s="13">
        <v>20</v>
      </c>
      <c r="F33" s="15">
        <v>0</v>
      </c>
      <c r="G33" s="13">
        <f>ROUND(SUM(E33*F33),2)</f>
        <v>0</v>
      </c>
      <c r="H33" s="17" t="s">
        <v>0</v>
      </c>
      <c r="I33" s="14" t="s">
        <v>109</v>
      </c>
      <c r="J33" s="12" t="s">
        <v>0</v>
      </c>
      <c r="K33" s="13">
        <f>SUM(G33:G33)</f>
        <v>0</v>
      </c>
      <c r="L33" s="13">
        <v>627.34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40</v>
      </c>
      <c r="E34" s="13">
        <v>24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>
        <v>736.74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20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>
        <v>867.675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40</v>
      </c>
      <c r="E36" s="13">
        <v>8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>
        <v>987.65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40</v>
      </c>
      <c r="E37" s="13">
        <v>52</v>
      </c>
      <c r="F37" s="15">
        <v>0</v>
      </c>
      <c r="G37" s="13">
        <f>ROUND(SUM(E37*F37),2)</f>
        <v>0</v>
      </c>
      <c r="H37" s="17" t="s">
        <v>0</v>
      </c>
      <c r="I37" s="14" t="s">
        <v>125</v>
      </c>
      <c r="J37" s="12" t="s">
        <v>0</v>
      </c>
      <c r="K37" s="13">
        <f>SUM(G37:G37)</f>
        <v>0</v>
      </c>
      <c r="L37" s="13">
        <v>889.2</v>
      </c>
    </row>
    <row r="38" spans="1:12" ht="12.75">
      <c r="A38" s="14" t="s">
        <v>126</v>
      </c>
      <c r="B38" s="14" t="s">
        <v>127</v>
      </c>
      <c r="C38" s="10" t="s">
        <v>128</v>
      </c>
      <c r="D38" s="10" t="s">
        <v>40</v>
      </c>
      <c r="E38" s="13">
        <v>8</v>
      </c>
      <c r="F38" s="15">
        <v>0</v>
      </c>
      <c r="G38" s="13">
        <f>ROUND(SUM(E38*F38),2)</f>
        <v>0</v>
      </c>
      <c r="H38" s="17" t="s">
        <v>0</v>
      </c>
      <c r="I38" s="14" t="s">
        <v>129</v>
      </c>
      <c r="J38" s="12" t="s">
        <v>0</v>
      </c>
      <c r="K38" s="13">
        <f>SUM(G38:G38)</f>
        <v>0</v>
      </c>
      <c r="L38" s="13">
        <v>1060.025</v>
      </c>
    </row>
    <row r="39" spans="1:12" ht="12.75">
      <c r="A39" s="14" t="s">
        <v>130</v>
      </c>
      <c r="B39" s="14" t="s">
        <v>131</v>
      </c>
      <c r="C39" s="10" t="s">
        <v>132</v>
      </c>
      <c r="D39" s="10" t="s">
        <v>35</v>
      </c>
      <c r="E39" s="13">
        <v>20</v>
      </c>
      <c r="F39" s="15">
        <v>0</v>
      </c>
      <c r="G39" s="13">
        <f>ROUND(SUM(E39*F39),2)</f>
        <v>0</v>
      </c>
      <c r="H39" s="17" t="s">
        <v>0</v>
      </c>
      <c r="I39" s="14" t="s">
        <v>133</v>
      </c>
      <c r="J39" s="12" t="s">
        <v>0</v>
      </c>
      <c r="K39" s="13">
        <f>SUM(G39:G39)</f>
        <v>0</v>
      </c>
      <c r="L39" s="13">
        <v>1045.36</v>
      </c>
    </row>
    <row r="40" spans="1:12" ht="12.75">
      <c r="A40" s="14" t="s">
        <v>134</v>
      </c>
      <c r="B40" s="14" t="s">
        <v>135</v>
      </c>
      <c r="C40" s="10" t="s">
        <v>136</v>
      </c>
      <c r="D40" s="10" t="s">
        <v>40</v>
      </c>
      <c r="E40" s="13">
        <v>14</v>
      </c>
      <c r="F40" s="15">
        <v>0</v>
      </c>
      <c r="G40" s="13">
        <f>ROUND(SUM(E40*F40),2)</f>
        <v>0</v>
      </c>
      <c r="H40" s="17" t="s">
        <v>0</v>
      </c>
      <c r="I40" s="14" t="s">
        <v>137</v>
      </c>
      <c r="J40" s="12" t="s">
        <v>0</v>
      </c>
      <c r="K40" s="13">
        <f>SUM(G40:G40)</f>
        <v>0</v>
      </c>
      <c r="L40" s="13">
        <v>1142.5</v>
      </c>
    </row>
    <row r="41" spans="1:12" ht="12.75">
      <c r="A41" s="14" t="s">
        <v>138</v>
      </c>
      <c r="B41" s="14" t="s">
        <v>139</v>
      </c>
      <c r="C41" s="10" t="s">
        <v>140</v>
      </c>
      <c r="D41" s="10" t="s">
        <v>35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141</v>
      </c>
      <c r="J41" s="12" t="s">
        <v>0</v>
      </c>
      <c r="K41" s="13">
        <f>SUM(G41:G41)</f>
        <v>0</v>
      </c>
      <c r="L41" s="13">
        <v>3166.2667</v>
      </c>
    </row>
    <row r="42" spans="1:12" ht="12.75">
      <c r="A42" s="14" t="s">
        <v>142</v>
      </c>
      <c r="B42" s="14" t="s">
        <v>143</v>
      </c>
      <c r="C42" s="10" t="s">
        <v>144</v>
      </c>
      <c r="D42" s="10" t="s">
        <v>35</v>
      </c>
      <c r="E42" s="13">
        <v>5</v>
      </c>
      <c r="F42" s="15">
        <v>0</v>
      </c>
      <c r="G42" s="13">
        <f>ROUND(SUM(E42*F42),2)</f>
        <v>0</v>
      </c>
      <c r="H42" s="17" t="s">
        <v>0</v>
      </c>
      <c r="I42" s="14" t="s">
        <v>145</v>
      </c>
      <c r="J42" s="12" t="s">
        <v>0</v>
      </c>
      <c r="K42" s="13">
        <f>SUM(G42:G42)</f>
        <v>0</v>
      </c>
      <c r="L42" s="13">
        <v>264.3333</v>
      </c>
    </row>
    <row r="43" spans="1:12" ht="12.75">
      <c r="A43" s="14" t="s">
        <v>146</v>
      </c>
      <c r="B43" s="14" t="s">
        <v>147</v>
      </c>
      <c r="C43" s="10" t="s">
        <v>148</v>
      </c>
      <c r="D43" s="10" t="s">
        <v>35</v>
      </c>
      <c r="E43" s="13">
        <v>75</v>
      </c>
      <c r="F43" s="15">
        <v>0</v>
      </c>
      <c r="G43" s="13">
        <f>ROUND(SUM(E43*F43),2)</f>
        <v>0</v>
      </c>
      <c r="H43" s="17" t="s">
        <v>0</v>
      </c>
      <c r="I43" s="14" t="s">
        <v>149</v>
      </c>
      <c r="J43" s="12" t="s">
        <v>0</v>
      </c>
      <c r="K43" s="13">
        <f>SUM(G43:G43)</f>
        <v>0</v>
      </c>
      <c r="L43" s="13">
        <v>1994.58</v>
      </c>
    </row>
    <row r="44" spans="1:12" ht="12.75">
      <c r="A44" s="14" t="s">
        <v>150</v>
      </c>
      <c r="B44" s="14" t="s">
        <v>151</v>
      </c>
      <c r="C44" s="10" t="s">
        <v>152</v>
      </c>
      <c r="D44" s="10" t="s">
        <v>35</v>
      </c>
      <c r="E44" s="13">
        <v>60</v>
      </c>
      <c r="F44" s="15">
        <v>0</v>
      </c>
      <c r="G44" s="13">
        <f>ROUND(SUM(E44*F44),2)</f>
        <v>0</v>
      </c>
      <c r="H44" s="17" t="s">
        <v>0</v>
      </c>
      <c r="I44" s="14" t="s">
        <v>153</v>
      </c>
      <c r="J44" s="12" t="s">
        <v>0</v>
      </c>
      <c r="K44" s="13">
        <f>SUM(G44:G44)</f>
        <v>0</v>
      </c>
      <c r="L44" s="13">
        <v>1448.14</v>
      </c>
    </row>
    <row r="45" spans="1:12" ht="12.75">
      <c r="A45" s="14" t="s">
        <v>154</v>
      </c>
      <c r="B45" s="14" t="s">
        <v>155</v>
      </c>
      <c r="C45" s="10" t="s">
        <v>156</v>
      </c>
      <c r="D45" s="10" t="s">
        <v>157</v>
      </c>
      <c r="E45" s="13">
        <v>75</v>
      </c>
      <c r="F45" s="15">
        <v>0</v>
      </c>
      <c r="G45" s="13">
        <f>ROUND(SUM(E45*F45),2)</f>
        <v>0</v>
      </c>
      <c r="H45" s="17" t="s">
        <v>0</v>
      </c>
      <c r="I45" s="14" t="s">
        <v>158</v>
      </c>
      <c r="J45" s="12" t="s">
        <v>0</v>
      </c>
      <c r="K45" s="13">
        <f>SUM(G45:G45)</f>
        <v>0</v>
      </c>
      <c r="L45" s="13">
        <v>2896.38</v>
      </c>
    </row>
    <row r="46" spans="1:12" ht="12.75">
      <c r="A46" s="14" t="s">
        <v>159</v>
      </c>
      <c r="B46" s="14" t="s">
        <v>160</v>
      </c>
      <c r="C46" s="10" t="s">
        <v>161</v>
      </c>
      <c r="D46" s="10" t="s">
        <v>35</v>
      </c>
      <c r="E46" s="13">
        <v>5</v>
      </c>
      <c r="F46" s="15">
        <v>0</v>
      </c>
      <c r="G46" s="13">
        <f>ROUND(SUM(E46*F46),2)</f>
        <v>0</v>
      </c>
      <c r="H46" s="17" t="s">
        <v>0</v>
      </c>
      <c r="I46" s="14" t="s">
        <v>162</v>
      </c>
      <c r="J46" s="12" t="s">
        <v>0</v>
      </c>
      <c r="K46" s="13">
        <f>SUM(G46:G46)</f>
        <v>0</v>
      </c>
      <c r="L46" s="13">
        <v>323</v>
      </c>
    </row>
    <row r="47" spans="1:12" ht="12.75">
      <c r="A47" s="14" t="s">
        <v>163</v>
      </c>
      <c r="B47" s="14" t="s">
        <v>164</v>
      </c>
      <c r="C47" s="10" t="s">
        <v>165</v>
      </c>
      <c r="D47" s="10" t="s">
        <v>35</v>
      </c>
      <c r="E47" s="13">
        <v>4</v>
      </c>
      <c r="F47" s="15">
        <v>0</v>
      </c>
      <c r="G47" s="13">
        <f>ROUND(SUM(E47*F47),2)</f>
        <v>0</v>
      </c>
      <c r="H47" s="17" t="s">
        <v>0</v>
      </c>
      <c r="I47" s="14" t="s">
        <v>166</v>
      </c>
      <c r="J47" s="12" t="s">
        <v>0</v>
      </c>
      <c r="K47" s="13">
        <f>SUM(G47:G47)</f>
        <v>0</v>
      </c>
      <c r="L47" s="13">
        <v>5091.175</v>
      </c>
    </row>
    <row r="48" spans="1:12" ht="12.75">
      <c r="A48" s="14" t="s">
        <v>167</v>
      </c>
      <c r="B48" s="14" t="s">
        <v>168</v>
      </c>
      <c r="C48" s="10" t="s">
        <v>169</v>
      </c>
      <c r="D48" s="10" t="s">
        <v>40</v>
      </c>
      <c r="E48" s="13">
        <v>50</v>
      </c>
      <c r="F48" s="15">
        <v>0</v>
      </c>
      <c r="G48" s="13">
        <f>ROUND(SUM(E48*F48),2)</f>
        <v>0</v>
      </c>
      <c r="H48" s="17" t="s">
        <v>0</v>
      </c>
      <c r="I48" s="14" t="s">
        <v>170</v>
      </c>
      <c r="J48" s="12" t="s">
        <v>0</v>
      </c>
      <c r="K48" s="13">
        <f>SUM(G48:G48)</f>
        <v>0</v>
      </c>
      <c r="L48" s="13">
        <v>88.375</v>
      </c>
    </row>
    <row r="50" spans="6:7" ht="12.75">
      <c r="F50" s="18" t="s">
        <v>171</v>
      </c>
      <c r="G50" s="13">
        <f>SUM(G9:G48)</f>
        <v>0</v>
      </c>
    </row>
    <row r="53" spans="2:4" ht="12.75">
      <c r="B53" s="19" t="s">
        <v>172</v>
      </c>
      <c r="D53" s="20" t="s">
        <v>173</v>
      </c>
    </row>
    <row r="55" ht="12.75">
      <c r="B55" s="21" t="s">
        <v>174</v>
      </c>
    </row>
    <row r="57" spans="2:3" ht="82.5" customHeight="1">
      <c r="B57" s="3" t="s">
        <v>175</v>
      </c>
      <c r="C57" s="3" t="s">
        <v>176</v>
      </c>
    </row>
    <row r="60" ht="12.75">
      <c r="B60" s="4" t="s">
        <v>177</v>
      </c>
    </row>
    <row r="61" ht="12.75">
      <c r="B61" s="5" t="s">
        <v>178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3:C53"/>
    <mergeCell ref="D53:L53"/>
    <mergeCell ref="B55:L55"/>
    <mergeCell ref="C57:L57"/>
    <mergeCell ref="B60:L60"/>
    <mergeCell ref="B61:L6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