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'Itens'!$A$1:$L$39</definedName>
  </definedNames>
  <calcPr fullCalcOnLoad="1"/>
</workbook>
</file>

<file path=xl/sharedStrings.xml><?xml version="1.0" encoding="utf-8"?>
<sst xmlns="http://schemas.openxmlformats.org/spreadsheetml/2006/main" count="90" uniqueCount="62">
  <si>
    <t/>
  </si>
  <si>
    <t>MUNICIPIO DE SANTO ANTONIO DO ITAMBÉ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</si>
  <si>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</si>
  <si>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</si>
  <si>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</si>
  <si>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</si>
  <si>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</si>
  <si>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</si>
  <si>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0019/0001</t>
  </si>
  <si>
    <t xml:space="preserve">Tipo Licitação: </t>
  </si>
  <si>
    <t>Menor Preço</t>
  </si>
  <si>
    <t xml:space="preserve">Balizamento: </t>
  </si>
  <si>
    <t>Global</t>
  </si>
  <si>
    <t xml:space="preserve">Modalidade: </t>
  </si>
  <si>
    <t>Tomada de Preço</t>
  </si>
  <si>
    <t xml:space="preserve">Data Abertura: </t>
  </si>
  <si>
    <t>02/03/2022 08:00:00</t>
  </si>
  <si>
    <t xml:space="preserve">Objeto: </t>
  </si>
  <si>
    <t>CONTRATAÇÃO DE EMPRESA PARA EXECUÇÃO DE OBRAS DE INFRAESTRUTURA, CALÇAMENTO EM BLOQUETES SEXTAVADOS, NO BAIRRO CIDADE NOVA, MUNICÍPIO DE SANTO ANTÔNIO DO ITAMBÉ/MG, CONFORME DISPOSIÇÕES CONSTANTES DO CONTRATO Nº 300.543/2021, CELEBRADO ENTRE MUNICÍPIO X BDMG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</si>
  <si>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</si>
  <si>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</si>
  <si>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</si>
  <si>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</si>
  <si>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</si>
  <si>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</si>
  <si>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</si>
  <si>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</si>
  <si>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</si>
  <si>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</si>
  <si>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</si>
  <si>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</si>
  <si>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</si>
  <si>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39281</t>
  </si>
  <si>
    <t>0001</t>
  </si>
  <si>
    <t xml:space="preserve">1.1.1. FORNECIMENTO E COLOCAÇÃO DE PLACA DE OBRA EM CHAPA GALVANIZADA (3,00 X 1,50 M): Confeccionada em chapa galvanizada 0,26 afixadas com rebites 540 e parafusos 3/8, em estrutura metálica viga U 2" enrijecida com metalon 20 x 20, suporte em eucalipto autoclavado pintadas
</t>
  </si>
  <si>
    <t>UNID</t>
  </si>
  <si>
    <t>3219</t>
  </si>
  <si>
    <t>39282</t>
  </si>
  <si>
    <t>0002</t>
  </si>
  <si>
    <t xml:space="preserve">1.1.2. BARRACÃO DE OBRA PARA DEPÓSITO E FERRAMENTARIA TIPO-I: Área interna 14,52m², em chapa de compensado resinado, inclusive mobiliário (obra de pequeno porte, efetivo até 30 homens), padrão DER-MG
</t>
  </si>
  <si>
    <t>39283</t>
  </si>
  <si>
    <t>0003</t>
  </si>
  <si>
    <t xml:space="preserve">1.2.1. REGULARIZAÇÃO DO SUB-LEITO (PROCTOR NORMAL): 
</t>
  </si>
  <si>
    <t>M²</t>
  </si>
  <si>
    <t>39284</t>
  </si>
  <si>
    <t>0004</t>
  </si>
  <si>
    <t xml:space="preserve">1.2.2. EXECUÇÃO DE CALÇAMENTO EM BLOQUETE - E = 8 CM - FCK = 35 MPA, INCLUINDO FORNECIMENTO E TRANSPORTES DE TODOS OS MATERIAIS: Colchão de assentamento E = 6 cm
</t>
  </si>
  <si>
    <t>39285</t>
  </si>
  <si>
    <t>0005</t>
  </si>
  <si>
    <t xml:space="preserve">GUIA DE MEIO-FIO, EM CONCRETO COM FCK 20MPA, PRÉ-MOLDADA, MFC-01 PADRÃO DER-MG, DIMENSÕES (12X16,7X35) CM: Exclusive sarjeta, inclusive escavação, apiloamento e transporte com retirada do material escavado (em caçamba)
</t>
  </si>
  <si>
    <t>METRO</t>
  </si>
  <si>
    <t>39286</t>
  </si>
  <si>
    <t>0006</t>
  </si>
  <si>
    <t xml:space="preserve">MEIO-FIO COM SARJETA, EXECUTADO C/EXTRUSORA (SARJETA 30X8CM MEIO FIO 15X10CM X H=23CM), INLCUI ESCAVAÇÃO E ACERTO FAIXA 0,45M: 
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</si>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</sst>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customWidth="1"/>
    <col min="12" max="12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37.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1</v>
      </c>
      <c r="F15" s="15">
        <v>0</v>
      </c>
      <c r="G15" s="13">
        <f>ROUND(SUM(E15*F15),2)</f>
        <v>0</v>
      </c>
      <c r="H15" s="17" t="s">
        <v>0</v>
      </c>
      <c r="I15" s="14" t="s">
        <v>36</v>
      </c>
      <c r="J15" s="12" t="s">
        <v>18</v>
      </c>
      <c r="K15" s="10" t="s">
        <v>0</v>
      </c>
      <c r="L15" s="13">
        <v>1366.73</v>
      </c>
    </row>
    <row r="16" spans="1:12" ht="12.75">
      <c r="A16" s="14" t="s">
        <v>37</v>
      </c>
      <c r="B16" s="14" t="s">
        <v>38</v>
      </c>
      <c r="C16" s="10" t="s">
        <v>39</v>
      </c>
      <c r="D16" s="10" t="s">
        <v>35</v>
      </c>
      <c r="E16" s="13">
        <v>1</v>
      </c>
      <c r="F16" s="15">
        <v>0</v>
      </c>
      <c r="G16" s="13">
        <f>ROUND(SUM(E16*F16),2)</f>
        <v>0</v>
      </c>
      <c r="H16" s="17" t="s">
        <v>0</v>
      </c>
      <c r="I16" s="14" t="s">
        <v>36</v>
      </c>
      <c r="J16" s="12" t="s">
        <v>18</v>
      </c>
      <c r="K16" s="10" t="s">
        <v>0</v>
      </c>
      <c r="L16" s="13">
        <v>7526.54</v>
      </c>
    </row>
    <row r="17" spans="1:12" ht="12.75">
      <c r="A17" s="14" t="s">
        <v>40</v>
      </c>
      <c r="B17" s="14" t="s">
        <v>41</v>
      </c>
      <c r="C17" s="10" t="s">
        <v>42</v>
      </c>
      <c r="D17" s="10" t="s">
        <v>43</v>
      </c>
      <c r="E17" s="13">
        <v>6270.49</v>
      </c>
      <c r="F17" s="15">
        <v>0</v>
      </c>
      <c r="G17" s="13">
        <f>ROUND(SUM(E17*F17),2)</f>
        <v>0</v>
      </c>
      <c r="H17" s="17" t="s">
        <v>0</v>
      </c>
      <c r="I17" s="14" t="s">
        <v>36</v>
      </c>
      <c r="J17" s="12" t="s">
        <v>18</v>
      </c>
      <c r="K17" s="10" t="s">
        <v>0</v>
      </c>
      <c r="L17" s="13">
        <v>1.1</v>
      </c>
    </row>
    <row r="18" spans="1:12" ht="12.75">
      <c r="A18" s="14" t="s">
        <v>44</v>
      </c>
      <c r="B18" s="14" t="s">
        <v>45</v>
      </c>
      <c r="C18" s="10" t="s">
        <v>46</v>
      </c>
      <c r="D18" s="10" t="s">
        <v>43</v>
      </c>
      <c r="E18" s="13">
        <v>5321.55</v>
      </c>
      <c r="F18" s="15">
        <v>0</v>
      </c>
      <c r="G18" s="13">
        <f>ROUND(SUM(E18*F18),2)</f>
        <v>0</v>
      </c>
      <c r="H18" s="17" t="s">
        <v>0</v>
      </c>
      <c r="I18" s="14" t="s">
        <v>36</v>
      </c>
      <c r="J18" s="12" t="s">
        <v>18</v>
      </c>
      <c r="K18" s="10" t="s">
        <v>0</v>
      </c>
      <c r="L18" s="13">
        <v>89.23</v>
      </c>
    </row>
    <row r="19" spans="1:12" ht="12.75">
      <c r="A19" s="14" t="s">
        <v>47</v>
      </c>
      <c r="B19" s="14" t="s">
        <v>48</v>
      </c>
      <c r="C19" s="10" t="s">
        <v>49</v>
      </c>
      <c r="D19" s="10" t="s">
        <v>50</v>
      </c>
      <c r="E19" s="13">
        <v>362.13</v>
      </c>
      <c r="F19" s="15">
        <v>0</v>
      </c>
      <c r="G19" s="13">
        <f>ROUND(SUM(E19*F19),2)</f>
        <v>0</v>
      </c>
      <c r="H19" s="17" t="s">
        <v>0</v>
      </c>
      <c r="I19" s="14" t="s">
        <v>36</v>
      </c>
      <c r="J19" s="12" t="s">
        <v>18</v>
      </c>
      <c r="K19" s="10" t="s">
        <v>0</v>
      </c>
      <c r="L19" s="13">
        <v>53.14</v>
      </c>
    </row>
    <row r="20" spans="1:12" ht="12.75">
      <c r="A20" s="14" t="s">
        <v>51</v>
      </c>
      <c r="B20" s="14" t="s">
        <v>52</v>
      </c>
      <c r="C20" s="10" t="s">
        <v>53</v>
      </c>
      <c r="D20" s="10" t="s">
        <v>50</v>
      </c>
      <c r="E20" s="13">
        <v>2077.54</v>
      </c>
      <c r="F20" s="15">
        <v>0</v>
      </c>
      <c r="G20" s="13">
        <f>ROUND(SUM(E20*F20),2)</f>
        <v>0</v>
      </c>
      <c r="H20" s="17" t="s">
        <v>0</v>
      </c>
      <c r="I20" s="14" t="s">
        <v>36</v>
      </c>
      <c r="J20" s="12" t="s">
        <v>18</v>
      </c>
      <c r="K20" s="13">
        <f>SUM(G15:G20)</f>
        <v>0</v>
      </c>
      <c r="L20" s="13">
        <v>43.38</v>
      </c>
    </row>
    <row r="22" spans="6:7" ht="12.75">
      <c r="F22" s="18" t="s">
        <v>54</v>
      </c>
      <c r="G22" s="13">
        <f>SUM(G9:G20)</f>
        <v>0</v>
      </c>
    </row>
    <row r="25" spans="2:4" ht="12.75">
      <c r="B25" s="19" t="s">
        <v>55</v>
      </c>
      <c r="D25" s="20" t="s">
        <v>56</v>
      </c>
    </row>
    <row r="27" ht="12.75">
      <c r="B27" s="21" t="s">
        <v>57</v>
      </c>
    </row>
    <row r="29" spans="2:3" ht="82.5" customHeight="1">
      <c r="B29" s="3" t="s">
        <v>58</v>
      </c>
      <c r="C29" s="3" t="s">
        <v>59</v>
      </c>
    </row>
    <row r="32" ht="12.75">
      <c r="B32" s="4" t="s">
        <v>60</v>
      </c>
    </row>
    <row r="33" ht="12.75">
      <c r="B33" s="5" t="s">
        <v>61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25:C25"/>
    <mergeCell ref="D25:L25"/>
    <mergeCell ref="B27:L27"/>
    <mergeCell ref="C29:L29"/>
    <mergeCell ref="B32:L32"/>
    <mergeCell ref="B33:L33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