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'Itens'!$A$1:$L$62</definedName>
  </definedNames>
  <calcPr fullCalcOnLoad="1"/>
</workbook>
</file>

<file path=xl/sharedStrings.xml><?xml version="1.0" encoding="utf-8"?>
<sst xmlns="http://schemas.openxmlformats.org/spreadsheetml/2006/main" count="274" uniqueCount="135">
  <si>
    <t/>
  </si>
  <si>
    <t>MUNICIPIO DE SANTO ANTONIO DO ITAMBÉ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</si>
  <si>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</si>
  <si>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</si>
  <si>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</si>
  <si>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</si>
  <si>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</si>
  <si>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</si>
  <si>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0051/0005</t>
  </si>
  <si>
    <t xml:space="preserve">Tipo Licitação: </t>
  </si>
  <si>
    <t>Menor Preço</t>
  </si>
  <si>
    <t xml:space="preserve">Balizamento: </t>
  </si>
  <si>
    <t>Global</t>
  </si>
  <si>
    <t xml:space="preserve">Modalidade: </t>
  </si>
  <si>
    <t>Tomada de Preço</t>
  </si>
  <si>
    <t xml:space="preserve">Data Abertura: </t>
  </si>
  <si>
    <t>02/06/2022 08:00:00</t>
  </si>
  <si>
    <t xml:space="preserve">Objeto: </t>
  </si>
  <si>
    <t>CONTRATAÇÃO DE EMPRESA ESPECIALIZADA PARA EXECUÇÃO DE OBRAS DE PAVIMENTAÇÃO DE VIAS PÚBLICAS URBANAS DO MUNICÍPIO DE SANTO ANTÔNIO DO ITAMBÉ/MG (CALÇAMENTO DAS RUAS: RUA GERALDO PACHECO DE MELO; RUA DA CACHOEIRA; AVENIDA JOÃO ANTÔNIO BARACHO), CONFORME TERMOS DO CONTRATO DE REPASSE DE Nº 906492/2020/OGU/CAIXA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</si>
  <si>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</si>
  <si>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</si>
  <si>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</si>
  <si>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</si>
  <si>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</si>
  <si>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</si>
  <si>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</si>
  <si>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</si>
  <si>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</si>
  <si>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</si>
  <si>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</si>
  <si>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</si>
  <si>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Valor Estimado</t>
  </si>
  <si>
    <t>41498</t>
  </si>
  <si>
    <t>0001</t>
  </si>
  <si>
    <t>1.1.0.1.  PLACA DE OBRA EM CHAPA DE ACO GALVANIZADO</t>
  </si>
  <si>
    <t>M²</t>
  </si>
  <si>
    <t>3429</t>
  </si>
  <si>
    <t>CONTRATAÇÃO DE EMPRESA ESPECIALIZADA PARA EXECUÇÃO DE OBRAS DE PAVIMENTAÇÃO DE VIAS PÚBLICAS URBANAS DO MUNICÍPIO DE SANTO ANTÔNIO DO ITAMBÉ/MG (CALÇAMENTO DAS RUAS: RUA GERALDO PACHECO DE MELO; RUA DA CACHOEIRA; AVENIDA JOÃO ANTÔNIO BARACHO)</t>
  </si>
  <si>
    <t>41499</t>
  </si>
  <si>
    <t>0002</t>
  </si>
  <si>
    <t>1.1.0.2 REMOÇÃO DE MEIO-FIO DE PEDRA(GNAISSE, BASALTO, ETC.) INCLUSIVE CARGA</t>
  </si>
  <si>
    <t>METRO</t>
  </si>
  <si>
    <t>41500</t>
  </si>
  <si>
    <t>0003</t>
  </si>
  <si>
    <t>1.2.1.1. ASSENTAMENTO DE GUIA (MEIO-FIO) EM TRECHO RETO, CONFECCIONADA EM CONCRETO PRÉ-FABRICADO, DIMENSÕES 100X15X13X30 CM (COMPRIMENTO X BASE INFERIOR X BASE SUPERIOR X ALTURA), PARA VIAS URBANAS (USO VIÁRIO). AF_06/2016</t>
  </si>
  <si>
    <t>M</t>
  </si>
  <si>
    <t>41501</t>
  </si>
  <si>
    <t>0004</t>
  </si>
  <si>
    <t>1.2.1.2. LASTRO DE CONCRETO MAGRO, APLICADO EM PISOS, LAJES SOBRE SOLO OU RADIERS, ESPESSURA DE 5 CM. AF_07/2016</t>
  </si>
  <si>
    <t>41502</t>
  </si>
  <si>
    <t>0005</t>
  </si>
  <si>
    <t>1.2.1.3. SEIXO ROLADO PARA APLICACAO EM CONCRETO (POSTO PEDREIRA/FORNECEDOR, SEM FRETE)</t>
  </si>
  <si>
    <t>M³</t>
  </si>
  <si>
    <t>41503</t>
  </si>
  <si>
    <t>0006</t>
  </si>
  <si>
    <t>1.2.1.4. FORMA E DESFORMA DE COMPENSADO PLASTIFICADO, ESP. 12MM, REAPROVEITAMENTO (5X), EXCLUSIVE ESCORAMENTO</t>
  </si>
  <si>
    <t>41504</t>
  </si>
  <si>
    <t>0007</t>
  </si>
  <si>
    <t>1.2.2.1 ESCAVAÇÃO MECANIZADA DE VALA COM PROF. MAIOR QUE 1,5 M ATÉ 3,0 M (MÉDIA MONTANTE E JUSANTE/UMA COMPOSIÇÃO POR TRECHO), ESCAVADEIRA (0,8 M3), LARGURA ATÉ 1,5 M, EM SOLO DE 1A CATEGORIA, EM LOCAIS COM ALTO NÍVEL DE INTERFERÊNCIA. AF_02/2021</t>
  </si>
  <si>
    <t>41505</t>
  </si>
  <si>
    <t>0008</t>
  </si>
  <si>
    <t>1.2.2.2. PREPARO DE FUNDO DE VALA COM LARGURA MENOR QUE 1,5 M, COM CAMADA DE BRITA, LANÇAMENTO MANUAL. AF_08/2020</t>
  </si>
  <si>
    <t>41506</t>
  </si>
  <si>
    <t>0009</t>
  </si>
  <si>
    <t>1.2.2.3. TUBO DE CONCRETO (SIMPLES) PARA REDES COLETORAS DE ÁGUAS PLUVIAIS, DIÂMETRO DE 300 MM, JUNTA RÍGIDA, INSTALADO EM LOCAL COM BAIXO NÍVEL DE INTERFERÊNCIAS - FORNECIMENTO E ASSENTAMENTO. AF_12/2015</t>
  </si>
  <si>
    <t>41507</t>
  </si>
  <si>
    <t>0010</t>
  </si>
  <si>
    <t>1.2.2.4. BOCA DE LOBO EM ALVENARIA TIJOLO MACICO, REVESTIDA C/ CHAPISCO EM ARGAMASSA DE CIMENTO E AREIA 1:3, SOBRE LASTRO DE CONCRETO 10CM E GRELHA DE FERRO FUNDIDO</t>
  </si>
  <si>
    <t>UNID</t>
  </si>
  <si>
    <t>41508</t>
  </si>
  <si>
    <t>0011</t>
  </si>
  <si>
    <t>1.2.2.5. REATERRO MANUAL DE VALAS COM COMPACTAÇÃO MECANIZADA. AF_04/2016</t>
  </si>
  <si>
    <t>41509</t>
  </si>
  <si>
    <t>0012</t>
  </si>
  <si>
    <t>1.2.2.6 CARGA, MANOBRA E DESCARGA DE ENTULHO EM CAMINHÃO BASCULANTE 6 M³ - CARGA COM ESCAVADEIRA HIDRÁULICA (CAÇAMBA DE 0,80 M³ / 111 HP) E DESCARGA LIVRE (UNIDADE: M3). AF_07/2020</t>
  </si>
  <si>
    <t>41510</t>
  </si>
  <si>
    <t>0013</t>
  </si>
  <si>
    <t>1.2.2.7.  TRANSPORTE COM CAMINHÃO BASCULANTE DE 6 M³, EM VIA URBANA EM REVESTIMENTO PRIMÁRIO (UNIDADE: M3XKM). AF_07/2020</t>
  </si>
  <si>
    <t>M³ x KM</t>
  </si>
  <si>
    <t>41511</t>
  </si>
  <si>
    <t>0014</t>
  </si>
  <si>
    <t>1.3.0.1. DEMOLIÇÃO PARCIAL DE PAVIMENTO ASFÁLTICO, DE FORMA MECANIZADA, SEM REAPROVEITAMENTO. AF_12/2017</t>
  </si>
  <si>
    <t>41520</t>
  </si>
  <si>
    <t>0015</t>
  </si>
  <si>
    <t>1.3.0.10. EXECUÇÃO DE SARJETA DE CONCRETO USINADO, MOLDADA IN LOCO EM TRECHO RETO, 30 CM BASE X 10 CM ALTURA. AF_06/2016</t>
  </si>
  <si>
    <t>41512</t>
  </si>
  <si>
    <t>0016</t>
  </si>
  <si>
    <t>1.3.0.2.  REGULARIZAÇÃO E COMPACTAÇÃO DE SUBLEITO DE SOLO PREDOMINANTEMENTE ARGILOSO. AF_11/2019</t>
  </si>
  <si>
    <t>41513</t>
  </si>
  <si>
    <t>0017</t>
  </si>
  <si>
    <t>1.3.0.3. EXECUÇÃO DE PAVIMENTO EM PISO INTERTRAVADO, COM BLOCO SEXTAVADO DE 25 X 25 CM, ESPESSURA 8 CM. AF_12/2015</t>
  </si>
  <si>
    <t>41514</t>
  </si>
  <si>
    <t>0018</t>
  </si>
  <si>
    <t>1.3.0.4. EXECUÇÃO DE VIA EM PISO INTERTRAVADO, COM BLOCO RETANGULAR COR NATURAL DE 20 X 10 CM, ESPESSURA 8 CM. AF_12/2015</t>
  </si>
  <si>
    <t>41515</t>
  </si>
  <si>
    <t>0019</t>
  </si>
  <si>
    <t>1.3.0.5. EXECUÇÃO DE VIA EM PISO INTERTRAVADO, COM BLOCO RETANGULAR COLORIDO DE 20 X 10 CM, ESPESSURA 8 CM. AF_12/2015</t>
  </si>
  <si>
    <t>41516</t>
  </si>
  <si>
    <t>0020</t>
  </si>
  <si>
    <t>1.3.0.6. EXECUÇÃO DE VIA EM PISO INTERTRAVADO, COM BLOCO MODELO RAQUETE COR NATURAL DE 23 X 13,5 CM, ESPESSURA 6 CM. [REF.: 92399]</t>
  </si>
  <si>
    <t>41517</t>
  </si>
  <si>
    <t>0021</t>
  </si>
  <si>
    <t>1.3.0.7. 7 TRANSPORTE COM CAMINHÃO BASCULANTE DE 18 M³, EM VIA URBANA PAVIMENTADA, DMT ATÉ 30 KM (UNIDADE: M3XKM). AF_07/2020</t>
  </si>
  <si>
    <t>41518</t>
  </si>
  <si>
    <t>0022</t>
  </si>
  <si>
    <t>1.3.0.8. TRANSPORTE COM CAMINHÃO BASCULANTE DE 18 M³, EM VIA URBANA PAVIMENTADA, ADICIONAL PARA DMT EXCEDENTE A 30 KM (UNIDADE: M3XKM). AF_07/2020</t>
  </si>
  <si>
    <t>41519</t>
  </si>
  <si>
    <t>0023</t>
  </si>
  <si>
    <t>1.3.0.9. ASSENTAMENTO DE GUIA (MEIO-FIO) EM TRECHO RETO, CONFECCIONADA EM CONCRETO PRÉ-FABRICADO, DIMENSÕES 100X15X13X30 CM (COMPRIMENTO X BASE INFERIOR X BASE SUPERIOR X ALTURA), PARA VIAS URBANAS (USO VIÁRIO). AF_06/2016</t>
  </si>
  <si>
    <t>41521</t>
  </si>
  <si>
    <t>0024</t>
  </si>
  <si>
    <t>1.4.0.1. EXECUÇÃO DE PASSEIO (CALÇADA) OU PISO DE CONCRETO COM CONCRETO MOLDADO IN LOCO, USINADO, ACABAMENTO CONVENCIONAL, NÃO ARMADO. AF_07/2016</t>
  </si>
  <si>
    <t>41522</t>
  </si>
  <si>
    <t>0025</t>
  </si>
  <si>
    <t>1.4.0.2. EXECUÇÃO DE PISO PODOTÁTIL DE ALERTA OU DIRECIONAL, DIMENSÕES 20 x 20 x 2,0 CM, ASSENTADO SOBRE ARGAMASSA COLANTE AC-III</t>
  </si>
  <si>
    <t>41523</t>
  </si>
  <si>
    <t>0026</t>
  </si>
  <si>
    <t>1.5.0.1. PLACA DE ACO ESMALTADA PARA IDENTIFICACAO DE RUA, *45 CM X 20* CM COM TUBO DE AÇO GALV. 2"// IMPLANTAÇÃO EM SAPATA DE CONCRETO</t>
  </si>
  <si>
    <t>41524</t>
  </si>
  <si>
    <t>0027</t>
  </si>
  <si>
    <t>1.5.0.2. CONFECÇÃO DE PLACA DE SINALIZAÇÃO SEMI-REFLETIVA CIRCULAR (D=50cm) COM TUBO DE AÇO GALV. 2"// IMPLANTAÇÃO EM SAPATA DE CONCRETO</t>
  </si>
  <si>
    <t>41525</t>
  </si>
  <si>
    <t>0028</t>
  </si>
  <si>
    <t>1.5.0.3. CONFECÇÃO DE PLACA DE SINALIZAÇÃO SEMI-REFLETIVA QUADRADA (L=50cm) COM TUBO DE AÇO GALV. 2"// IMPLANTAÇÃO EM SAPATA DE CONCRETO</t>
  </si>
  <si>
    <t>41526</t>
  </si>
  <si>
    <t>0029</t>
  </si>
  <si>
    <t>1.5.0.4.  CONFECÇÃO DE PLACA DE SINALIZAÇÃO SEMI-REFLETIVA OCTOGONAL (L=25cm) COM TUBO DE AÇO GALV. 2"// IMPLANTAÇÃO EM SAPATA DE CONCRETO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</si>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</sst>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customWidth="1"/>
    <col min="12" max="12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49.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9</v>
      </c>
      <c r="F15" s="15">
        <v>0</v>
      </c>
      <c r="G15" s="13">
        <f>ROUND(SUM(E15*F15),2)</f>
        <v>0</v>
      </c>
      <c r="H15" s="17" t="s">
        <v>0</v>
      </c>
      <c r="I15" s="14" t="s">
        <v>36</v>
      </c>
      <c r="J15" s="12" t="s">
        <v>37</v>
      </c>
      <c r="K15" s="10" t="s">
        <v>0</v>
      </c>
      <c r="L15" s="13">
        <v>725.04</v>
      </c>
    </row>
    <row r="16" spans="1:12" ht="12.75">
      <c r="A16" s="14" t="s">
        <v>38</v>
      </c>
      <c r="B16" s="14" t="s">
        <v>39</v>
      </c>
      <c r="C16" s="10" t="s">
        <v>40</v>
      </c>
      <c r="D16" s="10" t="s">
        <v>41</v>
      </c>
      <c r="E16" s="13">
        <v>72.2</v>
      </c>
      <c r="F16" s="15">
        <v>0</v>
      </c>
      <c r="G16" s="13">
        <f>ROUND(SUM(E16*F16),2)</f>
        <v>0</v>
      </c>
      <c r="H16" s="17" t="s">
        <v>0</v>
      </c>
      <c r="I16" s="14" t="s">
        <v>36</v>
      </c>
      <c r="J16" s="12" t="s">
        <v>37</v>
      </c>
      <c r="K16" s="10" t="s">
        <v>0</v>
      </c>
      <c r="L16" s="13">
        <v>29.06</v>
      </c>
    </row>
    <row r="17" spans="1:12" ht="12.75">
      <c r="A17" s="14" t="s">
        <v>42</v>
      </c>
      <c r="B17" s="14" t="s">
        <v>43</v>
      </c>
      <c r="C17" s="10" t="s">
        <v>44</v>
      </c>
      <c r="D17" s="10" t="s">
        <v>45</v>
      </c>
      <c r="E17" s="13">
        <v>10.2</v>
      </c>
      <c r="F17" s="15">
        <v>0</v>
      </c>
      <c r="G17" s="13">
        <f>ROUND(SUM(E17*F17),2)</f>
        <v>0</v>
      </c>
      <c r="H17" s="17" t="s">
        <v>0</v>
      </c>
      <c r="I17" s="14" t="s">
        <v>36</v>
      </c>
      <c r="J17" s="12" t="s">
        <v>37</v>
      </c>
      <c r="K17" s="10" t="s">
        <v>0</v>
      </c>
      <c r="L17" s="13">
        <v>60.93</v>
      </c>
    </row>
    <row r="18" spans="1:12" ht="12.75">
      <c r="A18" s="14" t="s">
        <v>46</v>
      </c>
      <c r="B18" s="14" t="s">
        <v>47</v>
      </c>
      <c r="C18" s="10" t="s">
        <v>48</v>
      </c>
      <c r="D18" s="10" t="s">
        <v>35</v>
      </c>
      <c r="E18" s="13">
        <v>2.55</v>
      </c>
      <c r="F18" s="15">
        <v>0</v>
      </c>
      <c r="G18" s="13">
        <f>ROUND(SUM(E18*F18),2)</f>
        <v>0</v>
      </c>
      <c r="H18" s="17" t="s">
        <v>0</v>
      </c>
      <c r="I18" s="14" t="s">
        <v>36</v>
      </c>
      <c r="J18" s="12" t="s">
        <v>37</v>
      </c>
      <c r="K18" s="10" t="s">
        <v>0</v>
      </c>
      <c r="L18" s="13">
        <v>31.71</v>
      </c>
    </row>
    <row r="19" spans="1:12" ht="12.75">
      <c r="A19" s="14" t="s">
        <v>49</v>
      </c>
      <c r="B19" s="14" t="s">
        <v>50</v>
      </c>
      <c r="C19" s="10" t="s">
        <v>51</v>
      </c>
      <c r="D19" s="10" t="s">
        <v>52</v>
      </c>
      <c r="E19" s="13">
        <v>0.13</v>
      </c>
      <c r="F19" s="15">
        <v>0</v>
      </c>
      <c r="G19" s="13">
        <f>ROUND(SUM(E19*F19),2)</f>
        <v>0</v>
      </c>
      <c r="H19" s="17" t="s">
        <v>0</v>
      </c>
      <c r="I19" s="14" t="s">
        <v>36</v>
      </c>
      <c r="J19" s="12" t="s">
        <v>37</v>
      </c>
      <c r="K19" s="10" t="s">
        <v>0</v>
      </c>
      <c r="L19" s="13">
        <v>144.92</v>
      </c>
    </row>
    <row r="20" spans="1:12" ht="12.75">
      <c r="A20" s="14" t="s">
        <v>53</v>
      </c>
      <c r="B20" s="14" t="s">
        <v>54</v>
      </c>
      <c r="C20" s="10" t="s">
        <v>55</v>
      </c>
      <c r="D20" s="10" t="s">
        <v>35</v>
      </c>
      <c r="E20" s="13">
        <v>6.45</v>
      </c>
      <c r="F20" s="15">
        <v>0</v>
      </c>
      <c r="G20" s="13">
        <f>ROUND(SUM(E20*F20),2)</f>
        <v>0</v>
      </c>
      <c r="H20" s="17" t="s">
        <v>0</v>
      </c>
      <c r="I20" s="14" t="s">
        <v>36</v>
      </c>
      <c r="J20" s="12" t="s">
        <v>37</v>
      </c>
      <c r="K20" s="10" t="s">
        <v>0</v>
      </c>
      <c r="L20" s="13">
        <v>58.25</v>
      </c>
    </row>
    <row r="21" spans="1:12" ht="12.75">
      <c r="A21" s="14" t="s">
        <v>56</v>
      </c>
      <c r="B21" s="14" t="s">
        <v>57</v>
      </c>
      <c r="C21" s="10" t="s">
        <v>58</v>
      </c>
      <c r="D21" s="10" t="s">
        <v>52</v>
      </c>
      <c r="E21" s="13">
        <v>14.44</v>
      </c>
      <c r="F21" s="15">
        <v>0</v>
      </c>
      <c r="G21" s="13">
        <f>ROUND(SUM(E21*F21),2)</f>
        <v>0</v>
      </c>
      <c r="H21" s="17" t="s">
        <v>0</v>
      </c>
      <c r="I21" s="14" t="s">
        <v>36</v>
      </c>
      <c r="J21" s="12" t="s">
        <v>37</v>
      </c>
      <c r="K21" s="10" t="s">
        <v>0</v>
      </c>
      <c r="L21" s="13">
        <v>11.19</v>
      </c>
    </row>
    <row r="22" spans="1:12" ht="12.75">
      <c r="A22" s="14" t="s">
        <v>59</v>
      </c>
      <c r="B22" s="14" t="s">
        <v>60</v>
      </c>
      <c r="C22" s="10" t="s">
        <v>61</v>
      </c>
      <c r="D22" s="10" t="s">
        <v>52</v>
      </c>
      <c r="E22" s="13">
        <v>15.74</v>
      </c>
      <c r="F22" s="15">
        <v>0</v>
      </c>
      <c r="G22" s="13">
        <f>ROUND(SUM(E22*F22),2)</f>
        <v>0</v>
      </c>
      <c r="H22" s="17" t="s">
        <v>0</v>
      </c>
      <c r="I22" s="14" t="s">
        <v>36</v>
      </c>
      <c r="J22" s="12" t="s">
        <v>37</v>
      </c>
      <c r="K22" s="10" t="s">
        <v>0</v>
      </c>
      <c r="L22" s="13">
        <v>295.79</v>
      </c>
    </row>
    <row r="23" spans="1:12" ht="12.75">
      <c r="A23" s="14" t="s">
        <v>62</v>
      </c>
      <c r="B23" s="14" t="s">
        <v>63</v>
      </c>
      <c r="C23" s="10" t="s">
        <v>64</v>
      </c>
      <c r="D23" s="10" t="s">
        <v>45</v>
      </c>
      <c r="E23" s="13">
        <v>16.3</v>
      </c>
      <c r="F23" s="15">
        <v>0</v>
      </c>
      <c r="G23" s="13">
        <f>ROUND(SUM(E23*F23),2)</f>
        <v>0</v>
      </c>
      <c r="H23" s="17" t="s">
        <v>0</v>
      </c>
      <c r="I23" s="14" t="s">
        <v>36</v>
      </c>
      <c r="J23" s="12" t="s">
        <v>37</v>
      </c>
      <c r="K23" s="10" t="s">
        <v>0</v>
      </c>
      <c r="L23" s="13">
        <v>119.57</v>
      </c>
    </row>
    <row r="24" spans="1:12" ht="12.75">
      <c r="A24" s="14" t="s">
        <v>65</v>
      </c>
      <c r="B24" s="14" t="s">
        <v>66</v>
      </c>
      <c r="C24" s="10" t="s">
        <v>67</v>
      </c>
      <c r="D24" s="10" t="s">
        <v>68</v>
      </c>
      <c r="E24" s="13">
        <v>2</v>
      </c>
      <c r="F24" s="15">
        <v>0</v>
      </c>
      <c r="G24" s="13">
        <f>ROUND(SUM(E24*F24),2)</f>
        <v>0</v>
      </c>
      <c r="H24" s="17" t="s">
        <v>0</v>
      </c>
      <c r="I24" s="14" t="s">
        <v>36</v>
      </c>
      <c r="J24" s="12" t="s">
        <v>37</v>
      </c>
      <c r="K24" s="10" t="s">
        <v>0</v>
      </c>
      <c r="L24" s="13">
        <v>859.66</v>
      </c>
    </row>
    <row r="25" spans="1:12" ht="12.75">
      <c r="A25" s="14" t="s">
        <v>69</v>
      </c>
      <c r="B25" s="14" t="s">
        <v>70</v>
      </c>
      <c r="C25" s="10" t="s">
        <v>71</v>
      </c>
      <c r="D25" s="10" t="s">
        <v>52</v>
      </c>
      <c r="E25" s="13">
        <v>11.04</v>
      </c>
      <c r="F25" s="15">
        <v>0</v>
      </c>
      <c r="G25" s="13">
        <f>ROUND(SUM(E25*F25),2)</f>
        <v>0</v>
      </c>
      <c r="H25" s="17" t="s">
        <v>0</v>
      </c>
      <c r="I25" s="14" t="s">
        <v>36</v>
      </c>
      <c r="J25" s="12" t="s">
        <v>37</v>
      </c>
      <c r="K25" s="10" t="s">
        <v>0</v>
      </c>
      <c r="L25" s="13">
        <v>33.44</v>
      </c>
    </row>
    <row r="26" spans="1:12" ht="12.75">
      <c r="A26" s="14" t="s">
        <v>72</v>
      </c>
      <c r="B26" s="14" t="s">
        <v>73</v>
      </c>
      <c r="C26" s="10" t="s">
        <v>74</v>
      </c>
      <c r="D26" s="10" t="s">
        <v>52</v>
      </c>
      <c r="E26" s="13">
        <v>5.87</v>
      </c>
      <c r="F26" s="15">
        <v>0</v>
      </c>
      <c r="G26" s="13">
        <f>ROUND(SUM(E26*F26),2)</f>
        <v>0</v>
      </c>
      <c r="H26" s="17" t="s">
        <v>0</v>
      </c>
      <c r="I26" s="14" t="s">
        <v>36</v>
      </c>
      <c r="J26" s="12" t="s">
        <v>37</v>
      </c>
      <c r="K26" s="10" t="s">
        <v>0</v>
      </c>
      <c r="L26" s="13">
        <v>8.97</v>
      </c>
    </row>
    <row r="27" spans="1:12" ht="12.75">
      <c r="A27" s="14" t="s">
        <v>75</v>
      </c>
      <c r="B27" s="14" t="s">
        <v>76</v>
      </c>
      <c r="C27" s="10" t="s">
        <v>77</v>
      </c>
      <c r="D27" s="10" t="s">
        <v>78</v>
      </c>
      <c r="E27" s="13">
        <v>5.87</v>
      </c>
      <c r="F27" s="15">
        <v>0</v>
      </c>
      <c r="G27" s="13">
        <f>ROUND(SUM(E27*F27),2)</f>
        <v>0</v>
      </c>
      <c r="H27" s="17" t="s">
        <v>0</v>
      </c>
      <c r="I27" s="14" t="s">
        <v>36</v>
      </c>
      <c r="J27" s="12" t="s">
        <v>37</v>
      </c>
      <c r="K27" s="10" t="s">
        <v>0</v>
      </c>
      <c r="L27" s="13">
        <v>3.04</v>
      </c>
    </row>
    <row r="28" spans="1:12" ht="12.75">
      <c r="A28" s="14" t="s">
        <v>79</v>
      </c>
      <c r="B28" s="14" t="s">
        <v>80</v>
      </c>
      <c r="C28" s="10" t="s">
        <v>81</v>
      </c>
      <c r="D28" s="10" t="s">
        <v>35</v>
      </c>
      <c r="E28" s="13">
        <v>904.14</v>
      </c>
      <c r="F28" s="15">
        <v>0</v>
      </c>
      <c r="G28" s="13">
        <f>ROUND(SUM(E28*F28),2)</f>
        <v>0</v>
      </c>
      <c r="H28" s="17" t="s">
        <v>0</v>
      </c>
      <c r="I28" s="14" t="s">
        <v>36</v>
      </c>
      <c r="J28" s="12" t="s">
        <v>37</v>
      </c>
      <c r="K28" s="10" t="s">
        <v>0</v>
      </c>
      <c r="L28" s="13">
        <v>19.65</v>
      </c>
    </row>
    <row r="29" spans="1:12" ht="12.75">
      <c r="A29" s="14" t="s">
        <v>82</v>
      </c>
      <c r="B29" s="14" t="s">
        <v>83</v>
      </c>
      <c r="C29" s="10" t="s">
        <v>84</v>
      </c>
      <c r="D29" s="10" t="s">
        <v>45</v>
      </c>
      <c r="E29" s="13">
        <v>485.47</v>
      </c>
      <c r="F29" s="15">
        <v>0</v>
      </c>
      <c r="G29" s="13">
        <f>ROUND(SUM(E29*F29),2)</f>
        <v>0</v>
      </c>
      <c r="H29" s="17" t="s">
        <v>0</v>
      </c>
      <c r="I29" s="14" t="s">
        <v>36</v>
      </c>
      <c r="J29" s="12" t="s">
        <v>37</v>
      </c>
      <c r="K29" s="10" t="s">
        <v>0</v>
      </c>
      <c r="L29" s="13">
        <v>45</v>
      </c>
    </row>
    <row r="30" spans="1:12" ht="12.75">
      <c r="A30" s="14" t="s">
        <v>85</v>
      </c>
      <c r="B30" s="14" t="s">
        <v>86</v>
      </c>
      <c r="C30" s="10" t="s">
        <v>87</v>
      </c>
      <c r="D30" s="10" t="s">
        <v>35</v>
      </c>
      <c r="E30" s="13">
        <v>2204.43</v>
      </c>
      <c r="F30" s="15">
        <v>0</v>
      </c>
      <c r="G30" s="13">
        <f>ROUND(SUM(E30*F30),2)</f>
        <v>0</v>
      </c>
      <c r="H30" s="17" t="s">
        <v>0</v>
      </c>
      <c r="I30" s="14" t="s">
        <v>36</v>
      </c>
      <c r="J30" s="12" t="s">
        <v>37</v>
      </c>
      <c r="K30" s="10" t="s">
        <v>0</v>
      </c>
      <c r="L30" s="13">
        <v>2.29</v>
      </c>
    </row>
    <row r="31" spans="1:12" ht="12.75">
      <c r="A31" s="14" t="s">
        <v>88</v>
      </c>
      <c r="B31" s="14" t="s">
        <v>89</v>
      </c>
      <c r="C31" s="10" t="s">
        <v>90</v>
      </c>
      <c r="D31" s="10" t="s">
        <v>35</v>
      </c>
      <c r="E31" s="13">
        <v>1629.68</v>
      </c>
      <c r="F31" s="15">
        <v>0</v>
      </c>
      <c r="G31" s="13">
        <f>ROUND(SUM(E31*F31),2)</f>
        <v>0</v>
      </c>
      <c r="H31" s="17" t="s">
        <v>0</v>
      </c>
      <c r="I31" s="14" t="s">
        <v>36</v>
      </c>
      <c r="J31" s="12" t="s">
        <v>37</v>
      </c>
      <c r="K31" s="10" t="s">
        <v>0</v>
      </c>
      <c r="L31" s="13">
        <v>77.49</v>
      </c>
    </row>
    <row r="32" spans="1:12" ht="12.75">
      <c r="A32" s="14" t="s">
        <v>91</v>
      </c>
      <c r="B32" s="14" t="s">
        <v>92</v>
      </c>
      <c r="C32" s="10" t="s">
        <v>93</v>
      </c>
      <c r="D32" s="10" t="s">
        <v>35</v>
      </c>
      <c r="E32" s="13">
        <v>23.72</v>
      </c>
      <c r="F32" s="15">
        <v>0</v>
      </c>
      <c r="G32" s="13">
        <f>ROUND(SUM(E32*F32),2)</f>
        <v>0</v>
      </c>
      <c r="H32" s="17" t="s">
        <v>0</v>
      </c>
      <c r="I32" s="14" t="s">
        <v>36</v>
      </c>
      <c r="J32" s="12" t="s">
        <v>37</v>
      </c>
      <c r="K32" s="10" t="s">
        <v>0</v>
      </c>
      <c r="L32" s="13">
        <v>80.86</v>
      </c>
    </row>
    <row r="33" spans="1:12" ht="12.75">
      <c r="A33" s="14" t="s">
        <v>94</v>
      </c>
      <c r="B33" s="14" t="s">
        <v>95</v>
      </c>
      <c r="C33" s="10" t="s">
        <v>96</v>
      </c>
      <c r="D33" s="10" t="s">
        <v>35</v>
      </c>
      <c r="E33" s="13">
        <v>118.6</v>
      </c>
      <c r="F33" s="15">
        <v>0</v>
      </c>
      <c r="G33" s="13">
        <f>ROUND(SUM(E33*F33),2)</f>
        <v>0</v>
      </c>
      <c r="H33" s="17" t="s">
        <v>0</v>
      </c>
      <c r="I33" s="14" t="s">
        <v>36</v>
      </c>
      <c r="J33" s="12" t="s">
        <v>37</v>
      </c>
      <c r="K33" s="10" t="s">
        <v>0</v>
      </c>
      <c r="L33" s="13">
        <v>87.14</v>
      </c>
    </row>
    <row r="34" spans="1:12" ht="12.75">
      <c r="A34" s="14" t="s">
        <v>97</v>
      </c>
      <c r="B34" s="14" t="s">
        <v>98</v>
      </c>
      <c r="C34" s="10" t="s">
        <v>99</v>
      </c>
      <c r="D34" s="10" t="s">
        <v>35</v>
      </c>
      <c r="E34" s="13">
        <v>286.8</v>
      </c>
      <c r="F34" s="15">
        <v>0</v>
      </c>
      <c r="G34" s="13">
        <f>ROUND(SUM(E34*F34),2)</f>
        <v>0</v>
      </c>
      <c r="H34" s="17" t="s">
        <v>0</v>
      </c>
      <c r="I34" s="14" t="s">
        <v>36</v>
      </c>
      <c r="J34" s="12" t="s">
        <v>37</v>
      </c>
      <c r="K34" s="10" t="s">
        <v>0</v>
      </c>
      <c r="L34" s="13">
        <v>68.87</v>
      </c>
    </row>
    <row r="35" spans="1:12" ht="12.75">
      <c r="A35" s="14" t="s">
        <v>100</v>
      </c>
      <c r="B35" s="14" t="s">
        <v>101</v>
      </c>
      <c r="C35" s="10" t="s">
        <v>102</v>
      </c>
      <c r="D35" s="10" t="s">
        <v>78</v>
      </c>
      <c r="E35" s="13">
        <v>4706.4</v>
      </c>
      <c r="F35" s="15">
        <v>0</v>
      </c>
      <c r="G35" s="13">
        <f>ROUND(SUM(E35*F35),2)</f>
        <v>0</v>
      </c>
      <c r="H35" s="17" t="s">
        <v>0</v>
      </c>
      <c r="I35" s="14" t="s">
        <v>36</v>
      </c>
      <c r="J35" s="12" t="s">
        <v>37</v>
      </c>
      <c r="K35" s="10" t="s">
        <v>0</v>
      </c>
      <c r="L35" s="13">
        <v>1.83</v>
      </c>
    </row>
    <row r="36" spans="1:12" ht="12.75">
      <c r="A36" s="14" t="s">
        <v>103</v>
      </c>
      <c r="B36" s="14" t="s">
        <v>104</v>
      </c>
      <c r="C36" s="10" t="s">
        <v>105</v>
      </c>
      <c r="D36" s="10" t="s">
        <v>78</v>
      </c>
      <c r="E36" s="13">
        <v>10008.93</v>
      </c>
      <c r="F36" s="15">
        <v>0</v>
      </c>
      <c r="G36" s="13">
        <f>ROUND(SUM(E36*F36),2)</f>
        <v>0</v>
      </c>
      <c r="H36" s="17" t="s">
        <v>0</v>
      </c>
      <c r="I36" s="14" t="s">
        <v>36</v>
      </c>
      <c r="J36" s="12" t="s">
        <v>37</v>
      </c>
      <c r="K36" s="10" t="s">
        <v>0</v>
      </c>
      <c r="L36" s="13">
        <v>0.74</v>
      </c>
    </row>
    <row r="37" spans="1:12" ht="12.75">
      <c r="A37" s="14" t="s">
        <v>106</v>
      </c>
      <c r="B37" s="14" t="s">
        <v>107</v>
      </c>
      <c r="C37" s="10" t="s">
        <v>108</v>
      </c>
      <c r="D37" s="10" t="s">
        <v>45</v>
      </c>
      <c r="E37" s="13">
        <v>521.2</v>
      </c>
      <c r="F37" s="15">
        <v>0</v>
      </c>
      <c r="G37" s="13">
        <f>ROUND(SUM(E37*F37),2)</f>
        <v>0</v>
      </c>
      <c r="H37" s="17" t="s">
        <v>0</v>
      </c>
      <c r="I37" s="14" t="s">
        <v>36</v>
      </c>
      <c r="J37" s="12" t="s">
        <v>37</v>
      </c>
      <c r="K37" s="10" t="s">
        <v>0</v>
      </c>
      <c r="L37" s="13">
        <v>60.93</v>
      </c>
    </row>
    <row r="38" spans="1:12" ht="12.75">
      <c r="A38" s="14" t="s">
        <v>109</v>
      </c>
      <c r="B38" s="14" t="s">
        <v>110</v>
      </c>
      <c r="C38" s="10" t="s">
        <v>111</v>
      </c>
      <c r="D38" s="10" t="s">
        <v>52</v>
      </c>
      <c r="E38" s="13">
        <v>17.17</v>
      </c>
      <c r="F38" s="15">
        <v>0</v>
      </c>
      <c r="G38" s="13">
        <f>ROUND(SUM(E38*F38),2)</f>
        <v>0</v>
      </c>
      <c r="H38" s="17" t="s">
        <v>0</v>
      </c>
      <c r="I38" s="14" t="s">
        <v>36</v>
      </c>
      <c r="J38" s="12" t="s">
        <v>37</v>
      </c>
      <c r="K38" s="10" t="s">
        <v>0</v>
      </c>
      <c r="L38" s="13">
        <v>705.91</v>
      </c>
    </row>
    <row r="39" spans="1:12" ht="12.75">
      <c r="A39" s="14" t="s">
        <v>112</v>
      </c>
      <c r="B39" s="14" t="s">
        <v>113</v>
      </c>
      <c r="C39" s="10" t="s">
        <v>114</v>
      </c>
      <c r="D39" s="10" t="s">
        <v>35</v>
      </c>
      <c r="E39" s="13">
        <v>6.72</v>
      </c>
      <c r="F39" s="15">
        <v>0</v>
      </c>
      <c r="G39" s="13">
        <f>ROUND(SUM(E39*F39),2)</f>
        <v>0</v>
      </c>
      <c r="H39" s="17" t="s">
        <v>0</v>
      </c>
      <c r="I39" s="14" t="s">
        <v>36</v>
      </c>
      <c r="J39" s="12" t="s">
        <v>37</v>
      </c>
      <c r="K39" s="10" t="s">
        <v>0</v>
      </c>
      <c r="L39" s="13">
        <v>120.15</v>
      </c>
    </row>
    <row r="40" spans="1:12" ht="12.75">
      <c r="A40" s="14" t="s">
        <v>115</v>
      </c>
      <c r="B40" s="14" t="s">
        <v>116</v>
      </c>
      <c r="C40" s="10" t="s">
        <v>117</v>
      </c>
      <c r="D40" s="10" t="s">
        <v>68</v>
      </c>
      <c r="E40" s="13">
        <v>5</v>
      </c>
      <c r="F40" s="15">
        <v>0</v>
      </c>
      <c r="G40" s="13">
        <f>ROUND(SUM(E40*F40),2)</f>
        <v>0</v>
      </c>
      <c r="H40" s="17" t="s">
        <v>0</v>
      </c>
      <c r="I40" s="14" t="s">
        <v>36</v>
      </c>
      <c r="J40" s="12" t="s">
        <v>37</v>
      </c>
      <c r="K40" s="10" t="s">
        <v>0</v>
      </c>
      <c r="L40" s="13">
        <v>626.23</v>
      </c>
    </row>
    <row r="41" spans="1:12" ht="12.75">
      <c r="A41" s="14" t="s">
        <v>118</v>
      </c>
      <c r="B41" s="14" t="s">
        <v>119</v>
      </c>
      <c r="C41" s="10" t="s">
        <v>120</v>
      </c>
      <c r="D41" s="10" t="s">
        <v>68</v>
      </c>
      <c r="E41" s="13">
        <v>6</v>
      </c>
      <c r="F41" s="15">
        <v>0</v>
      </c>
      <c r="G41" s="13">
        <f>ROUND(SUM(E41*F41),2)</f>
        <v>0</v>
      </c>
      <c r="H41" s="17" t="s">
        <v>0</v>
      </c>
      <c r="I41" s="14" t="s">
        <v>36</v>
      </c>
      <c r="J41" s="12" t="s">
        <v>37</v>
      </c>
      <c r="K41" s="10" t="s">
        <v>0</v>
      </c>
      <c r="L41" s="13">
        <v>765.51</v>
      </c>
    </row>
    <row r="42" spans="1:12" ht="12.75">
      <c r="A42" s="14" t="s">
        <v>121</v>
      </c>
      <c r="B42" s="14" t="s">
        <v>122</v>
      </c>
      <c r="C42" s="10" t="s">
        <v>123</v>
      </c>
      <c r="D42" s="10" t="s">
        <v>68</v>
      </c>
      <c r="E42" s="13">
        <v>3</v>
      </c>
      <c r="F42" s="15">
        <v>0</v>
      </c>
      <c r="G42" s="13">
        <f>ROUND(SUM(E42*F42),2)</f>
        <v>0</v>
      </c>
      <c r="H42" s="17" t="s">
        <v>0</v>
      </c>
      <c r="I42" s="14" t="s">
        <v>36</v>
      </c>
      <c r="J42" s="12" t="s">
        <v>37</v>
      </c>
      <c r="K42" s="10" t="s">
        <v>0</v>
      </c>
      <c r="L42" s="13">
        <v>857.19</v>
      </c>
    </row>
    <row r="43" spans="1:12" ht="12.75">
      <c r="A43" s="14" t="s">
        <v>124</v>
      </c>
      <c r="B43" s="14" t="s">
        <v>125</v>
      </c>
      <c r="C43" s="10" t="s">
        <v>126</v>
      </c>
      <c r="D43" s="10" t="s">
        <v>68</v>
      </c>
      <c r="E43" s="13">
        <v>1</v>
      </c>
      <c r="F43" s="15">
        <v>0</v>
      </c>
      <c r="G43" s="13">
        <f>ROUND(SUM(E43*F43),2)</f>
        <v>0</v>
      </c>
      <c r="H43" s="17" t="s">
        <v>0</v>
      </c>
      <c r="I43" s="14" t="s">
        <v>36</v>
      </c>
      <c r="J43" s="12" t="s">
        <v>37</v>
      </c>
      <c r="K43" s="13">
        <f>SUM(G15:G43)</f>
        <v>0</v>
      </c>
      <c r="L43" s="13">
        <v>945.55</v>
      </c>
    </row>
    <row r="45" spans="6:7" ht="12.75">
      <c r="F45" s="18" t="s">
        <v>127</v>
      </c>
      <c r="G45" s="13">
        <f>SUM(G9:G43)</f>
        <v>0</v>
      </c>
    </row>
    <row r="48" spans="2:4" ht="12.75">
      <c r="B48" s="19" t="s">
        <v>128</v>
      </c>
      <c r="D48" s="20" t="s">
        <v>129</v>
      </c>
    </row>
    <row r="50" ht="12.75">
      <c r="B50" s="21" t="s">
        <v>130</v>
      </c>
    </row>
    <row r="52" spans="2:3" ht="82.5" customHeight="1">
      <c r="B52" s="3" t="s">
        <v>131</v>
      </c>
      <c r="C52" s="3" t="s">
        <v>132</v>
      </c>
    </row>
    <row r="55" ht="12.75">
      <c r="B55" s="4" t="s">
        <v>133</v>
      </c>
    </row>
    <row r="56" ht="12.75">
      <c r="B56" s="5" t="s">
        <v>134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48:C48"/>
    <mergeCell ref="D48:L48"/>
    <mergeCell ref="B50:L50"/>
    <mergeCell ref="C52:L52"/>
    <mergeCell ref="B55:L55"/>
    <mergeCell ref="B56:L5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