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19\Зміни листопад\"/>
    </mc:Choice>
  </mc:AlternateContent>
  <bookViews>
    <workbookView xWindow="0" yWindow="0" windowWidth="16170" windowHeight="7725"/>
  </bookViews>
  <sheets>
    <sheet name="Лист1" sheetId="1" r:id="rId1"/>
  </sheets>
  <definedNames>
    <definedName name="_xlnm._FilterDatabase" localSheetId="0" hidden="1">Лист1!$A$1:$G$23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D16" i="1" l="1"/>
  <c r="F21" i="1" l="1"/>
  <c r="E21" i="1"/>
  <c r="F16" i="1"/>
  <c r="E16" i="1"/>
  <c r="F17" i="1" l="1"/>
  <c r="E22" i="1" l="1"/>
  <c r="D17" i="1"/>
  <c r="D22" i="1" s="1"/>
  <c r="F22" i="1" l="1"/>
  <c r="F19" i="1" s="1"/>
  <c r="E19" i="1"/>
  <c r="F14" i="1"/>
  <c r="E14" i="1"/>
  <c r="F18" i="1" l="1"/>
  <c r="F23" i="1" s="1"/>
  <c r="E23" i="1"/>
  <c r="F13" i="1"/>
  <c r="E13" i="1"/>
  <c r="D14" i="1"/>
  <c r="D13" i="1" s="1"/>
  <c r="D21" i="1"/>
  <c r="D20" i="1"/>
  <c r="D19" i="1" l="1"/>
  <c r="D18" i="1" s="1"/>
  <c r="D23" i="1" s="1"/>
  <c r="C23" i="1" s="1"/>
  <c r="C22" i="1"/>
  <c r="C21" i="1"/>
  <c r="C20" i="1"/>
  <c r="C17" i="1"/>
  <c r="C16" i="1"/>
  <c r="C15" i="1"/>
  <c r="C14" i="1"/>
  <c r="C13" i="1"/>
  <c r="C18" i="1" l="1"/>
  <c r="C19" i="1"/>
</calcChain>
</file>

<file path=xl/sharedStrings.xml><?xml version="1.0" encoding="utf-8"?>
<sst xmlns="http://schemas.openxmlformats.org/spreadsheetml/2006/main" count="26" uniqueCount="23">
  <si>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</si>
  <si>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</si>
  <si>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</si>
  <si>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</si>
  <si>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</si>
  <si>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</si>
  <si>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</si>
  <si>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</si>
  <si>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</si>
  <si>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</si>
  <si>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</si>
  <si>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</si>
  <si>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</si>
  <si>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</si>
  <si>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</si>
  <si>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</si>
  <si>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</si>
  <si>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</si>
  <si>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Додаток №2</t>
  </si>
  <si>
    <t>Зміни до додатку №2</t>
  </si>
  <si>
    <t>Фінансування  бюджету об'єднаної територіальної громади на 2019 рік</t>
  </si>
  <si>
    <t>до рішення сільської ради   "Про бюджет об'єднаної територіальної громади на 2019 рік"</t>
  </si>
  <si>
    <t xml:space="preserve">до рішення сільської ради №40/2  від 07.11.2019 року   "Про внесення змін до рішення сільської ради від 20.12.2018 №32/3 "Про бюджет об'єднаної територіальної громади на 2019 рік"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</si>
</sst>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0" fillId="0" borderId="5" xfId="0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J12" sqref="J1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5" width="14.140625" customWidth="1"/>
    <col min="6" max="6" width="16.140625" customWidth="1"/>
    <col min="10" max="10" width="14.42578125" customWidth="1"/>
  </cols>
  <sheetData>
    <row r="1" spans="1:10" x14ac:dyDescent="0.2">
      <c r="A1" s="15"/>
      <c r="B1" s="15"/>
      <c r="C1" s="15"/>
      <c r="D1" s="17" t="s">
        <v>18</v>
      </c>
      <c r="E1" s="17"/>
      <c r="F1" s="17"/>
      <c r="G1">
        <v>1</v>
      </c>
    </row>
    <row r="2" spans="1:10" ht="56.25" customHeight="1" x14ac:dyDescent="0.2">
      <c r="A2" s="15"/>
      <c r="B2" s="15"/>
      <c r="C2" s="15"/>
      <c r="D2" s="17" t="s">
        <v>22</v>
      </c>
      <c r="E2" s="17"/>
      <c r="F2" s="17"/>
      <c r="G2">
        <v>1</v>
      </c>
    </row>
    <row r="3" spans="1:10" x14ac:dyDescent="0.2">
      <c r="A3" s="15"/>
      <c r="B3" s="15"/>
      <c r="C3" s="15"/>
      <c r="D3" s="17"/>
      <c r="E3" s="17"/>
      <c r="F3" s="17"/>
      <c r="G3">
        <v>1</v>
      </c>
    </row>
    <row r="4" spans="1:10" ht="18.75" x14ac:dyDescent="0.3">
      <c r="A4" s="18" t="s">
        <v>19</v>
      </c>
      <c r="B4" s="18"/>
      <c r="C4" s="18"/>
      <c r="D4" s="18"/>
      <c r="E4" s="18"/>
      <c r="F4" s="18"/>
      <c r="G4">
        <v>1</v>
      </c>
    </row>
    <row r="5" spans="1:10" ht="25.5" customHeight="1" x14ac:dyDescent="0.3">
      <c r="A5" s="18" t="s">
        <v>21</v>
      </c>
      <c r="B5" s="18"/>
      <c r="C5" s="18"/>
      <c r="D5" s="18"/>
      <c r="E5" s="18"/>
      <c r="F5" s="18"/>
      <c r="G5">
        <v>1</v>
      </c>
    </row>
    <row r="6" spans="1:10" ht="25.5" customHeight="1" x14ac:dyDescent="0.2">
      <c r="A6" s="19" t="s">
        <v>20</v>
      </c>
      <c r="B6" s="19"/>
      <c r="C6" s="19"/>
      <c r="D6" s="19"/>
      <c r="E6" s="19"/>
      <c r="F6" s="19"/>
      <c r="G6">
        <v>1</v>
      </c>
    </row>
    <row r="7" spans="1:10" x14ac:dyDescent="0.2">
      <c r="F7" s="1" t="s">
        <v>0</v>
      </c>
      <c r="G7">
        <v>1</v>
      </c>
    </row>
    <row r="8" spans="1:10" x14ac:dyDescent="0.2">
      <c r="A8" s="23" t="s">
        <v>1</v>
      </c>
      <c r="B8" s="23" t="s">
        <v>2</v>
      </c>
      <c r="C8" s="24" t="s">
        <v>3</v>
      </c>
      <c r="D8" s="23" t="s">
        <v>4</v>
      </c>
      <c r="E8" s="23" t="s">
        <v>5</v>
      </c>
      <c r="F8" s="23"/>
      <c r="G8">
        <v>1</v>
      </c>
    </row>
    <row r="9" spans="1:10" x14ac:dyDescent="0.2">
      <c r="A9" s="23"/>
      <c r="B9" s="23"/>
      <c r="C9" s="23"/>
      <c r="D9" s="23"/>
      <c r="E9" s="23" t="s">
        <v>6</v>
      </c>
      <c r="F9" s="23" t="s">
        <v>7</v>
      </c>
      <c r="G9">
        <v>1</v>
      </c>
    </row>
    <row r="10" spans="1:10" x14ac:dyDescent="0.2">
      <c r="A10" s="23"/>
      <c r="B10" s="23"/>
      <c r="C10" s="23"/>
      <c r="D10" s="23"/>
      <c r="E10" s="23"/>
      <c r="F10" s="23"/>
      <c r="G10">
        <v>1</v>
      </c>
    </row>
    <row r="11" spans="1:10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  <c r="G11" s="16">
        <v>1</v>
      </c>
    </row>
    <row r="12" spans="1:10" ht="21" customHeight="1" x14ac:dyDescent="0.2">
      <c r="A12" s="20" t="s">
        <v>8</v>
      </c>
      <c r="B12" s="21"/>
      <c r="C12" s="21"/>
      <c r="D12" s="21"/>
      <c r="E12" s="21"/>
      <c r="F12" s="22"/>
      <c r="G12">
        <v>1</v>
      </c>
      <c r="J12" s="12"/>
    </row>
    <row r="13" spans="1:10" x14ac:dyDescent="0.2">
      <c r="A13" s="5">
        <v>200000</v>
      </c>
      <c r="B13" s="6" t="s">
        <v>9</v>
      </c>
      <c r="C13" s="7">
        <f t="shared" ref="C13:C23" si="0">D13+E13</f>
        <v>4079448.7300000004</v>
      </c>
      <c r="D13" s="8">
        <f>D14</f>
        <v>-7162641</v>
      </c>
      <c r="E13" s="8">
        <f>E14</f>
        <v>11242089.73</v>
      </c>
      <c r="F13" s="8">
        <f>F14</f>
        <v>11242089.73</v>
      </c>
      <c r="G13">
        <v>1</v>
      </c>
    </row>
    <row r="14" spans="1:10" ht="25.5" x14ac:dyDescent="0.2">
      <c r="A14" s="5">
        <v>208000</v>
      </c>
      <c r="B14" s="6" t="s">
        <v>10</v>
      </c>
      <c r="C14" s="7">
        <f t="shared" si="0"/>
        <v>4079448.7300000004</v>
      </c>
      <c r="D14" s="8">
        <f>D15-D16+D17</f>
        <v>-7162641</v>
      </c>
      <c r="E14" s="8">
        <f t="shared" ref="E14:F14" si="1">E15-E16+E17</f>
        <v>11242089.73</v>
      </c>
      <c r="F14" s="8">
        <f t="shared" si="1"/>
        <v>11242089.73</v>
      </c>
      <c r="G14">
        <v>1</v>
      </c>
    </row>
    <row r="15" spans="1:10" x14ac:dyDescent="0.2">
      <c r="A15" s="9">
        <v>208100</v>
      </c>
      <c r="B15" s="10" t="s">
        <v>11</v>
      </c>
      <c r="C15" s="11">
        <f t="shared" si="0"/>
        <v>4164897.2800000003</v>
      </c>
      <c r="D15" s="12">
        <v>4093321.74</v>
      </c>
      <c r="E15" s="12">
        <v>71575.539999999994</v>
      </c>
      <c r="F15" s="12">
        <v>18983.939999999999</v>
      </c>
    </row>
    <row r="16" spans="1:10" x14ac:dyDescent="0.2">
      <c r="A16" s="9">
        <v>208200</v>
      </c>
      <c r="B16" s="10" t="s">
        <v>12</v>
      </c>
      <c r="C16" s="11">
        <f t="shared" si="0"/>
        <v>85448.550000000236</v>
      </c>
      <c r="D16" s="12">
        <f>D15-3162820.73-15000-379410-518318+15000</f>
        <v>32773.010000000242</v>
      </c>
      <c r="E16" s="12">
        <f>E15-18900</f>
        <v>52675.539999999994</v>
      </c>
      <c r="F16" s="12">
        <f>18983.94-18900</f>
        <v>83.93999999999869</v>
      </c>
    </row>
    <row r="17" spans="1:7" ht="38.25" x14ac:dyDescent="0.2">
      <c r="A17" s="9">
        <v>208400</v>
      </c>
      <c r="B17" s="10" t="s">
        <v>13</v>
      </c>
      <c r="C17" s="11">
        <f t="shared" si="0"/>
        <v>0</v>
      </c>
      <c r="D17" s="12">
        <f>-E17</f>
        <v>-11223189.73</v>
      </c>
      <c r="E17" s="12">
        <f>2999820.73+15000+500000+215067+4579874-15000+1413129.48+10000+1307876+63510+36408-1950+7940-4525+42039.52+54000</f>
        <v>11223189.73</v>
      </c>
      <c r="F17" s="12">
        <f>E17</f>
        <v>11223189.73</v>
      </c>
      <c r="G17">
        <v>1</v>
      </c>
    </row>
    <row r="18" spans="1:7" x14ac:dyDescent="0.2">
      <c r="A18" s="5">
        <v>600000</v>
      </c>
      <c r="B18" s="6" t="s">
        <v>14</v>
      </c>
      <c r="C18" s="7">
        <f t="shared" si="0"/>
        <v>4079448.7300000004</v>
      </c>
      <c r="D18" s="8">
        <f>D19</f>
        <v>-7162641</v>
      </c>
      <c r="E18" s="8">
        <f>E19</f>
        <v>11242089.73</v>
      </c>
      <c r="F18" s="8">
        <f>F19</f>
        <v>11242089.73</v>
      </c>
      <c r="G18">
        <v>1</v>
      </c>
    </row>
    <row r="19" spans="1:7" x14ac:dyDescent="0.2">
      <c r="A19" s="5">
        <v>602000</v>
      </c>
      <c r="B19" s="6" t="s">
        <v>15</v>
      </c>
      <c r="C19" s="7">
        <f t="shared" si="0"/>
        <v>4079448.7300000004</v>
      </c>
      <c r="D19" s="8">
        <f>D20-D21+D22</f>
        <v>-7162641</v>
      </c>
      <c r="E19" s="8">
        <f t="shared" ref="E19:F19" si="2">E20-E21+E22</f>
        <v>11242089.73</v>
      </c>
      <c r="F19" s="8">
        <f t="shared" si="2"/>
        <v>11242089.73</v>
      </c>
      <c r="G19">
        <v>1</v>
      </c>
    </row>
    <row r="20" spans="1:7" x14ac:dyDescent="0.2">
      <c r="A20" s="9">
        <v>602100</v>
      </c>
      <c r="B20" s="10" t="s">
        <v>11</v>
      </c>
      <c r="C20" s="11">
        <f t="shared" si="0"/>
        <v>4164897.2800000003</v>
      </c>
      <c r="D20" s="12">
        <f>D15</f>
        <v>4093321.74</v>
      </c>
      <c r="E20" s="12">
        <v>71575.539999999994</v>
      </c>
      <c r="F20" s="12">
        <v>18983.939999999999</v>
      </c>
    </row>
    <row r="21" spans="1:7" x14ac:dyDescent="0.2">
      <c r="A21" s="9">
        <v>602200</v>
      </c>
      <c r="B21" s="10" t="s">
        <v>12</v>
      </c>
      <c r="C21" s="11">
        <f t="shared" si="0"/>
        <v>85448.550000000236</v>
      </c>
      <c r="D21" s="12">
        <f>D16</f>
        <v>32773.010000000242</v>
      </c>
      <c r="E21" s="12">
        <f>71575.54-18900</f>
        <v>52675.539999999994</v>
      </c>
      <c r="F21" s="12">
        <f>18983.94-18900</f>
        <v>83.93999999999869</v>
      </c>
    </row>
    <row r="22" spans="1:7" ht="38.25" x14ac:dyDescent="0.2">
      <c r="A22" s="9">
        <v>602400</v>
      </c>
      <c r="B22" s="10" t="s">
        <v>13</v>
      </c>
      <c r="C22" s="11">
        <f t="shared" si="0"/>
        <v>0</v>
      </c>
      <c r="D22" s="12">
        <f>D17</f>
        <v>-11223189.73</v>
      </c>
      <c r="E22" s="12">
        <f>E17</f>
        <v>11223189.73</v>
      </c>
      <c r="F22" s="12">
        <f>E22</f>
        <v>11223189.73</v>
      </c>
      <c r="G22">
        <v>1</v>
      </c>
    </row>
    <row r="23" spans="1:7" x14ac:dyDescent="0.2">
      <c r="A23" s="13" t="s">
        <v>16</v>
      </c>
      <c r="B23" s="14" t="s">
        <v>17</v>
      </c>
      <c r="C23" s="7">
        <f t="shared" si="0"/>
        <v>4079448.7300000004</v>
      </c>
      <c r="D23" s="7">
        <f>D18</f>
        <v>-7162641</v>
      </c>
      <c r="E23" s="7">
        <f>E18</f>
        <v>11242089.73</v>
      </c>
      <c r="F23" s="7">
        <f>F18</f>
        <v>11242089.73</v>
      </c>
      <c r="G23">
        <v>1</v>
      </c>
    </row>
    <row r="26" spans="1:7" x14ac:dyDescent="0.2">
      <c r="B26" s="2"/>
      <c r="E26" s="2"/>
    </row>
  </sheetData>
  <autoFilter ref="A1:G23">
    <filterColumn colId="3" showButton="0"/>
    <filterColumn colId="4" showButton="0"/>
  </autoFilter>
  <mergeCells count="14">
    <mergeCell ref="A12:F12"/>
    <mergeCell ref="A5:F5"/>
    <mergeCell ref="A8:A10"/>
    <mergeCell ref="B8:B10"/>
    <mergeCell ref="C8:C10"/>
    <mergeCell ref="D8:D10"/>
    <mergeCell ref="E8:F8"/>
    <mergeCell ref="E9:E10"/>
    <mergeCell ref="F9:F10"/>
    <mergeCell ref="D1:F1"/>
    <mergeCell ref="D2:F2"/>
    <mergeCell ref="D3:F3"/>
    <mergeCell ref="A4:F4"/>
    <mergeCell ref="A6:F6"/>
  </mergeCells>
  <pageMargins left="0.59055118110236227" right="0.59055118110236227" top="0.39370078740157483" bottom="0.39370078740157483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2019-11-08T10:08:51Z</cp:lastPrinted>
  <dcterms:created xsi:type="dcterms:W3CDTF">2019-02-19T08:29:06Z</dcterms:created>
  <dcterms:modified xsi:type="dcterms:W3CDTF">2019-11-08T10:08:52Z</dcterms:modified>
</cp:coreProperties>
</file>