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1\березень\"/>
    </mc:Choice>
  </mc:AlternateContent>
  <bookViews>
    <workbookView xWindow="0" yWindow="0" windowWidth="21570" windowHeight="1111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16" i="1"/>
  <c r="E17" i="1"/>
  <c r="E23" i="1" l="1"/>
  <c r="E16" i="1"/>
  <c r="E24" i="1" l="1"/>
  <c r="D24" i="1"/>
  <c r="D21" i="1" l="1"/>
  <c r="D20" i="1" s="1"/>
  <c r="D25" i="1" s="1"/>
  <c r="D14" i="1"/>
  <c r="D13" i="1" s="1"/>
  <c r="D18" i="1" s="1"/>
  <c r="F24" i="1"/>
  <c r="F21" i="1" s="1"/>
  <c r="F20" i="1" s="1"/>
  <c r="F25" i="1" s="1"/>
  <c r="F17" i="1"/>
  <c r="F14" i="1" s="1"/>
  <c r="F13" i="1" s="1"/>
  <c r="F18" i="1" s="1"/>
  <c r="E21" i="1" l="1"/>
  <c r="E20" i="1" s="1"/>
  <c r="E25" i="1" s="1"/>
  <c r="E14" i="1"/>
  <c r="E13" i="1" s="1"/>
  <c r="E18" i="1" s="1"/>
  <c r="C24" i="1" l="1"/>
  <c r="C23" i="1"/>
  <c r="C22" i="1"/>
  <c r="C21" i="1"/>
  <c r="C20" i="1"/>
  <c r="C25" i="1" s="1"/>
  <c r="C17" i="1"/>
  <c r="C16" i="1"/>
  <c r="C15" i="1"/>
  <c r="C14" i="1"/>
  <c r="C13" i="1"/>
  <c r="C18" i="1" s="1"/>
</calcChain>
</file>

<file path=xl/sharedStrings.xml><?xml version="1.0" encoding="utf-8"?>
<sst xmlns="http://schemas.openxmlformats.org/spreadsheetml/2006/main" count="30" uniqueCount="25">
  <si>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</si>
  <si>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</si>
  <si>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</si>
  <si>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</si>
  <si>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</si>
  <si>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</si>
  <si>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</si>
  <si>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</si>
  <si>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</si>
  <si>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</si>
  <si>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</si>
  <si>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</si>
  <si>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</si>
  <si>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</si>
  <si>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</si>
  <si>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</si>
  <si>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</si>
  <si>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</si>
  <si>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</si>
  <si>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</si>
  <si>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03503000000</t>
  </si>
  <si>
    <t>Зміни до  додатку №2</t>
  </si>
  <si>
    <t>Додаток 2</t>
  </si>
  <si>
    <t xml:space="preserve">Фінансування  бюджету   територіальної громади на 2021 рік     
</t>
  </si>
  <si>
    <t>до рішення сільської ради № 6/2  від 31.03.2021 року про внесення змін до рішення №3/3 від 24.12.2020 "Про бюджет  територіальної громади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</si>
</sst>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D23" sqref="D2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22</v>
      </c>
    </row>
    <row r="2" spans="1:6" ht="48.75" customHeight="1" x14ac:dyDescent="0.2">
      <c r="D2" s="18" t="s">
        <v>24</v>
      </c>
      <c r="E2" s="18"/>
      <c r="F2" s="18"/>
    </row>
    <row r="4" spans="1:6" ht="15" x14ac:dyDescent="0.25">
      <c r="B4" s="26" t="s">
        <v>21</v>
      </c>
      <c r="C4" s="26"/>
      <c r="D4" s="26"/>
      <c r="E4" s="26"/>
    </row>
    <row r="5" spans="1:6" ht="24.75" customHeight="1" x14ac:dyDescent="0.2">
      <c r="A5" s="22" t="s">
        <v>23</v>
      </c>
      <c r="B5" s="23"/>
      <c r="C5" s="23"/>
      <c r="D5" s="23"/>
      <c r="E5" s="23"/>
      <c r="F5" s="23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19</v>
      </c>
      <c r="F7" s="1" t="s">
        <v>0</v>
      </c>
    </row>
    <row r="8" spans="1:6" x14ac:dyDescent="0.2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 x14ac:dyDescent="0.2">
      <c r="A9" s="24"/>
      <c r="B9" s="24"/>
      <c r="C9" s="24"/>
      <c r="D9" s="24"/>
      <c r="E9" s="24" t="s">
        <v>6</v>
      </c>
      <c r="F9" s="24" t="s">
        <v>7</v>
      </c>
    </row>
    <row r="10" spans="1:6" x14ac:dyDescent="0.2">
      <c r="A10" s="24"/>
      <c r="B10" s="24"/>
      <c r="C10" s="24"/>
      <c r="D10" s="24"/>
      <c r="E10" s="24"/>
      <c r="F10" s="24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9" t="s">
        <v>8</v>
      </c>
      <c r="B12" s="20"/>
      <c r="C12" s="20"/>
      <c r="D12" s="20"/>
      <c r="E12" s="20"/>
      <c r="F12" s="21"/>
    </row>
    <row r="13" spans="1:6" x14ac:dyDescent="0.2">
      <c r="A13" s="6">
        <v>200000</v>
      </c>
      <c r="B13" s="7" t="s">
        <v>9</v>
      </c>
      <c r="C13" s="8">
        <f t="shared" ref="C13:C17" si="0">D13+E13</f>
        <v>2119760</v>
      </c>
      <c r="D13" s="9">
        <f>D14</f>
        <v>391548</v>
      </c>
      <c r="E13" s="9">
        <f>E14</f>
        <v>1728212</v>
      </c>
      <c r="F13" s="9">
        <f>F14</f>
        <v>1669212</v>
      </c>
    </row>
    <row r="14" spans="1:6" ht="25.5" x14ac:dyDescent="0.2">
      <c r="A14" s="6">
        <v>208000</v>
      </c>
      <c r="B14" s="7" t="s">
        <v>10</v>
      </c>
      <c r="C14" s="8">
        <f t="shared" si="0"/>
        <v>2119760</v>
      </c>
      <c r="D14" s="9">
        <f>D15-D16+D17</f>
        <v>391548</v>
      </c>
      <c r="E14" s="9">
        <f>E15-E16+E17</f>
        <v>1728212</v>
      </c>
      <c r="F14" s="9">
        <f>F15-F16+F17</f>
        <v>1669212</v>
      </c>
    </row>
    <row r="15" spans="1:6" x14ac:dyDescent="0.2">
      <c r="A15" s="10">
        <v>208100</v>
      </c>
      <c r="B15" s="11" t="s">
        <v>11</v>
      </c>
      <c r="C15" s="12">
        <f t="shared" si="0"/>
        <v>4946996.47</v>
      </c>
      <c r="D15" s="13">
        <v>4816697.67</v>
      </c>
      <c r="E15" s="13">
        <v>130298.8</v>
      </c>
      <c r="F15" s="13">
        <v>12854.94</v>
      </c>
    </row>
    <row r="16" spans="1:6" x14ac:dyDescent="0.2">
      <c r="A16" s="10">
        <v>208200</v>
      </c>
      <c r="B16" s="11" t="s">
        <v>12</v>
      </c>
      <c r="C16" s="12">
        <f t="shared" si="0"/>
        <v>2827236.4699999997</v>
      </c>
      <c r="D16" s="13">
        <f>D15-1564624-496136</f>
        <v>2755937.67</v>
      </c>
      <c r="E16" s="13">
        <f>E15-59000</f>
        <v>71298.8</v>
      </c>
      <c r="F16" s="13">
        <v>12854.94</v>
      </c>
    </row>
    <row r="17" spans="1:6" ht="38.25" x14ac:dyDescent="0.2">
      <c r="A17" s="10">
        <v>208400</v>
      </c>
      <c r="B17" s="11" t="s">
        <v>13</v>
      </c>
      <c r="C17" s="12">
        <f t="shared" si="0"/>
        <v>0</v>
      </c>
      <c r="D17" s="13">
        <v>-1669212</v>
      </c>
      <c r="E17" s="13">
        <f>1422076+220136+27000</f>
        <v>1669212</v>
      </c>
      <c r="F17" s="13">
        <f>E17</f>
        <v>1669212</v>
      </c>
    </row>
    <row r="18" spans="1:6" x14ac:dyDescent="0.2">
      <c r="A18" s="14" t="s">
        <v>14</v>
      </c>
      <c r="B18" s="15" t="s">
        <v>15</v>
      </c>
      <c r="C18" s="8">
        <f>C13</f>
        <v>2119760</v>
      </c>
      <c r="D18" s="8">
        <f t="shared" ref="D18:F18" si="1">D13</f>
        <v>391548</v>
      </c>
      <c r="E18" s="8">
        <f t="shared" si="1"/>
        <v>1728212</v>
      </c>
      <c r="F18" s="8">
        <f t="shared" si="1"/>
        <v>1669212</v>
      </c>
    </row>
    <row r="19" spans="1:6" ht="21" customHeight="1" x14ac:dyDescent="0.2">
      <c r="A19" s="19" t="s">
        <v>16</v>
      </c>
      <c r="B19" s="20"/>
      <c r="C19" s="20"/>
      <c r="D19" s="20"/>
      <c r="E19" s="20"/>
      <c r="F19" s="21"/>
    </row>
    <row r="20" spans="1:6" x14ac:dyDescent="0.2">
      <c r="A20" s="6">
        <v>600000</v>
      </c>
      <c r="B20" s="7" t="s">
        <v>17</v>
      </c>
      <c r="C20" s="8">
        <f t="shared" ref="C20:C24" si="2">D20+E20</f>
        <v>2119760</v>
      </c>
      <c r="D20" s="9">
        <f>D21</f>
        <v>391548</v>
      </c>
      <c r="E20" s="9">
        <f t="shared" ref="E20:F20" si="3">E21</f>
        <v>1728212</v>
      </c>
      <c r="F20" s="9">
        <f t="shared" si="3"/>
        <v>1669212</v>
      </c>
    </row>
    <row r="21" spans="1:6" ht="11.25" customHeight="1" x14ac:dyDescent="0.2">
      <c r="A21" s="6">
        <v>602000</v>
      </c>
      <c r="B21" s="7" t="s">
        <v>18</v>
      </c>
      <c r="C21" s="8">
        <f t="shared" si="2"/>
        <v>2119760</v>
      </c>
      <c r="D21" s="9">
        <f>D22-D23+D24</f>
        <v>391548</v>
      </c>
      <c r="E21" s="9">
        <f t="shared" ref="E21:F21" si="4">E22-E23+E24</f>
        <v>1728212</v>
      </c>
      <c r="F21" s="9">
        <f t="shared" si="4"/>
        <v>1669212</v>
      </c>
    </row>
    <row r="22" spans="1:6" x14ac:dyDescent="0.2">
      <c r="A22" s="10">
        <v>602100</v>
      </c>
      <c r="B22" s="11" t="s">
        <v>11</v>
      </c>
      <c r="C22" s="12">
        <f t="shared" si="2"/>
        <v>4946996.47</v>
      </c>
      <c r="D22" s="13">
        <v>4816697.67</v>
      </c>
      <c r="E22" s="13">
        <v>130298.8</v>
      </c>
      <c r="F22" s="13">
        <v>12854.94</v>
      </c>
    </row>
    <row r="23" spans="1:6" x14ac:dyDescent="0.2">
      <c r="A23" s="10">
        <v>602200</v>
      </c>
      <c r="B23" s="11" t="s">
        <v>12</v>
      </c>
      <c r="C23" s="12">
        <f t="shared" si="2"/>
        <v>2827236.4699999997</v>
      </c>
      <c r="D23" s="13">
        <f>D22-1564624-496136</f>
        <v>2755937.67</v>
      </c>
      <c r="E23" s="13">
        <f>E22-59000</f>
        <v>71298.8</v>
      </c>
      <c r="F23" s="13">
        <v>12854.94</v>
      </c>
    </row>
    <row r="24" spans="1:6" ht="38.25" x14ac:dyDescent="0.2">
      <c r="A24" s="10">
        <v>602400</v>
      </c>
      <c r="B24" s="11" t="s">
        <v>13</v>
      </c>
      <c r="C24" s="12">
        <f t="shared" si="2"/>
        <v>0</v>
      </c>
      <c r="D24" s="13">
        <f>D17</f>
        <v>-1669212</v>
      </c>
      <c r="E24" s="13">
        <f>E17</f>
        <v>1669212</v>
      </c>
      <c r="F24" s="13">
        <f>E24</f>
        <v>1669212</v>
      </c>
    </row>
    <row r="25" spans="1:6" x14ac:dyDescent="0.2">
      <c r="A25" s="14" t="s">
        <v>14</v>
      </c>
      <c r="B25" s="15" t="s">
        <v>15</v>
      </c>
      <c r="C25" s="8">
        <f>C20</f>
        <v>2119760</v>
      </c>
      <c r="D25" s="8">
        <f t="shared" ref="D25:F25" si="5">D20</f>
        <v>391548</v>
      </c>
      <c r="E25" s="8">
        <f t="shared" si="5"/>
        <v>1728212</v>
      </c>
      <c r="F25" s="8">
        <f t="shared" si="5"/>
        <v>1669212</v>
      </c>
    </row>
    <row r="28" spans="1:6" x14ac:dyDescent="0.2">
      <c r="B28" s="3"/>
      <c r="E28" s="3"/>
    </row>
  </sheetData>
  <mergeCells count="12">
    <mergeCell ref="D2:F2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  <mergeCell ref="B4:E4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2020-09-18T11:56:42Z</cp:lastPrinted>
  <dcterms:created xsi:type="dcterms:W3CDTF">2020-02-27T10:11:14Z</dcterms:created>
  <dcterms:modified xsi:type="dcterms:W3CDTF">2021-03-26T07:14:19Z</dcterms:modified>
</cp:coreProperties>
</file>