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2\Зміни\19.09.2022\"/>
    </mc:Choice>
  </mc:AlternateContent>
  <bookViews>
    <workbookView xWindow="0" yWindow="0" windowWidth="16170" windowHeight="7725"/>
  </bookViews>
  <sheets>
    <sheet name="Лист1" sheetId="1" r:id="rId1"/>
  </sheets>
  <definedNames>
    <definedName name="_xlnm._FilterDatabase" localSheetId="0" hidden="1">Лист1!$E$1:$E$66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15" i="1" l="1"/>
  <c r="D42" i="1" l="1"/>
  <c r="D55" i="1" l="1"/>
  <c r="D27" i="1"/>
  <c r="D19" i="1"/>
  <c r="D30" i="1" l="1"/>
  <c r="D31" i="1"/>
  <c r="D22" i="1"/>
  <c r="D24" i="1" l="1"/>
  <c r="D50" i="1" l="1"/>
  <c r="D41" i="1" s="1"/>
  <c r="D62" i="1"/>
  <c r="D63" i="1" l="1"/>
  <c r="D21" i="1"/>
  <c r="D33" i="1" l="1"/>
  <c r="D34" i="1" s="1"/>
</calcChain>
</file>

<file path=xl/sharedStrings.xml><?xml version="1.0" encoding="utf-8"?>
<sst xmlns="http://schemas.openxmlformats.org/spreadsheetml/2006/main" count="100" uniqueCount="67">
  <si>
    <t>Міжбюджетні трансферти на 2022 рік</t>
  </si>
  <si>
    <t>03503000000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</si>
  <si>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</si>
  <si>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</si>
  <si>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</si>
  <si>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</si>
  <si>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</si>
  <si>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</si>
  <si>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</si>
  <si>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</si>
  <si>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</si>
  <si>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</si>
  <si>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</si>
  <si>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</si>
  <si>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</si>
  <si>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</si>
  <si>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</si>
  <si>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03100000000</t>
  </si>
  <si>
    <t>Обласний бюджет Волинської області</t>
  </si>
  <si>
    <t>41053900</t>
  </si>
  <si>
    <t>Інші субвенції з місцевого бюджету</t>
  </si>
  <si>
    <t>03505000000</t>
  </si>
  <si>
    <t>Бюджет Устилузької міської територіальної громади</t>
  </si>
  <si>
    <t>03538000000</t>
  </si>
  <si>
    <t>Бюджет Оваднівської сільської територіальної громади</t>
  </si>
  <si>
    <t>03556000000</t>
  </si>
  <si>
    <t>Бюджет Володимир-Волинської міської територіальної громади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</si>
  <si>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</si>
  <si>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</si>
  <si>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</si>
  <si>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</si>
  <si>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</si>
  <si>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</si>
  <si>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</si>
  <si>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</si>
  <si>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</si>
  <si>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</si>
  <si>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</si>
  <si>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</si>
  <si>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03301200000</t>
  </si>
  <si>
    <t>Районний бюджет Володимир-Волинського району</t>
  </si>
  <si>
    <t>ІІ. Трансферти із спеціального фонду бюджету</t>
  </si>
  <si>
    <t xml:space="preserve"> на відшкодування коштів за навчання дітей, які проживають на території Зимнівської ТГ, в  дитячій музичній школі м.Володимир-Волинського</t>
  </si>
  <si>
    <t xml:space="preserve">на утримання трудового архіва Володимир-Волинського району </t>
  </si>
  <si>
    <t>на виплати грошової компенсації фізичним особам, які надають соціальні послуги громадянам похилого віку, інвалідам, дітям інвалідам, хворим, які не здатні до самообслуговування і потребують сторонньої допомоги"</t>
  </si>
  <si>
    <t>відшкодування коштів за навчання дітей в Устилузькій школі мистецтв-музую садиби І.Стравінського</t>
  </si>
  <si>
    <t>відшкодування коштів за навчання дітей в Володимир-Волинській ДЮСШ</t>
  </si>
  <si>
    <t xml:space="preserve">на позашкільні заклади освіти, заходи із позашкільної роботи з дітьми </t>
  </si>
  <si>
    <t>на забезпечення соціальними послугами громадян, які не здатні до самообслуговування у зв'язку з похилим віком, хворобою, інвалідністю (у стаціонарному відділенні)</t>
  </si>
  <si>
    <t>на забезпечення соціальними послугами громадян, які не здатні до самообслуговування у зв'язку з похилим віком, хворобою, інвалідністю</t>
  </si>
  <si>
    <t>на надання позашкільної освіти позашкільними закладами освіти, заходи із позашкільної роботи з дітьми</t>
  </si>
  <si>
    <t>до рішення сільської ради №15/2 від 24.12.2021 р"Про бюджет територіальної громади на 2022 рік"</t>
  </si>
  <si>
    <t>Уточнений додаток 5</t>
  </si>
  <si>
    <t>на співфінансування організаційних та підготовчих заходів щодо формування підрозділів територіальної оборони</t>
  </si>
  <si>
    <t xml:space="preserve"> на відшкодування послуг Володимир-Волинського інклюзивно-ресурсного центру дітям з особливими-освітніми потребами, які проживають на території Зимнівської ТГ</t>
  </si>
  <si>
    <t>надання матеріальної допомоги в розмірі по 100 тис. грн сім’ям загиблих військовослужбовців, які брали участь в антитерористичній операції,   операції Об’єднаних сил на сходіУкраїни та відбитті військової агресії Російської Федерації проти України</t>
  </si>
  <si>
    <t>Субвенція з місцевого бюджету державному бюджету на виконання програм соціально-економічного розвитку регіонів</t>
  </si>
  <si>
    <t>Управлінню з питань оборонної роботи та взамодії з правоохоронними органами облдержадміністрації для здійснення заходів, пов'язаних з територіальною обороною області.</t>
  </si>
  <si>
    <t>Військова частина 9971</t>
  </si>
  <si>
    <t xml:space="preserve">Головне управління Національної поліцій у Волинській області </t>
  </si>
  <si>
    <t>Для забезпечення діяльності районної ради  на виконання повноважень передбачених Законом України "Про місцеве самоврядування в України".</t>
  </si>
  <si>
    <t xml:space="preserve">на співфінансування по  придбанню шкільного автобуса </t>
  </si>
  <si>
    <t>41040400</t>
  </si>
  <si>
    <t>Інші дотації з місцевого бюджету</t>
  </si>
  <si>
    <t xml:space="preserve">до рішення виконавчого комітету сільської ради №87 від 19.09.2022 р про внесення змін </t>
  </si>
  <si>
    <t>Головне управління ДСНС України у Волинській обл (3 державний пожежно-рятувальний загін)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</si>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</sst>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Continuous" vertical="center"/>
    </xf>
    <xf numFmtId="0" fontId="0" fillId="0" borderId="5" xfId="0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top" wrapText="1"/>
    </xf>
    <xf numFmtId="0" fontId="1" fillId="0" borderId="3" xfId="0" quotePrefix="1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66"/>
  <sheetViews>
    <sheetView tabSelected="1" workbookViewId="0">
      <selection activeCell="D62" sqref="D62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5" x14ac:dyDescent="0.2">
      <c r="A1" s="2"/>
      <c r="C1" s="73" t="s">
        <v>66</v>
      </c>
      <c r="D1" s="74"/>
      <c r="E1">
        <v>1</v>
      </c>
    </row>
    <row r="2" spans="1:5" x14ac:dyDescent="0.2">
      <c r="C2" s="75" t="s">
        <v>64</v>
      </c>
      <c r="D2" s="74"/>
      <c r="E2">
        <v>1</v>
      </c>
    </row>
    <row r="3" spans="1:5" ht="25.5" customHeight="1" x14ac:dyDescent="0.2">
      <c r="C3" s="73" t="s">
        <v>51</v>
      </c>
      <c r="D3" s="74"/>
      <c r="E3">
        <v>1</v>
      </c>
    </row>
    <row r="4" spans="1:5" ht="25.5" customHeight="1" x14ac:dyDescent="0.25">
      <c r="B4" s="78" t="s">
        <v>52</v>
      </c>
      <c r="C4" s="78"/>
      <c r="D4" s="2"/>
      <c r="E4">
        <v>1</v>
      </c>
    </row>
    <row r="5" spans="1:5" x14ac:dyDescent="0.2">
      <c r="A5" s="76" t="s">
        <v>0</v>
      </c>
      <c r="B5" s="72"/>
      <c r="C5" s="72"/>
      <c r="D5" s="72"/>
      <c r="E5">
        <v>1</v>
      </c>
    </row>
    <row r="6" spans="1:5" x14ac:dyDescent="0.2">
      <c r="A6" s="77" t="s">
        <v>1</v>
      </c>
      <c r="B6" s="72"/>
      <c r="C6" s="72"/>
      <c r="D6" s="72"/>
      <c r="E6">
        <v>1</v>
      </c>
    </row>
    <row r="7" spans="1:5" x14ac:dyDescent="0.2">
      <c r="A7" s="72" t="s">
        <v>2</v>
      </c>
      <c r="B7" s="72"/>
      <c r="C7" s="72"/>
      <c r="D7" s="72"/>
      <c r="E7">
        <v>1</v>
      </c>
    </row>
    <row r="8" spans="1:5" ht="21.95" customHeight="1" x14ac:dyDescent="0.25">
      <c r="A8" s="3" t="s">
        <v>3</v>
      </c>
      <c r="E8">
        <v>1</v>
      </c>
    </row>
    <row r="9" spans="1:5" x14ac:dyDescent="0.2">
      <c r="D9" s="1" t="s">
        <v>4</v>
      </c>
      <c r="E9">
        <v>1</v>
      </c>
    </row>
    <row r="10" spans="1:5" ht="38.25" x14ac:dyDescent="0.2">
      <c r="A10" s="7" t="s">
        <v>5</v>
      </c>
      <c r="B10" s="60" t="s">
        <v>6</v>
      </c>
      <c r="C10" s="61"/>
      <c r="D10" s="8" t="s">
        <v>7</v>
      </c>
      <c r="E10">
        <v>1</v>
      </c>
    </row>
    <row r="11" spans="1:5" x14ac:dyDescent="0.2">
      <c r="A11" s="4">
        <v>1</v>
      </c>
      <c r="B11" s="62">
        <v>2</v>
      </c>
      <c r="C11" s="63"/>
      <c r="D11" s="9">
        <v>3</v>
      </c>
      <c r="E11">
        <v>1</v>
      </c>
    </row>
    <row r="12" spans="1:5" x14ac:dyDescent="0.2">
      <c r="A12" s="64" t="s">
        <v>8</v>
      </c>
      <c r="B12" s="64"/>
      <c r="C12" s="64"/>
      <c r="D12" s="64"/>
      <c r="E12">
        <v>1</v>
      </c>
    </row>
    <row r="13" spans="1:5" hidden="1" x14ac:dyDescent="0.2">
      <c r="A13" s="12" t="s">
        <v>9</v>
      </c>
      <c r="B13" s="16" t="s">
        <v>10</v>
      </c>
      <c r="C13" s="17"/>
      <c r="D13" s="14">
        <v>11850900</v>
      </c>
    </row>
    <row r="14" spans="1:5" hidden="1" x14ac:dyDescent="0.2">
      <c r="A14" s="13" t="s">
        <v>11</v>
      </c>
      <c r="B14" s="18" t="s">
        <v>12</v>
      </c>
      <c r="C14" s="19"/>
      <c r="D14" s="15">
        <v>11850900</v>
      </c>
    </row>
    <row r="15" spans="1:5" hidden="1" x14ac:dyDescent="0.2">
      <c r="A15" s="51" t="s">
        <v>62</v>
      </c>
      <c r="B15" s="55" t="s">
        <v>63</v>
      </c>
      <c r="C15" s="56"/>
      <c r="D15" s="53">
        <f>D16</f>
        <v>153290.06</v>
      </c>
    </row>
    <row r="16" spans="1:5" hidden="1" x14ac:dyDescent="0.2">
      <c r="A16" s="52" t="s">
        <v>17</v>
      </c>
      <c r="B16" s="57" t="s">
        <v>18</v>
      </c>
      <c r="C16" s="58"/>
      <c r="D16" s="54">
        <v>153290.06</v>
      </c>
    </row>
    <row r="17" spans="1:5" hidden="1" x14ac:dyDescent="0.2">
      <c r="A17" s="12" t="s">
        <v>13</v>
      </c>
      <c r="B17" s="16" t="s">
        <v>14</v>
      </c>
      <c r="C17" s="17"/>
      <c r="D17" s="14">
        <v>33777900</v>
      </c>
    </row>
    <row r="18" spans="1:5" hidden="1" x14ac:dyDescent="0.2">
      <c r="A18" s="13" t="s">
        <v>11</v>
      </c>
      <c r="B18" s="18" t="s">
        <v>12</v>
      </c>
      <c r="C18" s="19"/>
      <c r="D18" s="15">
        <v>33777900</v>
      </c>
    </row>
    <row r="19" spans="1:5" ht="25.5" hidden="1" x14ac:dyDescent="0.2">
      <c r="A19" s="12" t="s">
        <v>15</v>
      </c>
      <c r="B19" s="16" t="s">
        <v>16</v>
      </c>
      <c r="C19" s="17"/>
      <c r="D19" s="14">
        <f>D20</f>
        <v>257361</v>
      </c>
    </row>
    <row r="20" spans="1:5" hidden="1" x14ac:dyDescent="0.2">
      <c r="A20" s="13" t="s">
        <v>17</v>
      </c>
      <c r="B20" s="18" t="s">
        <v>18</v>
      </c>
      <c r="C20" s="19"/>
      <c r="D20" s="15">
        <v>257361</v>
      </c>
    </row>
    <row r="21" spans="1:5" x14ac:dyDescent="0.2">
      <c r="A21" s="12" t="s">
        <v>19</v>
      </c>
      <c r="B21" s="16" t="s">
        <v>20</v>
      </c>
      <c r="C21" s="17"/>
      <c r="D21" s="14">
        <f>D24+D27+D30+D22</f>
        <v>4689819</v>
      </c>
      <c r="E21">
        <v>1</v>
      </c>
    </row>
    <row r="22" spans="1:5" x14ac:dyDescent="0.2">
      <c r="A22" s="13" t="s">
        <v>17</v>
      </c>
      <c r="B22" s="18" t="s">
        <v>18</v>
      </c>
      <c r="C22" s="19"/>
      <c r="D22" s="43">
        <f>D23</f>
        <v>600000</v>
      </c>
      <c r="E22">
        <v>1</v>
      </c>
    </row>
    <row r="23" spans="1:5" ht="30" customHeight="1" x14ac:dyDescent="0.2">
      <c r="A23" s="12"/>
      <c r="B23" s="70" t="s">
        <v>55</v>
      </c>
      <c r="C23" s="71"/>
      <c r="D23" s="43">
        <v>600000</v>
      </c>
      <c r="E23">
        <v>1</v>
      </c>
    </row>
    <row r="24" spans="1:5" hidden="1" x14ac:dyDescent="0.2">
      <c r="A24" s="13" t="s">
        <v>21</v>
      </c>
      <c r="B24" s="18" t="s">
        <v>22</v>
      </c>
      <c r="C24" s="19"/>
      <c r="D24" s="15">
        <f>D25+D26</f>
        <v>3105141</v>
      </c>
    </row>
    <row r="25" spans="1:5" hidden="1" x14ac:dyDescent="0.2">
      <c r="A25" s="13"/>
      <c r="B25" s="66" t="s">
        <v>49</v>
      </c>
      <c r="C25" s="67"/>
      <c r="D25" s="15">
        <v>2817502</v>
      </c>
    </row>
    <row r="26" spans="1:5" hidden="1" x14ac:dyDescent="0.2">
      <c r="A26" s="13"/>
      <c r="B26" s="68" t="s">
        <v>50</v>
      </c>
      <c r="C26" s="69"/>
      <c r="D26" s="15">
        <v>287639</v>
      </c>
    </row>
    <row r="27" spans="1:5" hidden="1" x14ac:dyDescent="0.2">
      <c r="A27" s="13" t="s">
        <v>23</v>
      </c>
      <c r="B27" s="18" t="s">
        <v>24</v>
      </c>
      <c r="C27" s="19"/>
      <c r="D27" s="15">
        <f>D28+D29</f>
        <v>470678</v>
      </c>
    </row>
    <row r="28" spans="1:5" ht="12.75" hidden="1" customHeight="1" x14ac:dyDescent="0.2">
      <c r="A28" s="20"/>
      <c r="B28" s="66" t="s">
        <v>49</v>
      </c>
      <c r="C28" s="67"/>
      <c r="D28" s="23">
        <v>108100</v>
      </c>
    </row>
    <row r="29" spans="1:5" hidden="1" x14ac:dyDescent="0.2">
      <c r="A29" s="20"/>
      <c r="B29" s="68" t="s">
        <v>47</v>
      </c>
      <c r="C29" s="69"/>
      <c r="D29" s="23">
        <v>362578</v>
      </c>
    </row>
    <row r="30" spans="1:5" hidden="1" x14ac:dyDescent="0.2">
      <c r="A30" s="20" t="s">
        <v>25</v>
      </c>
      <c r="B30" s="21" t="s">
        <v>26</v>
      </c>
      <c r="C30" s="22"/>
      <c r="D30" s="23">
        <f>D31</f>
        <v>514000</v>
      </c>
    </row>
    <row r="31" spans="1:5" ht="24.75" hidden="1" customHeight="1" x14ac:dyDescent="0.2">
      <c r="A31" s="20"/>
      <c r="B31" s="66" t="s">
        <v>48</v>
      </c>
      <c r="C31" s="67"/>
      <c r="D31" s="23">
        <f>364000+150000</f>
        <v>514000</v>
      </c>
    </row>
    <row r="32" spans="1:5" hidden="1" x14ac:dyDescent="0.2">
      <c r="A32" s="64" t="s">
        <v>27</v>
      </c>
      <c r="B32" s="64"/>
      <c r="C32" s="64"/>
      <c r="D32" s="64"/>
    </row>
    <row r="33" spans="1:5" x14ac:dyDescent="0.2">
      <c r="A33" s="27" t="s">
        <v>28</v>
      </c>
      <c r="B33" s="28" t="s">
        <v>29</v>
      </c>
      <c r="C33" s="26"/>
      <c r="D33" s="25">
        <f>D13+D17+D19+D220+D15+D21</f>
        <v>50729270.060000002</v>
      </c>
      <c r="E33">
        <v>1</v>
      </c>
    </row>
    <row r="34" spans="1:5" x14ac:dyDescent="0.2">
      <c r="A34" s="27" t="s">
        <v>28</v>
      </c>
      <c r="B34" s="28" t="s">
        <v>30</v>
      </c>
      <c r="C34" s="26"/>
      <c r="D34" s="25">
        <f>D33</f>
        <v>50729270.060000002</v>
      </c>
      <c r="E34">
        <v>1</v>
      </c>
    </row>
    <row r="35" spans="1:5" hidden="1" x14ac:dyDescent="0.2">
      <c r="A35" s="27" t="s">
        <v>28</v>
      </c>
      <c r="B35" s="28" t="s">
        <v>31</v>
      </c>
      <c r="C35" s="26"/>
      <c r="D35" s="25">
        <v>0</v>
      </c>
    </row>
    <row r="36" spans="1:5" hidden="1" x14ac:dyDescent="0.2">
      <c r="D36" s="40"/>
    </row>
    <row r="37" spans="1:5" ht="21.95" hidden="1" customHeight="1" x14ac:dyDescent="0.25">
      <c r="A37" s="3" t="s">
        <v>32</v>
      </c>
      <c r="D37" s="1" t="s">
        <v>4</v>
      </c>
    </row>
    <row r="38" spans="1:5" ht="63.75" hidden="1" x14ac:dyDescent="0.2">
      <c r="A38" s="6" t="s">
        <v>33</v>
      </c>
      <c r="B38" s="6" t="s">
        <v>34</v>
      </c>
      <c r="C38" s="6" t="s">
        <v>35</v>
      </c>
      <c r="D38" s="6" t="s">
        <v>7</v>
      </c>
    </row>
    <row r="39" spans="1:5" hidden="1" x14ac:dyDescent="0.2">
      <c r="A39" s="5">
        <v>1</v>
      </c>
      <c r="B39" s="5">
        <v>2</v>
      </c>
      <c r="C39" s="5">
        <v>3</v>
      </c>
      <c r="D39" s="5">
        <v>4</v>
      </c>
      <c r="E39" s="44"/>
    </row>
    <row r="40" spans="1:5" hidden="1" x14ac:dyDescent="0.2">
      <c r="A40" s="65" t="s">
        <v>36</v>
      </c>
      <c r="B40" s="65"/>
      <c r="C40" s="65"/>
      <c r="D40" s="65"/>
    </row>
    <row r="41" spans="1:5" hidden="1" x14ac:dyDescent="0.2">
      <c r="A41" s="29" t="s">
        <v>37</v>
      </c>
      <c r="B41" s="29" t="s">
        <v>38</v>
      </c>
      <c r="C41" s="30" t="s">
        <v>20</v>
      </c>
      <c r="D41" s="10">
        <f>D42+D47+D50+D53</f>
        <v>2359421</v>
      </c>
    </row>
    <row r="42" spans="1:5" hidden="1" x14ac:dyDescent="0.2">
      <c r="A42" s="31" t="s">
        <v>39</v>
      </c>
      <c r="B42" s="31" t="s">
        <v>38</v>
      </c>
      <c r="C42" s="32" t="s">
        <v>40</v>
      </c>
      <c r="D42" s="11">
        <f>D43+D44+D45+D46</f>
        <v>230040</v>
      </c>
    </row>
    <row r="43" spans="1:5" hidden="1" x14ac:dyDescent="0.2">
      <c r="A43" s="31"/>
      <c r="B43" s="31"/>
      <c r="C43" s="39" t="s">
        <v>43</v>
      </c>
      <c r="D43" s="11">
        <v>121040</v>
      </c>
    </row>
    <row r="44" spans="1:5" ht="25.5" hidden="1" x14ac:dyDescent="0.2">
      <c r="A44" s="31"/>
      <c r="B44" s="31"/>
      <c r="C44" s="37" t="s">
        <v>44</v>
      </c>
      <c r="D44" s="11">
        <v>79000</v>
      </c>
    </row>
    <row r="45" spans="1:5" hidden="1" x14ac:dyDescent="0.2">
      <c r="A45" s="31"/>
      <c r="B45" s="31"/>
      <c r="C45" s="37" t="s">
        <v>53</v>
      </c>
      <c r="D45" s="11">
        <v>20000</v>
      </c>
    </row>
    <row r="46" spans="1:5" ht="25.5" hidden="1" x14ac:dyDescent="0.2">
      <c r="A46" s="31"/>
      <c r="B46" s="31"/>
      <c r="C46" s="37" t="s">
        <v>60</v>
      </c>
      <c r="D46" s="11">
        <v>10000</v>
      </c>
    </row>
    <row r="47" spans="1:5" hidden="1" x14ac:dyDescent="0.2">
      <c r="A47" s="31" t="s">
        <v>21</v>
      </c>
      <c r="B47" s="31" t="s">
        <v>38</v>
      </c>
      <c r="C47" s="32" t="s">
        <v>22</v>
      </c>
      <c r="D47" s="11">
        <v>1492779</v>
      </c>
    </row>
    <row r="48" spans="1:5" hidden="1" x14ac:dyDescent="0.2">
      <c r="A48" s="33"/>
      <c r="B48" s="33"/>
      <c r="C48" s="37" t="s">
        <v>45</v>
      </c>
      <c r="D48" s="35">
        <v>941271</v>
      </c>
    </row>
    <row r="49" spans="1:5" hidden="1" x14ac:dyDescent="0.2">
      <c r="A49" s="33"/>
      <c r="B49" s="33"/>
      <c r="C49" s="37" t="s">
        <v>46</v>
      </c>
      <c r="D49" s="35">
        <v>551508</v>
      </c>
    </row>
    <row r="50" spans="1:5" hidden="1" x14ac:dyDescent="0.2">
      <c r="A50" s="33" t="s">
        <v>25</v>
      </c>
      <c r="B50" s="33" t="s">
        <v>38</v>
      </c>
      <c r="C50" s="34" t="s">
        <v>26</v>
      </c>
      <c r="D50" s="35">
        <f>D51+D52</f>
        <v>396602</v>
      </c>
    </row>
    <row r="51" spans="1:5" ht="25.5" hidden="1" x14ac:dyDescent="0.2">
      <c r="A51" s="33"/>
      <c r="B51" s="33"/>
      <c r="C51" s="38" t="s">
        <v>42</v>
      </c>
      <c r="D51" s="35">
        <v>356602</v>
      </c>
    </row>
    <row r="52" spans="1:5" ht="25.5" hidden="1" x14ac:dyDescent="0.2">
      <c r="A52" s="41"/>
      <c r="B52" s="31"/>
      <c r="C52" s="42" t="s">
        <v>54</v>
      </c>
      <c r="D52" s="35">
        <v>40000</v>
      </c>
    </row>
    <row r="53" spans="1:5" hidden="1" x14ac:dyDescent="0.2">
      <c r="A53" s="49" t="s">
        <v>17</v>
      </c>
      <c r="B53" s="49" t="s">
        <v>38</v>
      </c>
      <c r="C53" s="50" t="s">
        <v>18</v>
      </c>
      <c r="D53" s="48">
        <v>240000</v>
      </c>
    </row>
    <row r="54" spans="1:5" hidden="1" x14ac:dyDescent="0.2">
      <c r="A54" s="41"/>
      <c r="B54" s="31"/>
      <c r="C54" s="42" t="s">
        <v>61</v>
      </c>
      <c r="D54" s="35">
        <v>240000</v>
      </c>
    </row>
    <row r="55" spans="1:5" ht="25.5" x14ac:dyDescent="0.2">
      <c r="A55" s="46">
        <v>3719800</v>
      </c>
      <c r="B55" s="46">
        <v>9800</v>
      </c>
      <c r="C55" s="45" t="s">
        <v>56</v>
      </c>
      <c r="D55" s="47">
        <f>D56</f>
        <v>437999</v>
      </c>
      <c r="E55">
        <v>1</v>
      </c>
    </row>
    <row r="56" spans="1:5" hidden="1" x14ac:dyDescent="0.2">
      <c r="A56" s="13" t="s">
        <v>11</v>
      </c>
      <c r="B56" s="18" t="s">
        <v>12</v>
      </c>
      <c r="C56" s="19"/>
      <c r="D56" s="47">
        <f>D57+D58+D59+D60</f>
        <v>437999</v>
      </c>
    </row>
    <row r="57" spans="1:5" ht="25.5" hidden="1" x14ac:dyDescent="0.2">
      <c r="A57" s="41"/>
      <c r="B57" s="31"/>
      <c r="C57" s="42" t="s">
        <v>57</v>
      </c>
      <c r="D57" s="35">
        <v>230000</v>
      </c>
    </row>
    <row r="58" spans="1:5" hidden="1" x14ac:dyDescent="0.2">
      <c r="A58" s="41"/>
      <c r="B58" s="31"/>
      <c r="C58" s="42" t="s">
        <v>58</v>
      </c>
      <c r="D58" s="35">
        <v>49999</v>
      </c>
    </row>
    <row r="59" spans="1:5" x14ac:dyDescent="0.2">
      <c r="A59" s="41"/>
      <c r="B59" s="31"/>
      <c r="C59" s="42" t="s">
        <v>59</v>
      </c>
      <c r="D59" s="35">
        <v>125000</v>
      </c>
      <c r="E59">
        <v>1</v>
      </c>
    </row>
    <row r="60" spans="1:5" x14ac:dyDescent="0.2">
      <c r="A60" s="41"/>
      <c r="B60" s="49"/>
      <c r="C60" s="42" t="s">
        <v>65</v>
      </c>
      <c r="D60" s="35">
        <v>33000</v>
      </c>
      <c r="E60">
        <v>1</v>
      </c>
    </row>
    <row r="61" spans="1:5" ht="20.100000000000001" hidden="1" customHeight="1" x14ac:dyDescent="0.2">
      <c r="A61" s="65" t="s">
        <v>41</v>
      </c>
      <c r="B61" s="65"/>
      <c r="C61" s="65"/>
      <c r="D61" s="64"/>
    </row>
    <row r="62" spans="1:5" x14ac:dyDescent="0.2">
      <c r="A62" s="36" t="s">
        <v>28</v>
      </c>
      <c r="B62" s="36" t="s">
        <v>28</v>
      </c>
      <c r="C62" s="28" t="s">
        <v>29</v>
      </c>
      <c r="D62" s="24">
        <f>D41+D55</f>
        <v>2797420</v>
      </c>
      <c r="E62">
        <v>1</v>
      </c>
    </row>
    <row r="63" spans="1:5" x14ac:dyDescent="0.2">
      <c r="A63" s="36" t="s">
        <v>28</v>
      </c>
      <c r="B63" s="36" t="s">
        <v>28</v>
      </c>
      <c r="C63" s="28" t="s">
        <v>30</v>
      </c>
      <c r="D63" s="24">
        <f>D62</f>
        <v>2797420</v>
      </c>
      <c r="E63">
        <v>1</v>
      </c>
    </row>
    <row r="64" spans="1:5" hidden="1" x14ac:dyDescent="0.2">
      <c r="A64" s="36" t="s">
        <v>28</v>
      </c>
      <c r="B64" s="36" t="s">
        <v>28</v>
      </c>
      <c r="C64" s="28" t="s">
        <v>31</v>
      </c>
      <c r="D64" s="24">
        <v>0</v>
      </c>
    </row>
    <row r="65" spans="1:4" hidden="1" x14ac:dyDescent="0.2"/>
    <row r="66" spans="1:4" hidden="1" x14ac:dyDescent="0.2">
      <c r="A66" s="59"/>
      <c r="B66" s="59"/>
      <c r="C66" s="59"/>
      <c r="D66" s="59"/>
    </row>
  </sheetData>
  <autoFilter ref="E1:E66">
    <filterColumn colId="0">
      <customFilters>
        <customFilter operator="notEqual" val=" "/>
      </customFilters>
    </filterColumn>
  </autoFilter>
  <mergeCells count="20">
    <mergeCell ref="A7:D7"/>
    <mergeCell ref="C1:D1"/>
    <mergeCell ref="C2:D2"/>
    <mergeCell ref="C3:D3"/>
    <mergeCell ref="A5:D5"/>
    <mergeCell ref="A6:D6"/>
    <mergeCell ref="B4:C4"/>
    <mergeCell ref="A66:D66"/>
    <mergeCell ref="B10:C10"/>
    <mergeCell ref="B11:C11"/>
    <mergeCell ref="A12:D12"/>
    <mergeCell ref="A32:D32"/>
    <mergeCell ref="A40:D40"/>
    <mergeCell ref="A61:D61"/>
    <mergeCell ref="B25:C25"/>
    <mergeCell ref="B26:C26"/>
    <mergeCell ref="B29:C29"/>
    <mergeCell ref="B31:C31"/>
    <mergeCell ref="B23:C23"/>
    <mergeCell ref="B28:C28"/>
  </mergeCells>
  <pageMargins left="0.78740157480314965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2022-09-16T11:53:37Z</cp:lastPrinted>
  <dcterms:created xsi:type="dcterms:W3CDTF">2021-12-08T09:59:13Z</dcterms:created>
  <dcterms:modified xsi:type="dcterms:W3CDTF">2022-09-16T11:53:59Z</dcterms:modified>
</cp:coreProperties>
</file>