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  <c r="K57" i="1" l="1"/>
  <c r="L52" i="1" l="1"/>
  <c r="K33" i="1"/>
  <c r="J33" i="1"/>
  <c r="K32" i="1"/>
  <c r="J32" i="1"/>
  <c r="L23" i="1"/>
  <c r="L22" i="1"/>
  <c r="L20" i="1"/>
  <c r="K53" i="1" l="1"/>
  <c r="J53" i="1"/>
  <c r="J59" i="1" s="1"/>
  <c r="L21" i="1" l="1"/>
  <c r="L48" i="1" l="1"/>
  <c r="K47" i="1" l="1"/>
  <c r="K49" i="1"/>
  <c r="L56" i="1"/>
  <c r="L55" i="1"/>
  <c r="L54" i="1"/>
  <c r="L53" i="1"/>
  <c r="L51" i="1"/>
  <c r="L46" i="1"/>
  <c r="L45" i="1"/>
  <c r="L44" i="1"/>
  <c r="L43" i="1"/>
  <c r="L42" i="1"/>
  <c r="L41" i="1"/>
  <c r="L40" i="1"/>
  <c r="L30" i="1"/>
  <c r="L29" i="1"/>
  <c r="L28" i="1"/>
  <c r="L27" i="1"/>
  <c r="L26" i="1"/>
  <c r="L25" i="1"/>
  <c r="L19" i="1"/>
  <c r="L18" i="1"/>
  <c r="L17" i="1"/>
  <c r="K31" i="1"/>
  <c r="K58" i="1" l="1"/>
  <c r="L32" i="1"/>
  <c r="L57" i="1" l="1"/>
  <c r="J47" i="1" l="1"/>
  <c r="J31" i="1"/>
  <c r="L31" i="1" s="1"/>
  <c r="J49" i="1"/>
  <c r="L49" i="1" s="1"/>
  <c r="J58" i="1" l="1"/>
  <c r="L47" i="1"/>
  <c r="L58" i="1"/>
</calcChain>
</file>

<file path=xl/sharedStrings.xml><?xml version="1.0" encoding="utf-8"?>
<sst xmlns="http://schemas.openxmlformats.org/spreadsheetml/2006/main" count="65" uniqueCount="49">
  <si>
    <t>1. Показники міжбюджетних трансфертів з інших бюджетів</t>
  </si>
  <si>
    <t>(грн)</t>
  </si>
  <si>
    <t>Код Класифікації доходу бюджету/            Код бюджету</t>
  </si>
  <si>
    <t>Найменування трансферту/                                                                                          Найменування бюджету-надавача міжбюджетного                                       трансферту</t>
  </si>
  <si>
    <t>І. Трансферти до загального фонду бюджету</t>
  </si>
  <si>
    <t>Освітня субвенція з державного бюджету місцевим бюджетам</t>
  </si>
  <si>
    <t>ІІ. Трансферти до спеціального фонду бюджету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</si>
  <si>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</si>
  <si>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</si>
  <si>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</si>
  <si>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</si>
  <si>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</si>
  <si>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Код Програмної класифікації видатків та кредитування місцевого бюджету /        Код бюджету</t>
  </si>
  <si>
    <t>Код Типової програмної класифікації видатків та кредитування місцевого бюджету</t>
  </si>
  <si>
    <t>Найменування трансферту/ Найменування бюджету-отримувача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</si>
  <si>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</si>
  <si>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</si>
  <si>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районний бюджет Білгород-Дністровського району</t>
  </si>
  <si>
    <t>Інша субвенція /на надання соціальних гарантій фізичним особам, які надають соціальні послуги громадянам похилого віку, особам з інвалідністю,хворим які не здатні до самообслуговування і портебують сторонньої допомоги</t>
  </si>
  <si>
    <t>Додаток 4</t>
  </si>
  <si>
    <t>Інша субвенція/на компенсацію виплат на пільговий проїзд автомобвльним транспортом окремим категоріям громадян</t>
  </si>
  <si>
    <t>Інша субвенція/на компенсацію виплат на пільговий проїзд залізничним транспортом окремим категоріям громадян</t>
  </si>
  <si>
    <t>Інша субвенція /на утримання КЗ "Обєднаний трудовий архів територіальних громад Білгород-Дністровського району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</si>
  <si>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</si>
  <si>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</si>
  <si>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t>15305200000</t>
  </si>
  <si>
    <t>сільський бюджет Старокозацької сільської ради</t>
  </si>
  <si>
    <t>15515000000</t>
  </si>
  <si>
    <t xml:space="preserve">Субвенція з місцевого бюджету на виконання інвестиційних проектів </t>
  </si>
  <si>
    <t>обласний бюджет Одеської області</t>
  </si>
  <si>
    <t>Субвенція з місцевого бюджету на співфінансування інвестиційних проектів</t>
  </si>
  <si>
    <t>Субвенція з місцевого бюджету на здійснення природоохоронних заходів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</si>
  <si>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</si>
  <si>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% виконання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</si>
  <si>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</si>
  <si>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Субвенція з місцевого бюджету на закупівлю опорними закладами охорони здоров`я послуг щодо проектування та встановлення кисневих станцій за рахунок відповідної субвенції з державного бюджету</t>
  </si>
  <si>
    <t>Інші субвенції з місцевого бюджету ( від Маразліївської ОТГ)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</si>
  <si>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</si>
  <si>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План на     І квартал            2022 року</t>
  </si>
  <si>
    <t>Виконано за  І квартал   2022 року</t>
  </si>
  <si>
    <t>Інша субвенція/на компенсацію виплат з оплати послуг зв"язку окремим категоріям громадян</t>
  </si>
  <si>
    <t xml:space="preserve">                                              
- на фінансування програми «Здоров’я населення»                                                                                         </t>
  </si>
  <si>
    <t>Виконання плану "Міжбюджетні трансферти за  І квартал 2022 року"</t>
  </si>
  <si>
    <t>Шабівської сільської ради</t>
  </si>
  <si>
    <t>до рішення сільської ради</t>
  </si>
  <si>
    <t>Секретарь сільської ради</t>
  </si>
  <si>
    <t>Сергій ЧЕРНОКУЛЬСЬКИЙ</t>
  </si>
  <si>
    <t xml:space="preserve"> від 30 червня 2022 року</t>
  </si>
  <si>
    <t>№ 2/1025 -УІІІ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</si>
</sst>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vertical="top"/>
    </xf>
    <xf numFmtId="0" fontId="3" fillId="0" borderId="3" xfId="0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right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" fillId="0" borderId="0" xfId="0" applyFont="1"/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1" fontId="1" fillId="0" borderId="3" xfId="0" applyNumberFormat="1" applyFont="1" applyBorder="1"/>
    <xf numFmtId="1" fontId="3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164" fontId="3" fillId="0" borderId="3" xfId="0" applyNumberFormat="1" applyFont="1" applyBorder="1"/>
    <xf numFmtId="0" fontId="1" fillId="0" borderId="3" xfId="0" applyFont="1" applyBorder="1" applyAlignment="1">
      <alignment horizontal="center"/>
    </xf>
    <xf numFmtId="1" fontId="3" fillId="0" borderId="3" xfId="0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4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7" xfId="0" applyFont="1" applyBorder="1" applyAlignment="1"/>
    <xf numFmtId="0" fontId="5" fillId="0" borderId="1" xfId="0" applyFont="1" applyBorder="1" applyAlignment="1"/>
    <xf numFmtId="0" fontId="5" fillId="0" borderId="8" xfId="0" applyFont="1" applyBorder="1" applyAlignment="1"/>
    <xf numFmtId="0" fontId="3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5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0" borderId="0" xfId="0" applyFont="1" applyAlignment="1"/>
    <xf numFmtId="0" fontId="0" fillId="0" borderId="0" xfId="0" applyAlignment="1"/>
    <xf numFmtId="0" fontId="3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4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5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2"/>
  <sheetViews>
    <sheetView tabSelected="1" view="pageBreakPreview" topLeftCell="A43" zoomScaleNormal="100" zoomScaleSheetLayoutView="100" workbookViewId="0">
      <selection activeCell="C33" sqref="C33:I33"/>
    </sheetView>
  </sheetViews>
  <sheetFormatPr defaultRowHeight="15" x14ac:dyDescent="0.25"/>
  <cols>
    <col min="2" max="2" width="21.140625" customWidth="1"/>
    <col min="5" max="5" width="2.42578125" customWidth="1"/>
    <col min="9" max="9" width="37.85546875" customWidth="1"/>
    <col min="10" max="10" width="13.7109375" customWidth="1"/>
    <col min="11" max="11" width="14.7109375" customWidth="1"/>
    <col min="12" max="12" width="14" customWidth="1"/>
  </cols>
  <sheetData>
    <row r="1" spans="2:12" ht="15.75" x14ac:dyDescent="0.25">
      <c r="I1" s="1"/>
      <c r="J1" s="1" t="s">
        <v>19</v>
      </c>
    </row>
    <row r="2" spans="2:12" ht="15.75" x14ac:dyDescent="0.25">
      <c r="I2" s="1"/>
      <c r="J2" s="1" t="s">
        <v>44</v>
      </c>
      <c r="K2" s="1"/>
    </row>
    <row r="3" spans="2:12" ht="15.75" x14ac:dyDescent="0.25">
      <c r="I3" s="1"/>
      <c r="J3" s="1" t="s">
        <v>43</v>
      </c>
      <c r="K3" s="1"/>
    </row>
    <row r="4" spans="2:12" ht="15.75" x14ac:dyDescent="0.25">
      <c r="I4" s="1"/>
      <c r="J4" s="1" t="s">
        <v>47</v>
      </c>
      <c r="K4" s="1"/>
    </row>
    <row r="5" spans="2:12" ht="15.75" x14ac:dyDescent="0.25">
      <c r="I5" s="1"/>
      <c r="J5" s="1" t="s">
        <v>48</v>
      </c>
      <c r="K5" s="1"/>
    </row>
    <row r="6" spans="2:12" ht="15.75" x14ac:dyDescent="0.25">
      <c r="J6" s="1"/>
      <c r="K6" s="1"/>
    </row>
    <row r="7" spans="2:12" ht="18.75" x14ac:dyDescent="0.3">
      <c r="C7" s="47" t="s">
        <v>42</v>
      </c>
      <c r="D7" s="47"/>
      <c r="E7" s="47"/>
      <c r="F7" s="47"/>
      <c r="G7" s="47"/>
      <c r="H7" s="47"/>
      <c r="I7" s="47"/>
    </row>
    <row r="8" spans="2:12" ht="15.75" hidden="1" x14ac:dyDescent="0.25">
      <c r="C8" s="53"/>
      <c r="D8" s="53"/>
      <c r="E8" s="53"/>
      <c r="F8" s="53"/>
      <c r="G8" s="53"/>
      <c r="H8" s="53"/>
      <c r="I8" s="53"/>
    </row>
    <row r="9" spans="2:12" ht="15.75" hidden="1" x14ac:dyDescent="0.25">
      <c r="C9" s="54"/>
      <c r="D9" s="54"/>
      <c r="E9" s="54"/>
      <c r="F9" s="54"/>
      <c r="G9" s="54"/>
      <c r="H9" s="54"/>
      <c r="I9" s="54"/>
    </row>
    <row r="11" spans="2:12" ht="18.75" x14ac:dyDescent="0.3">
      <c r="B11" s="48" t="s">
        <v>0</v>
      </c>
      <c r="C11" s="48"/>
      <c r="D11" s="48"/>
      <c r="E11" s="48"/>
      <c r="F11" s="48"/>
      <c r="G11" s="48"/>
      <c r="H11" s="48"/>
      <c r="I11" s="48"/>
      <c r="J11" s="48"/>
    </row>
    <row r="12" spans="2:12" ht="18.75" x14ac:dyDescent="0.25">
      <c r="B12" s="2"/>
      <c r="C12" s="2"/>
      <c r="D12" s="2"/>
      <c r="E12" s="2"/>
      <c r="F12" s="2"/>
      <c r="G12" s="2"/>
      <c r="H12" s="2"/>
      <c r="I12" s="2"/>
      <c r="J12" s="3"/>
      <c r="L12" s="7" t="s">
        <v>1</v>
      </c>
    </row>
    <row r="13" spans="2:12" x14ac:dyDescent="0.25">
      <c r="B13" s="49" t="s">
        <v>2</v>
      </c>
      <c r="C13" s="49" t="s">
        <v>3</v>
      </c>
      <c r="D13" s="49"/>
      <c r="E13" s="49"/>
      <c r="F13" s="49"/>
      <c r="G13" s="49"/>
      <c r="H13" s="49"/>
      <c r="I13" s="49"/>
      <c r="J13" s="51" t="s">
        <v>38</v>
      </c>
      <c r="K13" s="52" t="s">
        <v>39</v>
      </c>
      <c r="L13" s="50" t="s">
        <v>33</v>
      </c>
    </row>
    <row r="14" spans="2:12" ht="56.25" customHeight="1" x14ac:dyDescent="0.25">
      <c r="B14" s="50"/>
      <c r="C14" s="50"/>
      <c r="D14" s="50"/>
      <c r="E14" s="50"/>
      <c r="F14" s="50"/>
      <c r="G14" s="50"/>
      <c r="H14" s="50"/>
      <c r="I14" s="50"/>
      <c r="J14" s="52"/>
      <c r="K14" s="52"/>
      <c r="L14" s="50"/>
    </row>
    <row r="15" spans="2:12" ht="18.75" x14ac:dyDescent="0.3">
      <c r="B15" s="4">
        <v>1</v>
      </c>
      <c r="C15" s="39">
        <v>2</v>
      </c>
      <c r="D15" s="40"/>
      <c r="E15" s="40"/>
      <c r="F15" s="40"/>
      <c r="G15" s="40"/>
      <c r="H15" s="40"/>
      <c r="I15" s="40"/>
      <c r="J15" s="4">
        <v>3</v>
      </c>
      <c r="K15" s="22">
        <v>4</v>
      </c>
      <c r="L15" s="22">
        <v>5</v>
      </c>
    </row>
    <row r="16" spans="2:12" ht="18.75" x14ac:dyDescent="0.3">
      <c r="B16" s="76" t="s">
        <v>4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2:12" ht="18.75" x14ac:dyDescent="0.3">
      <c r="B17" s="23">
        <v>41033900</v>
      </c>
      <c r="C17" s="41" t="s">
        <v>5</v>
      </c>
      <c r="D17" s="42"/>
      <c r="E17" s="42"/>
      <c r="F17" s="42"/>
      <c r="G17" s="42"/>
      <c r="H17" s="42"/>
      <c r="I17" s="43"/>
      <c r="J17" s="24">
        <v>14213700</v>
      </c>
      <c r="K17" s="10">
        <v>14213700</v>
      </c>
      <c r="L17" s="10">
        <f>K17/J17*100</f>
        <v>100</v>
      </c>
    </row>
    <row r="18" spans="2:12" ht="56.25" customHeight="1" x14ac:dyDescent="0.3">
      <c r="B18" s="14" t="s">
        <v>24</v>
      </c>
      <c r="C18" s="44" t="s">
        <v>23</v>
      </c>
      <c r="D18" s="45"/>
      <c r="E18" s="45"/>
      <c r="F18" s="45"/>
      <c r="G18" s="45"/>
      <c r="H18" s="45"/>
      <c r="I18" s="46"/>
      <c r="J18" s="10">
        <v>50300</v>
      </c>
      <c r="K18" s="10">
        <v>44000</v>
      </c>
      <c r="L18" s="30">
        <f t="shared" ref="L18:L23" si="0">K18/J18*100</f>
        <v>87.475149105367791</v>
      </c>
    </row>
    <row r="19" spans="2:12" ht="62.25" hidden="1" customHeight="1" x14ac:dyDescent="0.3">
      <c r="B19" s="20">
        <v>41051400</v>
      </c>
      <c r="C19" s="44" t="s">
        <v>32</v>
      </c>
      <c r="D19" s="45"/>
      <c r="E19" s="45"/>
      <c r="F19" s="45"/>
      <c r="G19" s="45"/>
      <c r="H19" s="45"/>
      <c r="I19" s="46"/>
      <c r="J19" s="10"/>
      <c r="K19" s="10"/>
      <c r="L19" s="28" t="e">
        <f t="shared" si="0"/>
        <v>#DIV/0!</v>
      </c>
    </row>
    <row r="20" spans="2:12" ht="62.25" hidden="1" customHeight="1" x14ac:dyDescent="0.3">
      <c r="B20" s="32">
        <v>41051700</v>
      </c>
      <c r="C20" s="33" t="s">
        <v>37</v>
      </c>
      <c r="D20" s="34"/>
      <c r="E20" s="34"/>
      <c r="F20" s="34"/>
      <c r="G20" s="34"/>
      <c r="H20" s="34"/>
      <c r="I20" s="35"/>
      <c r="J20" s="10"/>
      <c r="K20" s="10"/>
      <c r="L20" s="28" t="e">
        <f t="shared" si="0"/>
        <v>#DIV/0!</v>
      </c>
    </row>
    <row r="21" spans="2:12" ht="76.5" hidden="1" customHeight="1" x14ac:dyDescent="0.3">
      <c r="B21" s="29">
        <v>41053500</v>
      </c>
      <c r="C21" s="44" t="s">
        <v>34</v>
      </c>
      <c r="D21" s="45"/>
      <c r="E21" s="45"/>
      <c r="F21" s="45"/>
      <c r="G21" s="45"/>
      <c r="H21" s="45"/>
      <c r="I21" s="46"/>
      <c r="J21" s="10"/>
      <c r="K21" s="10"/>
      <c r="L21" s="30" t="e">
        <f t="shared" si="0"/>
        <v>#DIV/0!</v>
      </c>
    </row>
    <row r="22" spans="2:12" ht="27.75" hidden="1" customHeight="1" x14ac:dyDescent="0.3">
      <c r="B22" s="32">
        <v>41053900</v>
      </c>
      <c r="C22" s="33" t="s">
        <v>36</v>
      </c>
      <c r="D22" s="34"/>
      <c r="E22" s="34"/>
      <c r="F22" s="34"/>
      <c r="G22" s="34"/>
      <c r="H22" s="34"/>
      <c r="I22" s="35"/>
      <c r="J22" s="10"/>
      <c r="K22" s="10"/>
      <c r="L22" s="30" t="e">
        <f t="shared" si="0"/>
        <v>#DIV/0!</v>
      </c>
    </row>
    <row r="23" spans="2:12" ht="59.25" hidden="1" customHeight="1" x14ac:dyDescent="0.3">
      <c r="B23" s="32">
        <v>41057400</v>
      </c>
      <c r="C23" s="33" t="s">
        <v>35</v>
      </c>
      <c r="D23" s="34"/>
      <c r="E23" s="34"/>
      <c r="F23" s="34"/>
      <c r="G23" s="34"/>
      <c r="H23" s="34"/>
      <c r="I23" s="35"/>
      <c r="J23" s="10"/>
      <c r="K23" s="10"/>
      <c r="L23" s="30" t="e">
        <f t="shared" si="0"/>
        <v>#DIV/0!</v>
      </c>
    </row>
    <row r="24" spans="2:12" ht="18.75" x14ac:dyDescent="0.3">
      <c r="B24" s="76" t="s">
        <v>6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2:12" ht="21" hidden="1" customHeight="1" x14ac:dyDescent="0.3">
      <c r="B25" s="13">
        <v>41053400</v>
      </c>
      <c r="C25" s="44" t="s">
        <v>28</v>
      </c>
      <c r="D25" s="45"/>
      <c r="E25" s="45"/>
      <c r="F25" s="45"/>
      <c r="G25" s="45"/>
      <c r="H25" s="45"/>
      <c r="I25" s="46"/>
      <c r="J25" s="10"/>
      <c r="K25" s="10"/>
      <c r="L25" s="28" t="e">
        <f t="shared" ref="L25:L32" si="1">K25/J25*100</f>
        <v>#DIV/0!</v>
      </c>
    </row>
    <row r="26" spans="2:12" ht="18.75" hidden="1" x14ac:dyDescent="0.3">
      <c r="B26" s="10"/>
      <c r="C26" s="36"/>
      <c r="D26" s="37"/>
      <c r="E26" s="37"/>
      <c r="F26" s="37"/>
      <c r="G26" s="37"/>
      <c r="H26" s="37"/>
      <c r="I26" s="38"/>
      <c r="J26" s="10"/>
      <c r="K26" s="10"/>
      <c r="L26" s="10" t="e">
        <f t="shared" si="1"/>
        <v>#DIV/0!</v>
      </c>
    </row>
    <row r="27" spans="2:12" ht="18.75" hidden="1" x14ac:dyDescent="0.3">
      <c r="B27" s="10"/>
      <c r="C27" s="36"/>
      <c r="D27" s="37"/>
      <c r="E27" s="37"/>
      <c r="F27" s="37"/>
      <c r="G27" s="37"/>
      <c r="H27" s="37"/>
      <c r="I27" s="38"/>
      <c r="J27" s="10"/>
      <c r="K27" s="10"/>
      <c r="L27" s="10" t="e">
        <f t="shared" si="1"/>
        <v>#DIV/0!</v>
      </c>
    </row>
    <row r="28" spans="2:12" ht="18.75" hidden="1" x14ac:dyDescent="0.3">
      <c r="B28" s="10"/>
      <c r="C28" s="36"/>
      <c r="D28" s="37"/>
      <c r="E28" s="37"/>
      <c r="F28" s="37"/>
      <c r="G28" s="37"/>
      <c r="H28" s="37"/>
      <c r="I28" s="38"/>
      <c r="J28" s="10"/>
      <c r="K28" s="10"/>
      <c r="L28" s="10" t="e">
        <f t="shared" si="1"/>
        <v>#DIV/0!</v>
      </c>
    </row>
    <row r="29" spans="2:12" ht="18.75" hidden="1" x14ac:dyDescent="0.3">
      <c r="B29" s="10"/>
      <c r="C29" s="36"/>
      <c r="D29" s="37"/>
      <c r="E29" s="37"/>
      <c r="F29" s="37"/>
      <c r="G29" s="37"/>
      <c r="H29" s="37"/>
      <c r="I29" s="38"/>
      <c r="J29" s="10"/>
      <c r="K29" s="10"/>
      <c r="L29" s="10" t="e">
        <f t="shared" si="1"/>
        <v>#DIV/0!</v>
      </c>
    </row>
    <row r="30" spans="2:12" ht="36.75" hidden="1" customHeight="1" x14ac:dyDescent="0.3">
      <c r="B30" s="19">
        <v>41053600</v>
      </c>
      <c r="C30" s="33" t="s">
        <v>31</v>
      </c>
      <c r="D30" s="34"/>
      <c r="E30" s="34"/>
      <c r="F30" s="34"/>
      <c r="G30" s="34"/>
      <c r="H30" s="34"/>
      <c r="I30" s="35"/>
      <c r="J30" s="10"/>
      <c r="K30" s="10"/>
      <c r="L30" s="28" t="e">
        <f t="shared" si="1"/>
        <v>#DIV/0!</v>
      </c>
    </row>
    <row r="31" spans="2:12" ht="18.75" x14ac:dyDescent="0.3">
      <c r="B31" s="5" t="s">
        <v>7</v>
      </c>
      <c r="C31" s="96" t="s">
        <v>8</v>
      </c>
      <c r="D31" s="97"/>
      <c r="E31" s="97"/>
      <c r="F31" s="97"/>
      <c r="G31" s="97"/>
      <c r="H31" s="97"/>
      <c r="I31" s="98"/>
      <c r="J31" s="15">
        <f>J17+J18+J19+J21+J25+J30</f>
        <v>14264000</v>
      </c>
      <c r="K31" s="15">
        <f>K17+K18+K19+K21+K25+K30</f>
        <v>14257700</v>
      </c>
      <c r="L31" s="28">
        <f t="shared" si="1"/>
        <v>99.955832865956253</v>
      </c>
    </row>
    <row r="32" spans="2:12" ht="18.75" x14ac:dyDescent="0.3">
      <c r="B32" s="5" t="s">
        <v>7</v>
      </c>
      <c r="C32" s="96" t="s">
        <v>9</v>
      </c>
      <c r="D32" s="97"/>
      <c r="E32" s="97"/>
      <c r="F32" s="97"/>
      <c r="G32" s="97"/>
      <c r="H32" s="97"/>
      <c r="I32" s="98"/>
      <c r="J32" s="15">
        <f>J17+J18+J19+J21+J20+J22+J23</f>
        <v>14264000</v>
      </c>
      <c r="K32" s="15">
        <f>K17+K18+K19+K21+K20+K22+K23</f>
        <v>14257700</v>
      </c>
      <c r="L32" s="28">
        <f t="shared" si="1"/>
        <v>99.955832865956253</v>
      </c>
    </row>
    <row r="33" spans="2:12" ht="18.75" x14ac:dyDescent="0.3">
      <c r="B33" s="5" t="s">
        <v>7</v>
      </c>
      <c r="C33" s="96" t="s">
        <v>10</v>
      </c>
      <c r="D33" s="97"/>
      <c r="E33" s="97"/>
      <c r="F33" s="97"/>
      <c r="G33" s="97"/>
      <c r="H33" s="97"/>
      <c r="I33" s="98"/>
      <c r="J33" s="17">
        <f>J25+J30</f>
        <v>0</v>
      </c>
      <c r="K33" s="17">
        <f>K25+K30</f>
        <v>0</v>
      </c>
      <c r="L33" s="28"/>
    </row>
    <row r="34" spans="2:12" ht="18.75" x14ac:dyDescent="0.3">
      <c r="B34" s="1"/>
      <c r="C34" s="1"/>
      <c r="D34" s="1"/>
      <c r="E34" s="1"/>
      <c r="G34" s="1"/>
      <c r="H34" s="1"/>
      <c r="I34" s="1"/>
      <c r="J34" s="1"/>
      <c r="K34" s="12"/>
      <c r="L34" s="12"/>
    </row>
    <row r="35" spans="2:12" ht="18.75" x14ac:dyDescent="0.3">
      <c r="B35" s="100" t="s">
        <v>11</v>
      </c>
      <c r="C35" s="100"/>
      <c r="D35" s="100"/>
      <c r="E35" s="100"/>
      <c r="F35" s="100"/>
      <c r="G35" s="100"/>
      <c r="H35" s="100"/>
      <c r="I35" s="100"/>
      <c r="J35" s="100"/>
      <c r="K35" s="12"/>
      <c r="L35" s="12"/>
    </row>
    <row r="36" spans="2:12" ht="18.75" x14ac:dyDescent="0.3">
      <c r="B36" s="6"/>
      <c r="C36" s="101"/>
      <c r="D36" s="102"/>
      <c r="E36" s="102"/>
      <c r="F36" s="101"/>
      <c r="G36" s="102"/>
      <c r="H36" s="102"/>
      <c r="I36" s="102"/>
      <c r="J36" s="7"/>
      <c r="K36" s="12"/>
      <c r="L36" s="7" t="s">
        <v>1</v>
      </c>
    </row>
    <row r="37" spans="2:12" ht="131.25" x14ac:dyDescent="0.3">
      <c r="B37" s="8" t="s">
        <v>12</v>
      </c>
      <c r="C37" s="50" t="s">
        <v>13</v>
      </c>
      <c r="D37" s="103"/>
      <c r="E37" s="103"/>
      <c r="F37" s="104" t="s">
        <v>14</v>
      </c>
      <c r="G37" s="105"/>
      <c r="H37" s="105"/>
      <c r="I37" s="105"/>
      <c r="J37" s="25" t="s">
        <v>38</v>
      </c>
      <c r="K37" s="25" t="s">
        <v>39</v>
      </c>
      <c r="L37" s="25" t="s">
        <v>33</v>
      </c>
    </row>
    <row r="38" spans="2:12" ht="18.75" x14ac:dyDescent="0.3">
      <c r="B38" s="4">
        <v>1</v>
      </c>
      <c r="C38" s="39">
        <v>2</v>
      </c>
      <c r="D38" s="106"/>
      <c r="E38" s="106"/>
      <c r="F38" s="39">
        <v>3</v>
      </c>
      <c r="G38" s="106"/>
      <c r="H38" s="106"/>
      <c r="I38" s="106"/>
      <c r="J38" s="31">
        <v>4</v>
      </c>
      <c r="K38" s="31">
        <v>5</v>
      </c>
      <c r="L38" s="21">
        <v>6</v>
      </c>
    </row>
    <row r="39" spans="2:12" ht="18.75" x14ac:dyDescent="0.3">
      <c r="B39" s="76" t="s">
        <v>15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2:12" ht="110.25" customHeight="1" x14ac:dyDescent="0.3">
      <c r="B40" s="9"/>
      <c r="C40" s="55">
        <v>9770</v>
      </c>
      <c r="D40" s="56"/>
      <c r="E40" s="57"/>
      <c r="F40" s="44" t="s">
        <v>18</v>
      </c>
      <c r="G40" s="94"/>
      <c r="H40" s="94"/>
      <c r="I40" s="95"/>
      <c r="J40" s="10">
        <v>64000</v>
      </c>
      <c r="K40" s="10">
        <v>64000</v>
      </c>
      <c r="L40" s="28">
        <f t="shared" ref="L40:L49" si="2">K40/J40*100</f>
        <v>100</v>
      </c>
    </row>
    <row r="41" spans="2:12" ht="56.25" customHeight="1" x14ac:dyDescent="0.3">
      <c r="B41" s="9"/>
      <c r="C41" s="55">
        <v>9770</v>
      </c>
      <c r="D41" s="56"/>
      <c r="E41" s="57"/>
      <c r="F41" s="91" t="s">
        <v>22</v>
      </c>
      <c r="G41" s="92"/>
      <c r="H41" s="92"/>
      <c r="I41" s="93"/>
      <c r="J41" s="10">
        <v>10050</v>
      </c>
      <c r="K41" s="10">
        <v>10050</v>
      </c>
      <c r="L41" s="28">
        <f t="shared" si="2"/>
        <v>100</v>
      </c>
    </row>
    <row r="42" spans="2:12" ht="36.75" hidden="1" customHeight="1" x14ac:dyDescent="0.3">
      <c r="B42" s="9"/>
      <c r="C42" s="55">
        <v>9770</v>
      </c>
      <c r="D42" s="86"/>
      <c r="E42" s="87"/>
      <c r="F42" s="88"/>
      <c r="G42" s="89"/>
      <c r="H42" s="89"/>
      <c r="I42" s="90"/>
      <c r="J42" s="10"/>
      <c r="K42" s="10"/>
      <c r="L42" s="28" t="e">
        <f t="shared" si="2"/>
        <v>#DIV/0!</v>
      </c>
    </row>
    <row r="43" spans="2:12" ht="57.75" customHeight="1" x14ac:dyDescent="0.3">
      <c r="B43" s="9"/>
      <c r="C43" s="55">
        <v>9770</v>
      </c>
      <c r="D43" s="86"/>
      <c r="E43" s="87"/>
      <c r="F43" s="88" t="s">
        <v>40</v>
      </c>
      <c r="G43" s="89"/>
      <c r="H43" s="89"/>
      <c r="I43" s="90"/>
      <c r="J43" s="10">
        <v>750</v>
      </c>
      <c r="K43" s="10">
        <v>500</v>
      </c>
      <c r="L43" s="28">
        <f t="shared" si="2"/>
        <v>66.666666666666657</v>
      </c>
    </row>
    <row r="44" spans="2:12" ht="57" customHeight="1" x14ac:dyDescent="0.3">
      <c r="B44" s="9"/>
      <c r="C44" s="55">
        <v>9770</v>
      </c>
      <c r="D44" s="86"/>
      <c r="E44" s="87"/>
      <c r="F44" s="88" t="s">
        <v>20</v>
      </c>
      <c r="G44" s="89"/>
      <c r="H44" s="89"/>
      <c r="I44" s="90"/>
      <c r="J44" s="10">
        <v>22800</v>
      </c>
      <c r="K44" s="10">
        <v>15200</v>
      </c>
      <c r="L44" s="28">
        <f t="shared" si="2"/>
        <v>66.666666666666657</v>
      </c>
    </row>
    <row r="45" spans="2:12" ht="58.5" customHeight="1" x14ac:dyDescent="0.3">
      <c r="B45" s="9"/>
      <c r="C45" s="99">
        <v>9770</v>
      </c>
      <c r="D45" s="56"/>
      <c r="E45" s="57"/>
      <c r="F45" s="88" t="s">
        <v>21</v>
      </c>
      <c r="G45" s="89"/>
      <c r="H45" s="89"/>
      <c r="I45" s="90"/>
      <c r="J45" s="10">
        <v>2700</v>
      </c>
      <c r="K45" s="10">
        <v>1800</v>
      </c>
      <c r="L45" s="28">
        <f t="shared" si="2"/>
        <v>66.666666666666657</v>
      </c>
    </row>
    <row r="46" spans="2:12" ht="58.5" hidden="1" customHeight="1" x14ac:dyDescent="0.3">
      <c r="B46" s="9"/>
      <c r="C46" s="99">
        <v>9770</v>
      </c>
      <c r="D46" s="56"/>
      <c r="E46" s="57"/>
      <c r="F46" s="88"/>
      <c r="G46" s="89"/>
      <c r="H46" s="89"/>
      <c r="I46" s="90"/>
      <c r="J46" s="10"/>
      <c r="K46" s="10"/>
      <c r="L46" s="28" t="e">
        <f t="shared" si="2"/>
        <v>#DIV/0!</v>
      </c>
    </row>
    <row r="47" spans="2:12" ht="29.25" customHeight="1" x14ac:dyDescent="0.3">
      <c r="B47" s="14" t="s">
        <v>25</v>
      </c>
      <c r="C47" s="61"/>
      <c r="D47" s="62"/>
      <c r="E47" s="63"/>
      <c r="F47" s="58" t="s">
        <v>17</v>
      </c>
      <c r="G47" s="59"/>
      <c r="H47" s="59"/>
      <c r="I47" s="60"/>
      <c r="J47" s="15">
        <f>J40+J41+J42+J43+J44+J45+J46</f>
        <v>100300</v>
      </c>
      <c r="K47" s="15">
        <f>K40+K41+K42+K43+K44+K45+K46</f>
        <v>91550</v>
      </c>
      <c r="L47" s="28">
        <f t="shared" si="2"/>
        <v>91.276171485543372</v>
      </c>
    </row>
    <row r="48" spans="2:12" ht="31.5" customHeight="1" x14ac:dyDescent="0.3">
      <c r="B48" s="14"/>
      <c r="C48" s="55">
        <v>9770</v>
      </c>
      <c r="D48" s="56"/>
      <c r="E48" s="57"/>
      <c r="F48" s="44" t="s">
        <v>41</v>
      </c>
      <c r="G48" s="64"/>
      <c r="H48" s="64"/>
      <c r="I48" s="65"/>
      <c r="J48" s="10">
        <v>53700</v>
      </c>
      <c r="K48" s="10">
        <v>53700</v>
      </c>
      <c r="L48" s="28">
        <f>(K48/J48)*100</f>
        <v>100</v>
      </c>
    </row>
    <row r="49" spans="2:12" ht="24" customHeight="1" x14ac:dyDescent="0.3">
      <c r="B49" s="14" t="s">
        <v>27</v>
      </c>
      <c r="C49" s="55"/>
      <c r="D49" s="56"/>
      <c r="E49" s="57"/>
      <c r="F49" s="58" t="s">
        <v>26</v>
      </c>
      <c r="G49" s="59"/>
      <c r="H49" s="59"/>
      <c r="I49" s="60"/>
      <c r="J49" s="15">
        <f>J48</f>
        <v>53700</v>
      </c>
      <c r="K49" s="15">
        <f>K48</f>
        <v>53700</v>
      </c>
      <c r="L49" s="28">
        <f t="shared" si="2"/>
        <v>100</v>
      </c>
    </row>
    <row r="50" spans="2:12" ht="18.75" x14ac:dyDescent="0.3">
      <c r="B50" s="76" t="s">
        <v>16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2:12" ht="37.5" hidden="1" customHeight="1" x14ac:dyDescent="0.3">
      <c r="B51" s="26">
        <v>15100000000</v>
      </c>
      <c r="C51" s="80">
        <v>9750</v>
      </c>
      <c r="D51" s="81"/>
      <c r="E51" s="82"/>
      <c r="F51" s="83" t="s">
        <v>30</v>
      </c>
      <c r="G51" s="84"/>
      <c r="H51" s="84"/>
      <c r="I51" s="85"/>
      <c r="J51" s="27"/>
      <c r="K51" s="10"/>
      <c r="L51" s="10" t="e">
        <f t="shared" ref="L51:L58" si="3">K51/J51*100</f>
        <v>#DIV/0!</v>
      </c>
    </row>
    <row r="52" spans="2:12" ht="37.5" hidden="1" customHeight="1" x14ac:dyDescent="0.3">
      <c r="B52" s="26">
        <v>15100000000</v>
      </c>
      <c r="C52" s="80">
        <v>9750</v>
      </c>
      <c r="D52" s="81"/>
      <c r="E52" s="82"/>
      <c r="F52" s="83" t="s">
        <v>30</v>
      </c>
      <c r="G52" s="84"/>
      <c r="H52" s="84"/>
      <c r="I52" s="85"/>
      <c r="J52" s="27"/>
      <c r="K52" s="10"/>
      <c r="L52" s="10" t="e">
        <f t="shared" si="3"/>
        <v>#DIV/0!</v>
      </c>
    </row>
    <row r="53" spans="2:12" ht="18.75" hidden="1" x14ac:dyDescent="0.3">
      <c r="B53" s="11"/>
      <c r="C53" s="68"/>
      <c r="D53" s="69"/>
      <c r="E53" s="70"/>
      <c r="F53" s="77" t="s">
        <v>29</v>
      </c>
      <c r="G53" s="78"/>
      <c r="H53" s="78"/>
      <c r="I53" s="79"/>
      <c r="J53" s="16">
        <f>J51+J52</f>
        <v>0</v>
      </c>
      <c r="K53" s="16">
        <f>K51+K52</f>
        <v>0</v>
      </c>
      <c r="L53" s="28" t="e">
        <f t="shared" si="3"/>
        <v>#DIV/0!</v>
      </c>
    </row>
    <row r="54" spans="2:12" ht="18.75" hidden="1" x14ac:dyDescent="0.3">
      <c r="B54" s="11"/>
      <c r="C54" s="68"/>
      <c r="D54" s="69"/>
      <c r="E54" s="70"/>
      <c r="F54" s="68"/>
      <c r="G54" s="69"/>
      <c r="H54" s="69"/>
      <c r="I54" s="70"/>
      <c r="J54" s="4"/>
      <c r="K54" s="22"/>
      <c r="L54" s="10" t="e">
        <f t="shared" si="3"/>
        <v>#DIV/0!</v>
      </c>
    </row>
    <row r="55" spans="2:12" ht="18.75" hidden="1" x14ac:dyDescent="0.3">
      <c r="B55" s="11"/>
      <c r="C55" s="68"/>
      <c r="D55" s="69"/>
      <c r="E55" s="70"/>
      <c r="F55" s="68"/>
      <c r="G55" s="69"/>
      <c r="H55" s="69"/>
      <c r="I55" s="70"/>
      <c r="J55" s="4"/>
      <c r="K55" s="22"/>
      <c r="L55" s="10" t="e">
        <f t="shared" si="3"/>
        <v>#DIV/0!</v>
      </c>
    </row>
    <row r="56" spans="2:12" ht="18.75" hidden="1" x14ac:dyDescent="0.3">
      <c r="B56" s="11"/>
      <c r="C56" s="68"/>
      <c r="D56" s="69"/>
      <c r="E56" s="70"/>
      <c r="F56" s="68"/>
      <c r="G56" s="69"/>
      <c r="H56" s="69"/>
      <c r="I56" s="70"/>
      <c r="J56" s="4"/>
      <c r="K56" s="22"/>
      <c r="L56" s="10" t="e">
        <f t="shared" si="3"/>
        <v>#DIV/0!</v>
      </c>
    </row>
    <row r="57" spans="2:12" ht="18.75" x14ac:dyDescent="0.3">
      <c r="B57" s="4" t="s">
        <v>7</v>
      </c>
      <c r="C57" s="55" t="s">
        <v>7</v>
      </c>
      <c r="D57" s="71"/>
      <c r="E57" s="72"/>
      <c r="F57" s="58" t="s">
        <v>8</v>
      </c>
      <c r="G57" s="59"/>
      <c r="H57" s="59"/>
      <c r="I57" s="60"/>
      <c r="J57" s="16">
        <f>J40+J41+J42+J43+J44+J45+J48+J51+J46</f>
        <v>154000</v>
      </c>
      <c r="K57" s="16">
        <f>K40+K41+K42+K43+K44+K45+K48+K51+K46</f>
        <v>145250</v>
      </c>
      <c r="L57" s="28">
        <f t="shared" si="3"/>
        <v>94.318181818181827</v>
      </c>
    </row>
    <row r="58" spans="2:12" ht="18.75" x14ac:dyDescent="0.3">
      <c r="B58" s="4" t="s">
        <v>7</v>
      </c>
      <c r="C58" s="55" t="s">
        <v>7</v>
      </c>
      <c r="D58" s="71"/>
      <c r="E58" s="72"/>
      <c r="F58" s="68" t="s">
        <v>9</v>
      </c>
      <c r="G58" s="69"/>
      <c r="H58" s="69"/>
      <c r="I58" s="70"/>
      <c r="J58" s="18">
        <f>J47+J49</f>
        <v>154000</v>
      </c>
      <c r="K58" s="18">
        <f>K47+K49</f>
        <v>145250</v>
      </c>
      <c r="L58" s="28">
        <f t="shared" si="3"/>
        <v>94.318181818181827</v>
      </c>
    </row>
    <row r="59" spans="2:12" ht="18.75" x14ac:dyDescent="0.3">
      <c r="B59" s="4" t="s">
        <v>7</v>
      </c>
      <c r="C59" s="55" t="s">
        <v>7</v>
      </c>
      <c r="D59" s="71"/>
      <c r="E59" s="72"/>
      <c r="F59" s="68" t="s">
        <v>10</v>
      </c>
      <c r="G59" s="69"/>
      <c r="H59" s="69"/>
      <c r="I59" s="70"/>
      <c r="J59" s="18">
        <f>J53</f>
        <v>0</v>
      </c>
      <c r="K59" s="18">
        <v>0</v>
      </c>
      <c r="L59" s="28">
        <v>0</v>
      </c>
    </row>
    <row r="60" spans="2:12" ht="18.75" x14ac:dyDescent="0.3">
      <c r="B60" s="12"/>
      <c r="C60" s="12"/>
      <c r="D60" s="12"/>
      <c r="E60" s="12"/>
      <c r="F60" s="12"/>
      <c r="G60" s="12"/>
      <c r="H60" s="12"/>
      <c r="I60" s="12"/>
      <c r="J60" s="12"/>
    </row>
    <row r="61" spans="2:12" ht="18.75" x14ac:dyDescent="0.3">
      <c r="B61" s="74" t="s">
        <v>45</v>
      </c>
      <c r="C61" s="75"/>
      <c r="D61" s="75"/>
      <c r="E61" s="75"/>
      <c r="F61" s="75"/>
      <c r="G61" s="75"/>
      <c r="H61" s="75"/>
      <c r="I61" s="12"/>
      <c r="J61" s="73" t="s">
        <v>46</v>
      </c>
      <c r="K61" s="73"/>
      <c r="L61" s="73"/>
    </row>
    <row r="62" spans="2:12" ht="18.75" x14ac:dyDescent="0.3">
      <c r="B62" s="66"/>
      <c r="C62" s="67"/>
      <c r="D62" s="67"/>
      <c r="E62" s="12"/>
      <c r="F62" s="12"/>
      <c r="G62" s="12"/>
      <c r="H62" s="12"/>
      <c r="I62" s="66"/>
      <c r="J62" s="67"/>
    </row>
  </sheetData>
  <mergeCells count="79">
    <mergeCell ref="K13:K14"/>
    <mergeCell ref="L13:L14"/>
    <mergeCell ref="B16:L16"/>
    <mergeCell ref="B24:L24"/>
    <mergeCell ref="C46:E46"/>
    <mergeCell ref="F46:I46"/>
    <mergeCell ref="C45:E45"/>
    <mergeCell ref="F45:I45"/>
    <mergeCell ref="B35:J35"/>
    <mergeCell ref="C36:E36"/>
    <mergeCell ref="F36:I36"/>
    <mergeCell ref="C37:E37"/>
    <mergeCell ref="F37:I37"/>
    <mergeCell ref="C38:E38"/>
    <mergeCell ref="F38:I38"/>
    <mergeCell ref="B39:L39"/>
    <mergeCell ref="C40:E40"/>
    <mergeCell ref="F40:I40"/>
    <mergeCell ref="C31:I31"/>
    <mergeCell ref="C32:I32"/>
    <mergeCell ref="C33:I33"/>
    <mergeCell ref="C44:E44"/>
    <mergeCell ref="F44:I44"/>
    <mergeCell ref="C41:E41"/>
    <mergeCell ref="F41:I41"/>
    <mergeCell ref="F42:I42"/>
    <mergeCell ref="C43:E43"/>
    <mergeCell ref="F43:I43"/>
    <mergeCell ref="C42:E42"/>
    <mergeCell ref="B50:L50"/>
    <mergeCell ref="C53:E53"/>
    <mergeCell ref="F53:I53"/>
    <mergeCell ref="C51:E51"/>
    <mergeCell ref="C59:E59"/>
    <mergeCell ref="F59:I59"/>
    <mergeCell ref="C54:E54"/>
    <mergeCell ref="F54:I54"/>
    <mergeCell ref="C55:E55"/>
    <mergeCell ref="F55:I55"/>
    <mergeCell ref="F51:I51"/>
    <mergeCell ref="C52:E52"/>
    <mergeCell ref="F52:I52"/>
    <mergeCell ref="B62:D62"/>
    <mergeCell ref="I62:J62"/>
    <mergeCell ref="C56:E56"/>
    <mergeCell ref="F56:I56"/>
    <mergeCell ref="C57:E57"/>
    <mergeCell ref="F57:I57"/>
    <mergeCell ref="C58:E58"/>
    <mergeCell ref="F58:I58"/>
    <mergeCell ref="J61:L61"/>
    <mergeCell ref="B61:H61"/>
    <mergeCell ref="C49:E49"/>
    <mergeCell ref="F49:I49"/>
    <mergeCell ref="C47:E47"/>
    <mergeCell ref="F47:I47"/>
    <mergeCell ref="C48:E48"/>
    <mergeCell ref="F48:I48"/>
    <mergeCell ref="C7:I7"/>
    <mergeCell ref="B11:J11"/>
    <mergeCell ref="B13:B14"/>
    <mergeCell ref="C13:I14"/>
    <mergeCell ref="J13:J14"/>
    <mergeCell ref="C8:I8"/>
    <mergeCell ref="C9:I9"/>
    <mergeCell ref="C30:I30"/>
    <mergeCell ref="C29:I29"/>
    <mergeCell ref="C15:I15"/>
    <mergeCell ref="C17:I17"/>
    <mergeCell ref="C18:I18"/>
    <mergeCell ref="C19:I19"/>
    <mergeCell ref="C21:I21"/>
    <mergeCell ref="C25:I25"/>
    <mergeCell ref="C26:I26"/>
    <mergeCell ref="C27:I27"/>
    <mergeCell ref="C28:I28"/>
    <mergeCell ref="C20:I20"/>
    <mergeCell ref="C22:I22"/>
    <mergeCell ref="C23:I23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2022-07-04T09:33:35Z</dcterms:modified>
</cp:coreProperties>
</file>