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J55" i="1" l="1"/>
  <c r="J56" i="1"/>
  <c r="J52" i="1"/>
  <c r="J57" i="1" s="1"/>
  <c r="J49" i="1"/>
  <c r="J21" i="1"/>
  <c r="J45" i="1"/>
  <c r="J47" i="1" l="1"/>
  <c r="J20" i="1"/>
  <c r="J38" i="1" l="1"/>
  <c r="J44" i="1" l="1"/>
  <c r="J31" i="1" l="1"/>
  <c r="J29" i="1" s="1"/>
</calcChain>
</file>

<file path=xl/sharedStrings.xml><?xml version="1.0" encoding="utf-8"?>
<sst xmlns="http://schemas.openxmlformats.org/spreadsheetml/2006/main" count="63" uniqueCount="48">
  <si>
    <t>1. Показники міжбюджетних трансфертів з інших бюджетів</t>
  </si>
  <si>
    <t>(грн)</t>
  </si>
  <si>
    <t>Код Класифікації доходу бюджету/            Код бюджету</t>
  </si>
  <si>
    <t>Найменування трансферту/                                                                                          Найменування бюджету-надавача міжбюджетного                                       трансферту</t>
  </si>
  <si>
    <t>Усього</t>
  </si>
  <si>
    <t>І. Трансферти до загального фонду бюджету</t>
  </si>
  <si>
    <t>Освітня субвенція з державного бюджету місцевим бюджетам</t>
  </si>
  <si>
    <t>ІІ. Трансферти до спеціального фонду бюджету</t>
  </si>
  <si>
    <t>х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</si>
  <si>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</si>
  <si>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</si>
  <si>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</si>
  <si>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 іншим бюджетам</t>
  </si>
  <si>
    <t>Код Програмної класифікації видатків та кредитування місцевого бюджету /        Код бюджету</t>
  </si>
  <si>
    <t>Код Типової програмної класифікації видатків та кредитування місцевого бюджету</t>
  </si>
  <si>
    <t>Найменування трансферту/ Найменування бюджету-отримувача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</si>
  <si>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</si>
  <si>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</si>
  <si>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Інша субвенція/на компенсацію виплат з оплати послуг звязку окремим категоріям громадян</t>
  </si>
  <si>
    <t>15516000000</t>
  </si>
  <si>
    <t>(код бюджету)</t>
  </si>
  <si>
    <t>Інша субвенція /на утримання районної ради ветеранів</t>
  </si>
  <si>
    <t>Інша субвенція/на компенсацію виплат на пільговий проїзд автомобвльним транспортом окремим категоріям громадян</t>
  </si>
  <si>
    <t>Інша субвенція/на компенсацію виплат на пільговий проїзд залізничним транспортом окремим категоріям громадян</t>
  </si>
  <si>
    <t>Інша субвенція /на утримання КЗ "Обєднаний трудовий архів територіальних громад Білгород-Дністровського району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</si>
  <si>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</si>
  <si>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41051200</t>
  </si>
  <si>
    <t>15305200000</t>
  </si>
  <si>
    <t>15515000000</t>
  </si>
  <si>
    <t>Інша субвенція - програма "Здоров"я"</t>
  </si>
  <si>
    <t>Міжбюджетні трансферти на 2022 рік</t>
  </si>
  <si>
    <t>Секретарь сільської ради</t>
  </si>
  <si>
    <t xml:space="preserve">Сергій ЧЕРНОКУЛЬСЬКИЙ 
</t>
  </si>
  <si>
    <t>Районний бюджет Білгород-Дністровського району</t>
  </si>
  <si>
    <t>Бюджет Старокозацької сільської територіальної громади</t>
  </si>
  <si>
    <t>до рішення Шабівської сільської ради</t>
  </si>
  <si>
    <t>від 24 грудня  2021 року  №  2/767-УІІІ</t>
  </si>
  <si>
    <t>(у редакції згідно рішення сільської ради</t>
  </si>
  <si>
    <t>Додаток 5</t>
  </si>
  <si>
    <t>Інша субвенція /на надання соціальних гарантій фізичним особам, які надають соціальні послуги громадянам похилого віку, особам з інвалідністю,хворим які не здатні до самообслуговування і потребують сторонньої допомоги</t>
  </si>
  <si>
    <t>Субвенція з місцевого бюджету на закупівлю опорними закладами охорони здоров`я послуг щодо проектування та встановлення кисневих станцій за рахунок відповідної субвенції з державного бюджету</t>
  </si>
  <si>
    <t>41058400</t>
  </si>
  <si>
    <t>Базова дотація</t>
  </si>
  <si>
    <t>Інша субвенція - програма "Здоров"я" ( на оплату за спожиті енергоносії)</t>
  </si>
  <si>
    <t>Субвенція з місцевого бюджету державному бюджету на виконання програм соціально-економічного розвитку регіонів - Програма цивільного захисту, техногенної та пожежної безпеки Шабівської сільської ради на 2019-2022 роки</t>
  </si>
  <si>
    <t>Субвенція з місцевого бюджету державному бюджету на виконання програм соціально-економічного розвитку регіонів - Програма "Профілактики злочинності та сприяння діяльнсті Білгород-Дністррвському РВП ГУНП в Одеській області на території Шабівської сільської ради Білгород-Дністровського району Одеської області" на 2022-2025 роки</t>
  </si>
  <si>
    <t>Державний бюджет</t>
  </si>
  <si>
    <t xml:space="preserve">  від 30 червня 2022 року  № 2/1024-УІІІ)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</si>
</sst>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vertical="top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right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3" fillId="0" borderId="0" xfId="0" applyFont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1" fontId="1" fillId="0" borderId="3" xfId="0" applyNumberFormat="1" applyFont="1" applyBorder="1"/>
    <xf numFmtId="2" fontId="3" fillId="0" borderId="7" xfId="0" applyNumberFormat="1" applyFont="1" applyBorder="1"/>
    <xf numFmtId="2" fontId="1" fillId="0" borderId="3" xfId="0" applyNumberFormat="1" applyFont="1" applyBorder="1"/>
    <xf numFmtId="2" fontId="3" fillId="0" borderId="3" xfId="0" applyNumberFormat="1" applyFont="1" applyBorder="1"/>
    <xf numFmtId="2" fontId="1" fillId="0" borderId="3" xfId="0" applyNumberFormat="1" applyFont="1" applyBorder="1" applyAlignment="1">
      <alignment horizontal="right"/>
    </xf>
    <xf numFmtId="2" fontId="3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5" xfId="0" applyFont="1" applyBorder="1" applyAlignment="1">
      <alignment horizontal="center"/>
    </xf>
    <xf numFmtId="2" fontId="1" fillId="0" borderId="7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0" xfId="0" applyFont="1" applyAlignment="1"/>
    <xf numFmtId="0" fontId="0" fillId="0" borderId="0" xfId="0" applyAlignment="1"/>
    <xf numFmtId="0" fontId="1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5" xfId="0" quotePrefix="1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5" xfId="0" applyFont="1" applyBorder="1" applyAlignment="1"/>
    <xf numFmtId="0" fontId="8" fillId="0" borderId="6" xfId="0" applyFont="1" applyBorder="1" applyAlignment="1"/>
    <xf numFmtId="0" fontId="8" fillId="0" borderId="7" xfId="0" applyFont="1" applyBorder="1" applyAlignment="1"/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5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4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0"/>
  <sheetViews>
    <sheetView tabSelected="1" view="pageBreakPreview" topLeftCell="A43" zoomScaleNormal="100" zoomScaleSheetLayoutView="100" workbookViewId="0">
      <selection activeCell="C29" sqref="C29:I29"/>
    </sheetView>
  </sheetViews>
  <sheetFormatPr defaultRowHeight="15" x14ac:dyDescent="0.25"/>
  <cols>
    <col min="2" max="2" width="21.140625" customWidth="1"/>
    <col min="5" max="5" width="2.42578125" customWidth="1"/>
    <col min="9" max="9" width="37.85546875" customWidth="1"/>
    <col min="10" max="10" width="34" customWidth="1"/>
  </cols>
  <sheetData>
    <row r="1" spans="2:10" ht="15.75" customHeight="1" x14ac:dyDescent="0.25">
      <c r="I1" s="23"/>
      <c r="J1" s="24" t="s">
        <v>38</v>
      </c>
    </row>
    <row r="2" spans="2:10" ht="15.75" x14ac:dyDescent="0.25">
      <c r="I2" s="1"/>
      <c r="J2" s="1" t="s">
        <v>35</v>
      </c>
    </row>
    <row r="3" spans="2:10" ht="15.75" x14ac:dyDescent="0.25">
      <c r="I3" s="1"/>
      <c r="J3" s="1" t="s">
        <v>36</v>
      </c>
    </row>
    <row r="4" spans="2:10" ht="15.75" x14ac:dyDescent="0.25">
      <c r="I4" s="1"/>
      <c r="J4" s="1" t="s">
        <v>37</v>
      </c>
    </row>
    <row r="5" spans="2:10" ht="15.75" x14ac:dyDescent="0.25">
      <c r="I5" s="1"/>
      <c r="J5" s="1" t="s">
        <v>47</v>
      </c>
    </row>
    <row r="6" spans="2:10" ht="15.75" x14ac:dyDescent="0.25">
      <c r="I6" s="1"/>
      <c r="J6" s="1"/>
    </row>
    <row r="7" spans="2:10" ht="15.75" x14ac:dyDescent="0.25">
      <c r="I7" s="1"/>
      <c r="J7" s="1"/>
    </row>
    <row r="9" spans="2:10" ht="18.75" x14ac:dyDescent="0.3">
      <c r="B9" s="96" t="s">
        <v>30</v>
      </c>
      <c r="C9" s="96"/>
      <c r="D9" s="96"/>
      <c r="E9" s="96"/>
      <c r="F9" s="96"/>
      <c r="G9" s="96"/>
      <c r="H9" s="96"/>
      <c r="I9" s="96"/>
      <c r="J9" s="96"/>
    </row>
    <row r="10" spans="2:10" ht="15.75" x14ac:dyDescent="0.25">
      <c r="B10" s="97" t="s">
        <v>19</v>
      </c>
      <c r="C10" s="97"/>
      <c r="D10" s="97"/>
      <c r="E10" s="97"/>
      <c r="F10" s="97"/>
      <c r="G10" s="97"/>
      <c r="H10" s="97"/>
      <c r="I10" s="97"/>
      <c r="J10" s="97"/>
    </row>
    <row r="11" spans="2:10" ht="15.75" x14ac:dyDescent="0.25">
      <c r="B11" s="98" t="s">
        <v>20</v>
      </c>
      <c r="C11" s="98"/>
      <c r="D11" s="98"/>
      <c r="E11" s="98"/>
      <c r="F11" s="98"/>
      <c r="G11" s="98"/>
      <c r="H11" s="98"/>
      <c r="I11" s="98"/>
      <c r="J11" s="98"/>
    </row>
    <row r="13" spans="2:10" ht="18.75" x14ac:dyDescent="0.3">
      <c r="B13" s="93" t="s">
        <v>0</v>
      </c>
      <c r="C13" s="93"/>
      <c r="D13" s="93"/>
      <c r="E13" s="93"/>
      <c r="F13" s="93"/>
      <c r="G13" s="93"/>
      <c r="H13" s="93"/>
      <c r="I13" s="93"/>
      <c r="J13" s="93"/>
    </row>
    <row r="14" spans="2:10" x14ac:dyDescent="0.25">
      <c r="B14" s="2"/>
      <c r="C14" s="2"/>
      <c r="D14" s="2"/>
      <c r="E14" s="2"/>
      <c r="F14" s="2"/>
      <c r="G14" s="2"/>
      <c r="H14" s="2"/>
      <c r="I14" s="2"/>
      <c r="J14" s="3" t="s">
        <v>1</v>
      </c>
    </row>
    <row r="15" spans="2:10" x14ac:dyDescent="0.25">
      <c r="B15" s="94" t="s">
        <v>2</v>
      </c>
      <c r="C15" s="94" t="s">
        <v>3</v>
      </c>
      <c r="D15" s="94"/>
      <c r="E15" s="94"/>
      <c r="F15" s="94"/>
      <c r="G15" s="94"/>
      <c r="H15" s="94"/>
      <c r="I15" s="94"/>
      <c r="J15" s="95" t="s">
        <v>4</v>
      </c>
    </row>
    <row r="16" spans="2:10" ht="48" customHeight="1" x14ac:dyDescent="0.25">
      <c r="B16" s="74"/>
      <c r="C16" s="74"/>
      <c r="D16" s="74"/>
      <c r="E16" s="74"/>
      <c r="F16" s="74"/>
      <c r="G16" s="74"/>
      <c r="H16" s="74"/>
      <c r="I16" s="74"/>
      <c r="J16" s="76"/>
    </row>
    <row r="17" spans="2:10" ht="18.75" x14ac:dyDescent="0.3">
      <c r="B17" s="4">
        <v>1</v>
      </c>
      <c r="C17" s="78">
        <v>2</v>
      </c>
      <c r="D17" s="83"/>
      <c r="E17" s="83"/>
      <c r="F17" s="83"/>
      <c r="G17" s="83"/>
      <c r="H17" s="83"/>
      <c r="I17" s="83"/>
      <c r="J17" s="4">
        <v>3</v>
      </c>
    </row>
    <row r="18" spans="2:10" ht="18.75" x14ac:dyDescent="0.3">
      <c r="B18" s="56" t="s">
        <v>5</v>
      </c>
      <c r="C18" s="84"/>
      <c r="D18" s="84"/>
      <c r="E18" s="84"/>
      <c r="F18" s="84"/>
      <c r="G18" s="84"/>
      <c r="H18" s="84"/>
      <c r="I18" s="84"/>
      <c r="J18" s="85"/>
    </row>
    <row r="19" spans="2:10" ht="18.75" x14ac:dyDescent="0.3">
      <c r="B19" s="25">
        <v>410201000</v>
      </c>
      <c r="C19" s="30" t="s">
        <v>42</v>
      </c>
      <c r="D19" s="91"/>
      <c r="E19" s="91"/>
      <c r="F19" s="91"/>
      <c r="G19" s="91"/>
      <c r="H19" s="91"/>
      <c r="I19" s="92"/>
      <c r="J19" s="26">
        <v>5160000</v>
      </c>
    </row>
    <row r="20" spans="2:10" ht="18.75" x14ac:dyDescent="0.3">
      <c r="B20" s="15">
        <v>41033900</v>
      </c>
      <c r="C20" s="80" t="s">
        <v>6</v>
      </c>
      <c r="D20" s="81"/>
      <c r="E20" s="81"/>
      <c r="F20" s="81"/>
      <c r="G20" s="81"/>
      <c r="H20" s="81"/>
      <c r="I20" s="82"/>
      <c r="J20" s="18">
        <f>61531300-6153200</f>
        <v>55378100</v>
      </c>
    </row>
    <row r="21" spans="2:10" ht="56.25" customHeight="1" x14ac:dyDescent="0.3">
      <c r="B21" s="16" t="s">
        <v>26</v>
      </c>
      <c r="C21" s="53" t="s">
        <v>25</v>
      </c>
      <c r="D21" s="86"/>
      <c r="E21" s="86"/>
      <c r="F21" s="86"/>
      <c r="G21" s="86"/>
      <c r="H21" s="86"/>
      <c r="I21" s="87"/>
      <c r="J21" s="20">
        <f>149669-7140</f>
        <v>142529</v>
      </c>
    </row>
    <row r="22" spans="2:10" ht="56.25" customHeight="1" x14ac:dyDescent="0.3">
      <c r="B22" s="16" t="s">
        <v>41</v>
      </c>
      <c r="C22" s="90" t="s">
        <v>40</v>
      </c>
      <c r="D22" s="90"/>
      <c r="E22" s="90"/>
      <c r="F22" s="90"/>
      <c r="G22" s="90"/>
      <c r="H22" s="90"/>
      <c r="I22" s="90"/>
      <c r="J22" s="20">
        <v>765300</v>
      </c>
    </row>
    <row r="23" spans="2:10" ht="18.75" x14ac:dyDescent="0.3">
      <c r="B23" s="58" t="s">
        <v>7</v>
      </c>
      <c r="C23" s="88"/>
      <c r="D23" s="88"/>
      <c r="E23" s="88"/>
      <c r="F23" s="88"/>
      <c r="G23" s="88"/>
      <c r="H23" s="88"/>
      <c r="I23" s="88"/>
      <c r="J23" s="89"/>
    </row>
    <row r="24" spans="2:10" ht="57" hidden="1" customHeight="1" x14ac:dyDescent="0.3">
      <c r="B24" s="14">
        <v>41051200</v>
      </c>
      <c r="C24" s="53" t="s">
        <v>25</v>
      </c>
      <c r="D24" s="86"/>
      <c r="E24" s="86"/>
      <c r="F24" s="86"/>
      <c r="G24" s="86"/>
      <c r="H24" s="86"/>
      <c r="I24" s="87"/>
      <c r="J24" s="11"/>
    </row>
    <row r="25" spans="2:10" ht="18.75" hidden="1" x14ac:dyDescent="0.3">
      <c r="B25" s="11"/>
      <c r="C25" s="80"/>
      <c r="D25" s="81"/>
      <c r="E25" s="81"/>
      <c r="F25" s="81"/>
      <c r="G25" s="81"/>
      <c r="H25" s="81"/>
      <c r="I25" s="82"/>
      <c r="J25" s="11"/>
    </row>
    <row r="26" spans="2:10" ht="18.75" hidden="1" x14ac:dyDescent="0.3">
      <c r="B26" s="11"/>
      <c r="C26" s="80"/>
      <c r="D26" s="81"/>
      <c r="E26" s="81"/>
      <c r="F26" s="81"/>
      <c r="G26" s="81"/>
      <c r="H26" s="81"/>
      <c r="I26" s="82"/>
      <c r="J26" s="11"/>
    </row>
    <row r="27" spans="2:10" ht="19.5" hidden="1" customHeight="1" x14ac:dyDescent="0.3">
      <c r="B27" s="11"/>
      <c r="C27" s="80"/>
      <c r="D27" s="81"/>
      <c r="E27" s="81"/>
      <c r="F27" s="81"/>
      <c r="G27" s="81"/>
      <c r="H27" s="81"/>
      <c r="I27" s="82"/>
      <c r="J27" s="11"/>
    </row>
    <row r="28" spans="2:10" ht="32.25" hidden="1" customHeight="1" x14ac:dyDescent="0.3">
      <c r="B28" s="11"/>
      <c r="C28" s="80"/>
      <c r="D28" s="81"/>
      <c r="E28" s="81"/>
      <c r="F28" s="81"/>
      <c r="G28" s="81"/>
      <c r="H28" s="81"/>
      <c r="I28" s="82"/>
      <c r="J28" s="11"/>
    </row>
    <row r="29" spans="2:10" ht="18.75" x14ac:dyDescent="0.3">
      <c r="B29" s="5" t="s">
        <v>8</v>
      </c>
      <c r="C29" s="68" t="s">
        <v>9</v>
      </c>
      <c r="D29" s="69"/>
      <c r="E29" s="69"/>
      <c r="F29" s="69"/>
      <c r="G29" s="69"/>
      <c r="H29" s="69"/>
      <c r="I29" s="70"/>
      <c r="J29" s="19">
        <f>J30+J31</f>
        <v>61445929</v>
      </c>
    </row>
    <row r="30" spans="2:10" ht="18.75" x14ac:dyDescent="0.3">
      <c r="B30" s="5" t="s">
        <v>8</v>
      </c>
      <c r="C30" s="68" t="s">
        <v>10</v>
      </c>
      <c r="D30" s="69"/>
      <c r="E30" s="69"/>
      <c r="F30" s="69"/>
      <c r="G30" s="69"/>
      <c r="H30" s="69"/>
      <c r="I30" s="70"/>
      <c r="J30" s="19">
        <f>J20+J22+J21+J19</f>
        <v>61445929</v>
      </c>
    </row>
    <row r="31" spans="2:10" ht="18.75" x14ac:dyDescent="0.3">
      <c r="B31" s="5" t="s">
        <v>8</v>
      </c>
      <c r="C31" s="68" t="s">
        <v>11</v>
      </c>
      <c r="D31" s="69"/>
      <c r="E31" s="69"/>
      <c r="F31" s="69"/>
      <c r="G31" s="69"/>
      <c r="H31" s="69"/>
      <c r="I31" s="70"/>
      <c r="J31" s="17">
        <f>J24</f>
        <v>0</v>
      </c>
    </row>
    <row r="32" spans="2:10" ht="15.75" x14ac:dyDescent="0.25">
      <c r="B32" s="1"/>
      <c r="C32" s="1"/>
      <c r="D32" s="1"/>
      <c r="E32" s="1"/>
      <c r="G32" s="1"/>
      <c r="H32" s="1"/>
      <c r="I32" s="1"/>
      <c r="J32" s="1"/>
    </row>
    <row r="33" spans="2:10" ht="18.75" x14ac:dyDescent="0.25">
      <c r="B33" s="71" t="s">
        <v>12</v>
      </c>
      <c r="C33" s="71"/>
      <c r="D33" s="71"/>
      <c r="E33" s="71"/>
      <c r="F33" s="71"/>
      <c r="G33" s="71"/>
      <c r="H33" s="71"/>
      <c r="I33" s="71"/>
      <c r="J33" s="71"/>
    </row>
    <row r="34" spans="2:10" ht="18.75" x14ac:dyDescent="0.3">
      <c r="B34" s="6"/>
      <c r="C34" s="72"/>
      <c r="D34" s="73"/>
      <c r="E34" s="73"/>
      <c r="F34" s="72"/>
      <c r="G34" s="73"/>
      <c r="H34" s="73"/>
      <c r="I34" s="73"/>
      <c r="J34" s="7" t="s">
        <v>1</v>
      </c>
    </row>
    <row r="35" spans="2:10" ht="131.25" x14ac:dyDescent="0.3">
      <c r="B35" s="8" t="s">
        <v>13</v>
      </c>
      <c r="C35" s="74" t="s">
        <v>14</v>
      </c>
      <c r="D35" s="75"/>
      <c r="E35" s="75"/>
      <c r="F35" s="76" t="s">
        <v>15</v>
      </c>
      <c r="G35" s="77"/>
      <c r="H35" s="77"/>
      <c r="I35" s="77"/>
      <c r="J35" s="9" t="s">
        <v>4</v>
      </c>
    </row>
    <row r="36" spans="2:10" ht="18.75" x14ac:dyDescent="0.3">
      <c r="B36" s="4">
        <v>1</v>
      </c>
      <c r="C36" s="78">
        <v>2</v>
      </c>
      <c r="D36" s="79"/>
      <c r="E36" s="79"/>
      <c r="F36" s="78">
        <v>3</v>
      </c>
      <c r="G36" s="79"/>
      <c r="H36" s="79"/>
      <c r="I36" s="79"/>
      <c r="J36" s="4">
        <v>4</v>
      </c>
    </row>
    <row r="37" spans="2:10" ht="18.75" x14ac:dyDescent="0.3">
      <c r="B37" s="56" t="s">
        <v>16</v>
      </c>
      <c r="C37" s="57"/>
      <c r="D37" s="57"/>
      <c r="E37" s="57"/>
      <c r="F37" s="57"/>
      <c r="G37" s="57"/>
      <c r="H37" s="57"/>
      <c r="I37" s="57"/>
      <c r="J37" s="57"/>
    </row>
    <row r="38" spans="2:10" ht="110.25" customHeight="1" x14ac:dyDescent="0.3">
      <c r="B38" s="10"/>
      <c r="C38" s="27">
        <v>9770</v>
      </c>
      <c r="D38" s="51"/>
      <c r="E38" s="52"/>
      <c r="F38" s="53" t="s">
        <v>39</v>
      </c>
      <c r="G38" s="66"/>
      <c r="H38" s="66"/>
      <c r="I38" s="67"/>
      <c r="J38" s="20">
        <f>93300+34000</f>
        <v>127300</v>
      </c>
    </row>
    <row r="39" spans="2:10" ht="56.25" customHeight="1" x14ac:dyDescent="0.3">
      <c r="B39" s="10"/>
      <c r="C39" s="27">
        <v>9770</v>
      </c>
      <c r="D39" s="51"/>
      <c r="E39" s="52"/>
      <c r="F39" s="63" t="s">
        <v>24</v>
      </c>
      <c r="G39" s="64"/>
      <c r="H39" s="64"/>
      <c r="I39" s="65"/>
      <c r="J39" s="20">
        <v>40200</v>
      </c>
    </row>
    <row r="40" spans="2:10" ht="36.75" hidden="1" customHeight="1" x14ac:dyDescent="0.3">
      <c r="B40" s="10"/>
      <c r="C40" s="27">
        <v>9770</v>
      </c>
      <c r="D40" s="45"/>
      <c r="E40" s="46"/>
      <c r="F40" s="47" t="s">
        <v>21</v>
      </c>
      <c r="G40" s="48"/>
      <c r="H40" s="48"/>
      <c r="I40" s="49"/>
      <c r="J40" s="20"/>
    </row>
    <row r="41" spans="2:10" ht="57.75" customHeight="1" x14ac:dyDescent="0.3">
      <c r="B41" s="10"/>
      <c r="C41" s="27">
        <v>9770</v>
      </c>
      <c r="D41" s="45"/>
      <c r="E41" s="46"/>
      <c r="F41" s="47" t="s">
        <v>18</v>
      </c>
      <c r="G41" s="48"/>
      <c r="H41" s="48"/>
      <c r="I41" s="49"/>
      <c r="J41" s="20">
        <v>3000</v>
      </c>
    </row>
    <row r="42" spans="2:10" ht="57" customHeight="1" x14ac:dyDescent="0.3">
      <c r="B42" s="10"/>
      <c r="C42" s="27">
        <v>9770</v>
      </c>
      <c r="D42" s="45"/>
      <c r="E42" s="46"/>
      <c r="F42" s="47" t="s">
        <v>22</v>
      </c>
      <c r="G42" s="48"/>
      <c r="H42" s="48"/>
      <c r="I42" s="49"/>
      <c r="J42" s="20">
        <v>90300</v>
      </c>
    </row>
    <row r="43" spans="2:10" ht="58.5" customHeight="1" x14ac:dyDescent="0.3">
      <c r="B43" s="10"/>
      <c r="C43" s="50">
        <v>9770</v>
      </c>
      <c r="D43" s="51"/>
      <c r="E43" s="52"/>
      <c r="F43" s="47" t="s">
        <v>23</v>
      </c>
      <c r="G43" s="48"/>
      <c r="H43" s="48"/>
      <c r="I43" s="49"/>
      <c r="J43" s="20">
        <v>10000</v>
      </c>
    </row>
    <row r="44" spans="2:10" ht="31.5" customHeight="1" x14ac:dyDescent="0.3">
      <c r="B44" s="16" t="s">
        <v>27</v>
      </c>
      <c r="C44" s="58"/>
      <c r="D44" s="59"/>
      <c r="E44" s="60"/>
      <c r="F44" s="35" t="s">
        <v>33</v>
      </c>
      <c r="G44" s="36"/>
      <c r="H44" s="36"/>
      <c r="I44" s="37"/>
      <c r="J44" s="19">
        <f>J38+J39+J40+J41+J42+J43</f>
        <v>270800</v>
      </c>
    </row>
    <row r="45" spans="2:10" ht="27" customHeight="1" x14ac:dyDescent="0.3">
      <c r="B45" s="16"/>
      <c r="C45" s="27">
        <v>9770</v>
      </c>
      <c r="D45" s="51"/>
      <c r="E45" s="52"/>
      <c r="F45" s="53" t="s">
        <v>29</v>
      </c>
      <c r="G45" s="54"/>
      <c r="H45" s="54"/>
      <c r="I45" s="55"/>
      <c r="J45" s="20">
        <f>214500+214500</f>
        <v>429000</v>
      </c>
    </row>
    <row r="46" spans="2:10" ht="39" customHeight="1" x14ac:dyDescent="0.3">
      <c r="B46" s="16"/>
      <c r="C46" s="27">
        <v>9770</v>
      </c>
      <c r="D46" s="45"/>
      <c r="E46" s="46"/>
      <c r="F46" s="53" t="s">
        <v>43</v>
      </c>
      <c r="G46" s="54"/>
      <c r="H46" s="54"/>
      <c r="I46" s="55"/>
      <c r="J46" s="20">
        <v>245800</v>
      </c>
    </row>
    <row r="47" spans="2:10" ht="36.75" customHeight="1" x14ac:dyDescent="0.3">
      <c r="B47" s="16" t="s">
        <v>28</v>
      </c>
      <c r="C47" s="27"/>
      <c r="D47" s="51"/>
      <c r="E47" s="52"/>
      <c r="F47" s="35" t="s">
        <v>34</v>
      </c>
      <c r="G47" s="36"/>
      <c r="H47" s="36"/>
      <c r="I47" s="37"/>
      <c r="J47" s="19">
        <f>J45+J46</f>
        <v>674800</v>
      </c>
    </row>
    <row r="48" spans="2:10" ht="93" customHeight="1" x14ac:dyDescent="0.3">
      <c r="B48" s="16"/>
      <c r="C48" s="27">
        <v>9800</v>
      </c>
      <c r="D48" s="45"/>
      <c r="E48" s="46"/>
      <c r="F48" s="39" t="s">
        <v>44</v>
      </c>
      <c r="G48" s="61"/>
      <c r="H48" s="61"/>
      <c r="I48" s="62"/>
      <c r="J48" s="20">
        <v>30000</v>
      </c>
    </row>
    <row r="49" spans="2:10" ht="36.75" customHeight="1" x14ac:dyDescent="0.3">
      <c r="B49" s="16"/>
      <c r="C49" s="27"/>
      <c r="D49" s="45"/>
      <c r="E49" s="46"/>
      <c r="F49" s="42" t="s">
        <v>46</v>
      </c>
      <c r="G49" s="43"/>
      <c r="H49" s="43"/>
      <c r="I49" s="44"/>
      <c r="J49" s="19">
        <f>J48</f>
        <v>30000</v>
      </c>
    </row>
    <row r="50" spans="2:10" ht="18.75" x14ac:dyDescent="0.3">
      <c r="B50" s="56" t="s">
        <v>17</v>
      </c>
      <c r="C50" s="57"/>
      <c r="D50" s="57"/>
      <c r="E50" s="57"/>
      <c r="F50" s="57"/>
      <c r="G50" s="57"/>
      <c r="H50" s="57"/>
      <c r="I50" s="57"/>
      <c r="J50" s="57"/>
    </row>
    <row r="51" spans="2:10" ht="147" customHeight="1" x14ac:dyDescent="0.3">
      <c r="B51" s="12"/>
      <c r="C51" s="30"/>
      <c r="D51" s="31"/>
      <c r="E51" s="32"/>
      <c r="F51" s="39" t="s">
        <v>45</v>
      </c>
      <c r="G51" s="40"/>
      <c r="H51" s="40"/>
      <c r="I51" s="41"/>
      <c r="J51" s="22">
        <v>20000</v>
      </c>
    </row>
    <row r="52" spans="2:10" ht="18.75" x14ac:dyDescent="0.3">
      <c r="B52" s="12"/>
      <c r="C52" s="27">
        <v>9800</v>
      </c>
      <c r="D52" s="28"/>
      <c r="E52" s="29"/>
      <c r="F52" s="42" t="s">
        <v>46</v>
      </c>
      <c r="G52" s="43"/>
      <c r="H52" s="43"/>
      <c r="I52" s="44"/>
      <c r="J52" s="21">
        <f>J51</f>
        <v>20000</v>
      </c>
    </row>
    <row r="53" spans="2:10" ht="18.75" hidden="1" x14ac:dyDescent="0.3">
      <c r="B53" s="12"/>
      <c r="C53" s="30"/>
      <c r="D53" s="31"/>
      <c r="E53" s="32"/>
      <c r="F53" s="30"/>
      <c r="G53" s="31"/>
      <c r="H53" s="31"/>
      <c r="I53" s="32"/>
      <c r="J53" s="4"/>
    </row>
    <row r="54" spans="2:10" ht="18.75" hidden="1" x14ac:dyDescent="0.3">
      <c r="B54" s="12"/>
      <c r="C54" s="30"/>
      <c r="D54" s="31"/>
      <c r="E54" s="32"/>
      <c r="F54" s="30"/>
      <c r="G54" s="31"/>
      <c r="H54" s="31"/>
      <c r="I54" s="32"/>
      <c r="J54" s="4"/>
    </row>
    <row r="55" spans="2:10" ht="18.75" x14ac:dyDescent="0.3">
      <c r="B55" s="4" t="s">
        <v>8</v>
      </c>
      <c r="C55" s="27" t="s">
        <v>8</v>
      </c>
      <c r="D55" s="28"/>
      <c r="E55" s="29"/>
      <c r="F55" s="35" t="s">
        <v>9</v>
      </c>
      <c r="G55" s="36"/>
      <c r="H55" s="36"/>
      <c r="I55" s="37"/>
      <c r="J55" s="21">
        <f>J38+J39+J40+J41+J42+J43+J45+J46+J48+J51</f>
        <v>995600</v>
      </c>
    </row>
    <row r="56" spans="2:10" ht="18.75" x14ac:dyDescent="0.3">
      <c r="B56" s="4" t="s">
        <v>8</v>
      </c>
      <c r="C56" s="27" t="s">
        <v>8</v>
      </c>
      <c r="D56" s="28"/>
      <c r="E56" s="29"/>
      <c r="F56" s="30" t="s">
        <v>10</v>
      </c>
      <c r="G56" s="31"/>
      <c r="H56" s="31"/>
      <c r="I56" s="32"/>
      <c r="J56" s="22">
        <f>J44+J47+J49</f>
        <v>975600</v>
      </c>
    </row>
    <row r="57" spans="2:10" ht="18.75" x14ac:dyDescent="0.3">
      <c r="B57" s="4" t="s">
        <v>8</v>
      </c>
      <c r="C57" s="27" t="s">
        <v>8</v>
      </c>
      <c r="D57" s="28"/>
      <c r="E57" s="29"/>
      <c r="F57" s="30" t="s">
        <v>11</v>
      </c>
      <c r="G57" s="31"/>
      <c r="H57" s="31"/>
      <c r="I57" s="32"/>
      <c r="J57" s="22">
        <f>J52</f>
        <v>20000</v>
      </c>
    </row>
    <row r="58" spans="2:10" ht="18.75" x14ac:dyDescent="0.3">
      <c r="B58" s="13"/>
      <c r="C58" s="13"/>
      <c r="D58" s="13"/>
      <c r="E58" s="13"/>
      <c r="F58" s="13"/>
      <c r="G58" s="13"/>
      <c r="H58" s="13"/>
      <c r="I58" s="13"/>
      <c r="J58" s="13"/>
    </row>
    <row r="59" spans="2:10" ht="16.5" customHeight="1" x14ac:dyDescent="0.3">
      <c r="B59" s="13" t="s">
        <v>31</v>
      </c>
      <c r="C59" s="13"/>
      <c r="D59" s="13"/>
      <c r="E59" s="13"/>
      <c r="F59" s="13"/>
      <c r="G59" s="13"/>
      <c r="H59" s="38" t="s">
        <v>32</v>
      </c>
      <c r="I59" s="38"/>
      <c r="J59" s="38"/>
    </row>
    <row r="60" spans="2:10" ht="18.75" x14ac:dyDescent="0.3">
      <c r="B60" s="33"/>
      <c r="C60" s="34"/>
      <c r="D60" s="34"/>
      <c r="E60" s="13"/>
      <c r="F60" s="13"/>
      <c r="G60" s="13"/>
      <c r="H60" s="13"/>
      <c r="I60" s="33"/>
      <c r="J60" s="34"/>
    </row>
  </sheetData>
  <mergeCells count="72">
    <mergeCell ref="B13:J13"/>
    <mergeCell ref="B15:B16"/>
    <mergeCell ref="C15:I16"/>
    <mergeCell ref="J15:J16"/>
    <mergeCell ref="B9:J9"/>
    <mergeCell ref="B10:J10"/>
    <mergeCell ref="B11:J11"/>
    <mergeCell ref="C28:I28"/>
    <mergeCell ref="C17:I17"/>
    <mergeCell ref="B18:J18"/>
    <mergeCell ref="C20:I20"/>
    <mergeCell ref="C21:I21"/>
    <mergeCell ref="B23:J23"/>
    <mergeCell ref="C24:I24"/>
    <mergeCell ref="C25:I25"/>
    <mergeCell ref="C26:I26"/>
    <mergeCell ref="C27:I27"/>
    <mergeCell ref="C22:I22"/>
    <mergeCell ref="C19:I19"/>
    <mergeCell ref="C38:E38"/>
    <mergeCell ref="F38:I38"/>
    <mergeCell ref="C29:I29"/>
    <mergeCell ref="C30:I30"/>
    <mergeCell ref="C31:I31"/>
    <mergeCell ref="B33:J33"/>
    <mergeCell ref="C34:E34"/>
    <mergeCell ref="F34:I34"/>
    <mergeCell ref="C35:E35"/>
    <mergeCell ref="F35:I35"/>
    <mergeCell ref="C36:E36"/>
    <mergeCell ref="F36:I36"/>
    <mergeCell ref="B37:J37"/>
    <mergeCell ref="C39:E39"/>
    <mergeCell ref="F39:I39"/>
    <mergeCell ref="F40:I40"/>
    <mergeCell ref="C41:E41"/>
    <mergeCell ref="F41:I41"/>
    <mergeCell ref="C40:E40"/>
    <mergeCell ref="B50:J50"/>
    <mergeCell ref="C44:E44"/>
    <mergeCell ref="F44:I44"/>
    <mergeCell ref="C45:E45"/>
    <mergeCell ref="F45:I45"/>
    <mergeCell ref="C48:E48"/>
    <mergeCell ref="C49:E49"/>
    <mergeCell ref="F49:I49"/>
    <mergeCell ref="F48:I48"/>
    <mergeCell ref="C42:E42"/>
    <mergeCell ref="F42:I42"/>
    <mergeCell ref="C43:E43"/>
    <mergeCell ref="F43:I43"/>
    <mergeCell ref="C47:E47"/>
    <mergeCell ref="F47:I47"/>
    <mergeCell ref="C46:E46"/>
    <mergeCell ref="F46:I46"/>
    <mergeCell ref="C51:E51"/>
    <mergeCell ref="F51:I51"/>
    <mergeCell ref="C52:E52"/>
    <mergeCell ref="F52:I52"/>
    <mergeCell ref="C53:E53"/>
    <mergeCell ref="F53:I53"/>
    <mergeCell ref="C57:E57"/>
    <mergeCell ref="F57:I57"/>
    <mergeCell ref="B60:D60"/>
    <mergeCell ref="I60:J60"/>
    <mergeCell ref="C54:E54"/>
    <mergeCell ref="F54:I54"/>
    <mergeCell ref="C55:E55"/>
    <mergeCell ref="F55:I55"/>
    <mergeCell ref="C56:E56"/>
    <mergeCell ref="F56:I56"/>
    <mergeCell ref="H59:J59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2022-07-04T09:22:47Z</dcterms:modified>
</cp:coreProperties>
</file>