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70" windowHeight="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L10" i="1"/>
  <c r="L9" i="1"/>
  <c r="L8" i="1"/>
  <c r="L7" i="1"/>
  <c r="L6" i="1"/>
  <c r="G18" i="1" l="1"/>
  <c r="I18" i="1"/>
  <c r="L18" i="1" l="1"/>
</calcChain>
</file>

<file path=xl/sharedStrings.xml><?xml version="1.0" encoding="utf-8"?>
<sst xmlns="http://schemas.openxmlformats.org/spreadsheetml/2006/main" count="59" uniqueCount="32">
  <si>
    <t>№ з/п</t>
  </si>
  <si>
    <t>Перелік заходів програми</t>
  </si>
  <si>
    <t>Термін виконання заходу</t>
  </si>
  <si>
    <t>Виконавці</t>
  </si>
  <si>
    <t>Джерела фінансування</t>
  </si>
  <si>
    <t>Рекламно-інформаційні та освітньо-виховні заходи</t>
  </si>
  <si>
    <t>Орієнтовний обсяг фінансування (вартість), тис.грн.</t>
  </si>
  <si>
    <t>обласний бюджет</t>
  </si>
  <si>
    <t>Кошти обласного бюджету:</t>
  </si>
  <si>
    <t>ВСЬОГО по програмі:</t>
  </si>
  <si>
    <t>Всього витрат на виконання програми</t>
  </si>
  <si>
    <t>Реконструкція міського сміттєзвалища (з будівництвом сміттєсортувальної станції) по вул. Одеська в м.Жмеринка</t>
  </si>
  <si>
    <t>УЖКГ, переможець конкурсного відбору</t>
  </si>
  <si>
    <t>Кошти бюджету Жмеринської міської територіальної громади</t>
  </si>
  <si>
    <t>бюджет Жмеринської міської ТГ</t>
  </si>
  <si>
    <t>Секретар міської ради</t>
  </si>
  <si>
    <t>Вадим КОЖУХОВСЬКИЙ</t>
  </si>
  <si>
    <t>2025р.</t>
  </si>
  <si>
    <t>2026р.</t>
  </si>
  <si>
    <t>2027р.</t>
  </si>
  <si>
    <t>2028р.</t>
  </si>
  <si>
    <t>Виготовлення проектно-кошторисної документації по рекультивації сміттєзвалищ</t>
  </si>
  <si>
    <t>Виготовлення проектно-кошторисної документації на  будівництво полігону безпечних відходів</t>
  </si>
  <si>
    <t>Будівництво полігону безпечних відходів</t>
  </si>
  <si>
    <t>Ліквідація стихійних сміттєзвалищ, власників, яких не можливо встановити, вивіз сміття з контейнерних майданчиків та контейнерів, оплата яких проводиться за кошти бюджету Жмеринської міської територіальної громади</t>
  </si>
  <si>
    <t>Закупка  нових сміттєвозів</t>
  </si>
  <si>
    <t xml:space="preserve">Рекультивація сміттєзвалищ </t>
  </si>
  <si>
    <t xml:space="preserve">Додаток № 2 до Програми управління побутовими відходами 
із запровадженням їх сортування 
 на 2025-2028 роки
</t>
  </si>
  <si>
    <t>Напрямки діяльності та заходи  Програма управління побутовими відходами із запровадження їх сортування на 2025-2028рр.</t>
  </si>
  <si>
    <t>2025-2028рр.</t>
  </si>
  <si>
    <t>Закупка пресу для ПЕТпляшки</t>
  </si>
  <si>
    <t>Розроблення місцевого плану управління відходами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</si>
</sst>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wrapText="1" shrinkToFit="1"/>
    </xf>
    <xf numFmtId="0" fontId="2" fillId="0" borderId="0" xfId="0" applyFont="1"/>
    <xf numFmtId="0" fontId="0" fillId="0" borderId="0" xfId="0" applyBorder="1" applyAlignment="1">
      <alignment wrapText="1" shrinkToFit="1"/>
    </xf>
    <xf numFmtId="0" fontId="0" fillId="0" borderId="0" xfId="0" applyBorder="1"/>
    <xf numFmtId="0" fontId="2" fillId="0" borderId="1" xfId="0" applyFont="1" applyBorder="1" applyAlignment="1">
      <alignment vertical="top" wrapText="1" shrinkToFit="1"/>
    </xf>
    <xf numFmtId="0" fontId="1" fillId="0" borderId="0" xfId="0" applyFont="1" applyAlignment="1">
      <alignment vertical="top" wrapText="1" shrinkToFit="1"/>
    </xf>
    <xf numFmtId="0" fontId="2" fillId="0" borderId="1" xfId="0" applyFont="1" applyBorder="1" applyAlignment="1">
      <alignment horizontal="center" vertical="top" wrapText="1" shrinkToFit="1"/>
    </xf>
    <xf numFmtId="164" fontId="2" fillId="0" borderId="1" xfId="0" applyNumberFormat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164" fontId="3" fillId="0" borderId="1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165" fontId="3" fillId="0" borderId="1" xfId="0" applyNumberFormat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64" fontId="2" fillId="0" borderId="2" xfId="0" applyNumberFormat="1" applyFont="1" applyBorder="1" applyAlignment="1">
      <alignment horizontal="center" vertical="center" wrapText="1" shrinkToFit="1"/>
    </xf>
    <xf numFmtId="2" fontId="2" fillId="0" borderId="1" xfId="0" applyNumberFormat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wrapText="1" shrinkToFit="1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top" wrapText="1" shrinkToFit="1"/>
    </xf>
    <xf numFmtId="0" fontId="0" fillId="0" borderId="0" xfId="0" applyAlignment="1">
      <alignment horizontal="left" vertical="top" wrapText="1" shrinkToFit="1"/>
    </xf>
    <xf numFmtId="0" fontId="2" fillId="0" borderId="0" xfId="0" applyFont="1" applyAlignment="1">
      <alignment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horizontal="left" vertical="top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0" xfId="0" applyFont="1" applyAlignment="1">
      <alignment wrapText="1" shrinkToFit="1"/>
    </xf>
    <xf numFmtId="0" fontId="2" fillId="0" borderId="1" xfId="0" applyFont="1" applyBorder="1" applyAlignment="1">
      <alignment horizontal="center" vertical="center" wrapText="1" shrinkToFit="1"/>
    </xf>
    <xf numFmtId="164" fontId="2" fillId="0" borderId="6" xfId="0" applyNumberFormat="1" applyFont="1" applyBorder="1" applyAlignment="1">
      <alignment horizontal="center" vertical="center" wrapText="1" shrinkToFit="1"/>
    </xf>
    <xf numFmtId="164" fontId="2" fillId="0" borderId="8" xfId="0" applyNumberFormat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164" fontId="2" fillId="0" borderId="6" xfId="0" applyNumberFormat="1" applyFont="1" applyBorder="1" applyAlignment="1">
      <alignment horizontal="center" vertical="center" wrapText="1" shrinkToFit="1"/>
    </xf>
    <xf numFmtId="164" fontId="2" fillId="0" borderId="8" xfId="0" applyNumberFormat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left" vertical="top" wrapText="1" shrinkToFit="1"/>
    </xf>
    <xf numFmtId="0" fontId="0" fillId="0" borderId="0" xfId="0" applyAlignment="1">
      <alignment horizontal="left" vertical="top" wrapText="1" shrinkToFit="1"/>
    </xf>
    <xf numFmtId="0" fontId="2" fillId="0" borderId="2" xfId="0" applyFont="1" applyBorder="1" applyAlignment="1">
      <alignment vertical="top" wrapText="1" shrinkToFit="1"/>
    </xf>
    <xf numFmtId="0" fontId="0" fillId="0" borderId="3" xfId="0" applyBorder="1" applyAlignment="1">
      <alignment vertical="top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top" wrapText="1" shrinkToFit="1"/>
    </xf>
    <xf numFmtId="0" fontId="0" fillId="0" borderId="3" xfId="0" applyBorder="1" applyAlignment="1">
      <alignment horizontal="center" vertical="top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3" xfId="0" applyBorder="1" applyAlignment="1">
      <alignment wrapText="1" shrinkToFit="1"/>
    </xf>
    <xf numFmtId="0" fontId="0" fillId="0" borderId="3" xfId="0" applyBorder="1" applyAlignment="1">
      <alignment horizontal="center" wrapText="1" shrinkToFit="1"/>
    </xf>
    <xf numFmtId="0" fontId="7" fillId="0" borderId="4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wrapText="1" shrinkToFit="1"/>
    </xf>
    <xf numFmtId="0" fontId="9" fillId="0" borderId="4" xfId="0" applyFont="1" applyBorder="1" applyAlignment="1"/>
    <xf numFmtId="0" fontId="9" fillId="0" borderId="0" xfId="0" applyFont="1" applyBorder="1" applyAlignment="1"/>
    <xf numFmtId="0" fontId="3" fillId="0" borderId="0" xfId="0" applyFont="1" applyBorder="1" applyAlignment="1">
      <alignment wrapText="1" shrinkToFit="1"/>
    </xf>
    <xf numFmtId="0" fontId="2" fillId="0" borderId="0" xfId="0" applyFont="1" applyAlignment="1">
      <alignment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2" fontId="2" fillId="0" borderId="6" xfId="0" applyNumberFormat="1" applyFont="1" applyBorder="1" applyAlignment="1">
      <alignment horizontal="center" vertical="center" wrapText="1" shrinkToFit="1"/>
    </xf>
    <xf numFmtId="2" fontId="2" fillId="0" borderId="8" xfId="0" applyNumberFormat="1" applyFont="1" applyBorder="1" applyAlignment="1">
      <alignment horizontal="center" vertical="center" wrapText="1" shrinkToFit="1"/>
    </xf>
    <xf numFmtId="164" fontId="2" fillId="0" borderId="6" xfId="0" applyNumberFormat="1" applyFont="1" applyBorder="1" applyAlignment="1">
      <alignment horizontal="center" vertical="center" wrapText="1" shrinkToFit="1"/>
    </xf>
    <xf numFmtId="164" fontId="2" fillId="0" borderId="8" xfId="0" applyNumberFormat="1" applyFont="1" applyBorder="1" applyAlignment="1">
      <alignment horizontal="center" vertical="center" wrapText="1" shrinkToFit="1"/>
    </xf>
    <xf numFmtId="0" fontId="0" fillId="0" borderId="5" xfId="0" applyBorder="1" applyAlignment="1">
      <alignment wrapText="1" shrinkToFit="1"/>
    </xf>
    <xf numFmtId="165" fontId="3" fillId="0" borderId="6" xfId="0" applyNumberFormat="1" applyFont="1" applyBorder="1" applyAlignment="1">
      <alignment horizontal="center" vertical="center" wrapText="1" shrinkToFit="1"/>
    </xf>
    <xf numFmtId="165" fontId="3" fillId="0" borderId="8" xfId="0" applyNumberFormat="1" applyFont="1" applyBorder="1" applyAlignment="1">
      <alignment horizontal="center" vertical="center" wrapText="1" shrinkToFit="1"/>
    </xf>
    <xf numFmtId="164" fontId="3" fillId="0" borderId="6" xfId="0" applyNumberFormat="1" applyFont="1" applyBorder="1" applyAlignment="1">
      <alignment horizontal="center" vertical="center" wrapText="1" shrinkToFit="1"/>
    </xf>
    <xf numFmtId="164" fontId="3" fillId="0" borderId="8" xfId="0" applyNumberFormat="1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tabSelected="1" topLeftCell="A2" workbookViewId="0">
      <selection activeCell="L20" sqref="L20"/>
    </sheetView>
  </sheetViews>
  <sheetFormatPr defaultRowHeight="15" x14ac:dyDescent="0.25"/>
  <cols>
    <col min="2" max="2" width="5" customWidth="1"/>
    <col min="3" max="3" width="36.140625" customWidth="1"/>
    <col min="4" max="4" width="17.85546875" customWidth="1"/>
    <col min="5" max="5" width="26.42578125" customWidth="1"/>
    <col min="6" max="6" width="19.7109375" customWidth="1"/>
    <col min="7" max="7" width="12.5703125" customWidth="1"/>
    <col min="8" max="8" width="11.7109375" customWidth="1"/>
    <col min="9" max="10" width="13.28515625" customWidth="1"/>
    <col min="11" max="11" width="14.140625" customWidth="1"/>
    <col min="12" max="12" width="16.5703125" customWidth="1"/>
    <col min="13" max="13" width="21" customWidth="1"/>
    <col min="15" max="15" width="21" customWidth="1"/>
  </cols>
  <sheetData>
    <row r="1" spans="2:14" hidden="1" x14ac:dyDescent="0.25"/>
    <row r="2" spans="2:14" ht="91.5" customHeight="1" x14ac:dyDescent="0.25">
      <c r="G2" s="44" t="s">
        <v>27</v>
      </c>
      <c r="H2" s="45"/>
      <c r="I2" s="45"/>
      <c r="J2" s="32"/>
      <c r="K2" s="29"/>
      <c r="L2" s="28"/>
      <c r="M2" s="28"/>
    </row>
    <row r="3" spans="2:14" ht="29.25" customHeight="1" x14ac:dyDescent="0.3">
      <c r="B3" s="3"/>
      <c r="C3" s="55" t="s">
        <v>28</v>
      </c>
      <c r="D3" s="56"/>
      <c r="E3" s="56"/>
      <c r="F3" s="56"/>
      <c r="G3" s="56"/>
      <c r="H3" s="56"/>
      <c r="I3" s="56"/>
      <c r="J3" s="56"/>
      <c r="K3" s="56"/>
      <c r="L3" s="57"/>
      <c r="M3" s="58"/>
    </row>
    <row r="4" spans="2:14" ht="38.25" customHeight="1" x14ac:dyDescent="0.25">
      <c r="B4" s="48" t="s">
        <v>0</v>
      </c>
      <c r="C4" s="48" t="s">
        <v>1</v>
      </c>
      <c r="D4" s="48" t="s">
        <v>2</v>
      </c>
      <c r="E4" s="48" t="s">
        <v>3</v>
      </c>
      <c r="F4" s="48" t="s">
        <v>4</v>
      </c>
      <c r="G4" s="65" t="s">
        <v>6</v>
      </c>
      <c r="H4" s="66"/>
      <c r="I4" s="66"/>
      <c r="J4" s="66"/>
      <c r="K4" s="67"/>
      <c r="L4" s="61" t="s">
        <v>10</v>
      </c>
      <c r="M4" s="62"/>
      <c r="N4" s="5"/>
    </row>
    <row r="5" spans="2:14" ht="36.75" customHeight="1" x14ac:dyDescent="0.25">
      <c r="B5" s="49"/>
      <c r="C5" s="49"/>
      <c r="D5" s="49"/>
      <c r="E5" s="49"/>
      <c r="F5" s="49"/>
      <c r="G5" s="65" t="s">
        <v>17</v>
      </c>
      <c r="H5" s="68"/>
      <c r="I5" s="1" t="s">
        <v>18</v>
      </c>
      <c r="J5" s="35" t="s">
        <v>19</v>
      </c>
      <c r="K5" s="31" t="s">
        <v>20</v>
      </c>
      <c r="L5" s="61"/>
      <c r="M5" s="62"/>
    </row>
    <row r="6" spans="2:14" ht="36.75" customHeight="1" x14ac:dyDescent="0.25">
      <c r="B6" s="50">
        <v>1</v>
      </c>
      <c r="C6" s="46" t="s">
        <v>11</v>
      </c>
      <c r="D6" s="48" t="s">
        <v>29</v>
      </c>
      <c r="E6" s="48" t="s">
        <v>12</v>
      </c>
      <c r="F6" s="17" t="s">
        <v>7</v>
      </c>
      <c r="G6" s="69"/>
      <c r="H6" s="70"/>
      <c r="I6" s="20"/>
      <c r="J6" s="20"/>
      <c r="K6" s="20"/>
      <c r="L6" s="20">
        <f t="shared" ref="L6:L8" si="0">SUM(G6:K6)</f>
        <v>0</v>
      </c>
      <c r="M6" s="63"/>
    </row>
    <row r="7" spans="2:14" ht="60.75" customHeight="1" x14ac:dyDescent="0.25">
      <c r="B7" s="54"/>
      <c r="C7" s="53"/>
      <c r="D7" s="52"/>
      <c r="E7" s="52"/>
      <c r="F7" s="15" t="s">
        <v>14</v>
      </c>
      <c r="G7" s="65">
        <v>17000</v>
      </c>
      <c r="H7" s="68"/>
      <c r="I7" s="17"/>
      <c r="J7" s="35"/>
      <c r="K7" s="31"/>
      <c r="L7" s="22">
        <f t="shared" si="0"/>
        <v>17000</v>
      </c>
      <c r="M7" s="64"/>
    </row>
    <row r="8" spans="2:14" ht="39" customHeight="1" x14ac:dyDescent="0.25">
      <c r="B8" s="50">
        <v>2</v>
      </c>
      <c r="C8" s="46" t="s">
        <v>25</v>
      </c>
      <c r="D8" s="48" t="s">
        <v>29</v>
      </c>
      <c r="E8" s="48" t="s">
        <v>12</v>
      </c>
      <c r="F8" s="10" t="s">
        <v>7</v>
      </c>
      <c r="G8" s="71">
        <v>5000</v>
      </c>
      <c r="H8" s="72"/>
      <c r="I8" s="9">
        <v>4500</v>
      </c>
      <c r="J8" s="9">
        <v>5000</v>
      </c>
      <c r="K8" s="9">
        <v>5000</v>
      </c>
      <c r="L8" s="16">
        <f t="shared" si="0"/>
        <v>19500</v>
      </c>
      <c r="M8" s="62"/>
    </row>
    <row r="9" spans="2:14" ht="57" customHeight="1" x14ac:dyDescent="0.25">
      <c r="B9" s="51"/>
      <c r="C9" s="47"/>
      <c r="D9" s="49"/>
      <c r="E9" s="52"/>
      <c r="F9" s="23" t="s">
        <v>14</v>
      </c>
      <c r="G9" s="71">
        <v>11900</v>
      </c>
      <c r="H9" s="72"/>
      <c r="I9" s="9">
        <v>11900</v>
      </c>
      <c r="J9" s="9">
        <v>12000</v>
      </c>
      <c r="K9" s="9">
        <v>12000</v>
      </c>
      <c r="L9" s="16">
        <f>SUM(G9:K9)</f>
        <v>47800</v>
      </c>
      <c r="M9" s="62"/>
    </row>
    <row r="10" spans="2:14" ht="56.25" x14ac:dyDescent="0.25">
      <c r="B10" s="8">
        <v>3</v>
      </c>
      <c r="C10" s="7" t="s">
        <v>5</v>
      </c>
      <c r="D10" s="18" t="s">
        <v>29</v>
      </c>
      <c r="E10" s="48" t="s">
        <v>12</v>
      </c>
      <c r="F10" s="23" t="s">
        <v>14</v>
      </c>
      <c r="G10" s="71">
        <v>100</v>
      </c>
      <c r="H10" s="72"/>
      <c r="I10" s="19">
        <v>100</v>
      </c>
      <c r="J10" s="19">
        <v>100</v>
      </c>
      <c r="K10" s="19">
        <v>100</v>
      </c>
      <c r="L10" s="16">
        <f>SUM(G10:K10)</f>
        <v>400</v>
      </c>
      <c r="M10" s="24"/>
    </row>
    <row r="11" spans="2:14" ht="187.5" x14ac:dyDescent="0.25">
      <c r="B11" s="8">
        <v>4</v>
      </c>
      <c r="C11" s="6" t="s">
        <v>24</v>
      </c>
      <c r="D11" s="1" t="s">
        <v>29</v>
      </c>
      <c r="E11" s="52"/>
      <c r="F11" s="23" t="s">
        <v>14</v>
      </c>
      <c r="G11" s="71">
        <v>2000</v>
      </c>
      <c r="H11" s="72"/>
      <c r="I11" s="9">
        <v>3000</v>
      </c>
      <c r="J11" s="9">
        <v>2500</v>
      </c>
      <c r="K11" s="9">
        <v>2500</v>
      </c>
      <c r="L11" s="16">
        <f>SUM(G11:K11)</f>
        <v>10000</v>
      </c>
      <c r="M11" s="25"/>
    </row>
    <row r="12" spans="2:14" ht="56.25" x14ac:dyDescent="0.25">
      <c r="B12" s="8">
        <v>5</v>
      </c>
      <c r="C12" s="6" t="s">
        <v>30</v>
      </c>
      <c r="D12" s="38" t="s">
        <v>29</v>
      </c>
      <c r="E12" s="39" t="s">
        <v>12</v>
      </c>
      <c r="F12" s="38" t="s">
        <v>14</v>
      </c>
      <c r="G12" s="36">
        <v>200</v>
      </c>
      <c r="H12" s="37"/>
      <c r="I12" s="9"/>
      <c r="J12" s="9"/>
      <c r="K12" s="9"/>
      <c r="L12" s="16">
        <v>200</v>
      </c>
      <c r="M12" s="25"/>
    </row>
    <row r="13" spans="2:14" ht="75" x14ac:dyDescent="0.25">
      <c r="B13" s="8">
        <v>6</v>
      </c>
      <c r="C13" s="6" t="s">
        <v>21</v>
      </c>
      <c r="D13" s="35" t="s">
        <v>29</v>
      </c>
      <c r="E13" s="33" t="s">
        <v>12</v>
      </c>
      <c r="F13" s="35" t="s">
        <v>14</v>
      </c>
      <c r="G13" s="71">
        <v>500</v>
      </c>
      <c r="H13" s="72"/>
      <c r="I13" s="9"/>
      <c r="J13" s="9"/>
      <c r="K13" s="9"/>
      <c r="L13" s="16">
        <v>500</v>
      </c>
      <c r="M13" s="25"/>
    </row>
    <row r="14" spans="2:14" ht="56.25" x14ac:dyDescent="0.25">
      <c r="B14" s="8">
        <v>7</v>
      </c>
      <c r="C14" s="6" t="s">
        <v>26</v>
      </c>
      <c r="D14" s="35" t="s">
        <v>29</v>
      </c>
      <c r="E14" s="33" t="s">
        <v>12</v>
      </c>
      <c r="F14" s="35" t="s">
        <v>14</v>
      </c>
      <c r="G14" s="71">
        <v>1404</v>
      </c>
      <c r="H14" s="72"/>
      <c r="I14" s="9">
        <v>15600</v>
      </c>
      <c r="J14" s="9">
        <v>5460</v>
      </c>
      <c r="K14" s="9">
        <v>9360</v>
      </c>
      <c r="L14" s="16">
        <v>31824</v>
      </c>
      <c r="M14" s="25"/>
    </row>
    <row r="15" spans="2:14" ht="75" x14ac:dyDescent="0.25">
      <c r="B15" s="8">
        <v>8</v>
      </c>
      <c r="C15" s="6" t="s">
        <v>22</v>
      </c>
      <c r="D15" s="35" t="s">
        <v>29</v>
      </c>
      <c r="E15" s="33" t="s">
        <v>12</v>
      </c>
      <c r="F15" s="35" t="s">
        <v>14</v>
      </c>
      <c r="G15" s="71">
        <v>500</v>
      </c>
      <c r="H15" s="72"/>
      <c r="I15" s="9"/>
      <c r="J15" s="9"/>
      <c r="K15" s="9"/>
      <c r="L15" s="16">
        <v>500</v>
      </c>
      <c r="M15" s="25"/>
    </row>
    <row r="16" spans="2:14" ht="56.25" x14ac:dyDescent="0.25">
      <c r="B16" s="8">
        <v>9</v>
      </c>
      <c r="C16" s="6" t="s">
        <v>23</v>
      </c>
      <c r="D16" s="35" t="s">
        <v>29</v>
      </c>
      <c r="E16" s="33" t="s">
        <v>12</v>
      </c>
      <c r="F16" s="35" t="s">
        <v>14</v>
      </c>
      <c r="G16" s="71">
        <v>25000</v>
      </c>
      <c r="H16" s="72"/>
      <c r="I16" s="9">
        <v>25000</v>
      </c>
      <c r="J16" s="9"/>
      <c r="K16" s="9"/>
      <c r="L16" s="16">
        <v>50000</v>
      </c>
      <c r="M16" s="25"/>
    </row>
    <row r="17" spans="2:13" ht="56.25" x14ac:dyDescent="0.25">
      <c r="B17" s="8">
        <v>10</v>
      </c>
      <c r="C17" s="6" t="s">
        <v>31</v>
      </c>
      <c r="D17" s="42" t="s">
        <v>29</v>
      </c>
      <c r="E17" s="43" t="s">
        <v>12</v>
      </c>
      <c r="F17" s="42" t="s">
        <v>14</v>
      </c>
      <c r="G17" s="40">
        <v>100</v>
      </c>
      <c r="H17" s="41"/>
      <c r="I17" s="9">
        <v>100</v>
      </c>
      <c r="J17" s="9"/>
      <c r="K17" s="9"/>
      <c r="L17" s="16">
        <v>200</v>
      </c>
      <c r="M17" s="25"/>
    </row>
    <row r="18" spans="2:13" ht="37.5" x14ac:dyDescent="0.25">
      <c r="B18" s="8"/>
      <c r="C18" s="13" t="s">
        <v>8</v>
      </c>
      <c r="D18" s="11"/>
      <c r="E18" s="11"/>
      <c r="F18" s="11"/>
      <c r="G18" s="76">
        <f>G8+G6</f>
        <v>5000</v>
      </c>
      <c r="H18" s="77"/>
      <c r="I18" s="12">
        <f>I8+I6</f>
        <v>4500</v>
      </c>
      <c r="J18" s="12">
        <v>5000</v>
      </c>
      <c r="K18" s="12">
        <v>5000</v>
      </c>
      <c r="L18" s="12">
        <f>L8+L6</f>
        <v>19500</v>
      </c>
      <c r="M18" s="26"/>
    </row>
    <row r="19" spans="2:13" ht="56.25" x14ac:dyDescent="0.25">
      <c r="B19" s="8"/>
      <c r="C19" s="13" t="s">
        <v>13</v>
      </c>
      <c r="D19" s="11"/>
      <c r="E19" s="11"/>
      <c r="F19" s="11"/>
      <c r="G19" s="74">
        <v>58704</v>
      </c>
      <c r="H19" s="75"/>
      <c r="I19" s="14">
        <v>55700</v>
      </c>
      <c r="J19" s="14">
        <v>20060</v>
      </c>
      <c r="K19" s="14">
        <v>23960</v>
      </c>
      <c r="L19" s="14">
        <v>158424</v>
      </c>
      <c r="M19" s="27"/>
    </row>
    <row r="20" spans="2:13" ht="18.75" x14ac:dyDescent="0.3">
      <c r="B20" s="2"/>
      <c r="C20" s="11" t="s">
        <v>9</v>
      </c>
      <c r="D20" s="11"/>
      <c r="E20" s="11"/>
      <c r="F20" s="11"/>
      <c r="G20" s="74">
        <v>63704</v>
      </c>
      <c r="H20" s="75"/>
      <c r="I20" s="14">
        <v>60200</v>
      </c>
      <c r="J20" s="14">
        <v>25060</v>
      </c>
      <c r="K20" s="14">
        <v>28960</v>
      </c>
      <c r="L20" s="14">
        <v>177924</v>
      </c>
      <c r="M20" s="27"/>
    </row>
    <row r="21" spans="2:13" x14ac:dyDescent="0.25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3" ht="18.75" x14ac:dyDescent="0.3">
      <c r="B22" s="4"/>
      <c r="C22" s="59" t="s">
        <v>15</v>
      </c>
      <c r="D22" s="60"/>
      <c r="E22" s="60"/>
      <c r="F22" s="21"/>
      <c r="G22" s="59" t="s">
        <v>16</v>
      </c>
      <c r="H22" s="60"/>
      <c r="I22" s="60"/>
      <c r="J22" s="34"/>
      <c r="K22" s="30"/>
      <c r="L22" s="5"/>
    </row>
    <row r="23" spans="2:13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5"/>
    </row>
    <row r="24" spans="2:13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5"/>
    </row>
    <row r="25" spans="2:13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5"/>
    </row>
    <row r="26" spans="2:13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5"/>
    </row>
    <row r="27" spans="2:13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5"/>
    </row>
    <row r="28" spans="2:13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5"/>
    </row>
    <row r="29" spans="2:13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5"/>
    </row>
    <row r="30" spans="2:13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5"/>
    </row>
    <row r="31" spans="2:13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5"/>
    </row>
    <row r="32" spans="2:13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5"/>
    </row>
    <row r="33" spans="2:12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5"/>
    </row>
    <row r="34" spans="2:12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5"/>
    </row>
    <row r="35" spans="2:12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5"/>
    </row>
    <row r="36" spans="2:12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5"/>
    </row>
    <row r="37" spans="2:12" x14ac:dyDescent="0.25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2:12" x14ac:dyDescent="0.2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</sheetData>
  <mergeCells count="38">
    <mergeCell ref="B21:L21"/>
    <mergeCell ref="G20:H20"/>
    <mergeCell ref="G14:H14"/>
    <mergeCell ref="G15:H15"/>
    <mergeCell ref="G16:H16"/>
    <mergeCell ref="G18:H18"/>
    <mergeCell ref="G19:H19"/>
    <mergeCell ref="C22:E22"/>
    <mergeCell ref="G22:I22"/>
    <mergeCell ref="L4:L5"/>
    <mergeCell ref="M4:M5"/>
    <mergeCell ref="M8:M9"/>
    <mergeCell ref="M6:M7"/>
    <mergeCell ref="E10:E11"/>
    <mergeCell ref="G4:K4"/>
    <mergeCell ref="G5:H5"/>
    <mergeCell ref="G6:H6"/>
    <mergeCell ref="G7:H7"/>
    <mergeCell ref="G8:H8"/>
    <mergeCell ref="G9:H9"/>
    <mergeCell ref="G10:H10"/>
    <mergeCell ref="G11:H11"/>
    <mergeCell ref="G13:H13"/>
    <mergeCell ref="G2:I2"/>
    <mergeCell ref="C8:C9"/>
    <mergeCell ref="F4:F5"/>
    <mergeCell ref="B8:B9"/>
    <mergeCell ref="D8:D9"/>
    <mergeCell ref="E8:E9"/>
    <mergeCell ref="B4:B5"/>
    <mergeCell ref="E4:E5"/>
    <mergeCell ref="D4:D5"/>
    <mergeCell ref="C4:C5"/>
    <mergeCell ref="C6:C7"/>
    <mergeCell ref="B6:B7"/>
    <mergeCell ref="D6:D7"/>
    <mergeCell ref="E6:E7"/>
    <mergeCell ref="C3:M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2026-02-03T08:37:28Z</dcterms:modified>
</cp:coreProperties>
</file>