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/>
  <mc:AlternateContent xmlns:mc="http://schemas.openxmlformats.org/markup-compatibility/2006">
    <mc:Choice Requires="x15">
      <x15ac:absPath xmlns:x15ac="http://schemas.microsoft.com/office/spreadsheetml/2010/11/ac" url="Z:\Оксана документы\1 ДОКУМЕНТИ\8 созыв\33 сесія 23.06.2023\1 + Зміни тероборона\"/>
    </mc:Choice>
  </mc:AlternateContent>
  <xr:revisionPtr revIDLastSave="0" documentId="13_ncr:1_{427B4D1E-A638-4A85-94A7-72A19216C060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ресурсне" sheetId="1" r:id="rId1"/>
    <sheet name="перелік заходів" sheetId="2" r:id="rId2"/>
  </sheets>
  <definedNames>
    <definedName name="_xlnm.Print_Titles" localSheetId="1">'перелік заходів'!$10:$10</definedName>
    <definedName name="_xlnm.Print_Area" localSheetId="1">'перелік заходів'!$A$1:$H$29</definedName>
    <definedName name="_xlnm.Print_Area" localSheetId="0">ресурсне!$A$1:$G$21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2" l="1"/>
  <c r="B17" i="1"/>
  <c r="G21" i="2"/>
  <c r="G16" i="2" l="1"/>
  <c r="G17" i="1"/>
  <c r="G14" i="1" s="1"/>
  <c r="G11" i="2"/>
  <c r="G24" i="2" s="1"/>
  <c r="B14" i="1" l="1"/>
</calcChain>
</file>

<file path=xl/sharedStrings.xml><?xml version="1.0" encoding="utf-8"?>
<sst xmlns="http://schemas.openxmlformats.org/spreadsheetml/2006/main" count="113" uniqueCount="87">
  <si>
    <t>до рішення Чорноморської міської ради</t>
  </si>
  <si>
    <t>Одеського району Одеської області</t>
  </si>
  <si>
    <t>від _______2023 № _____ -VIII</t>
  </si>
  <si>
    <t>"Додаток 1</t>
  </si>
  <si>
    <t>до Програми"</t>
  </si>
  <si>
    <t xml:space="preserve">до  Порядку </t>
  </si>
  <si>
    <t xml:space="preserve">Ресурсне забезпечення Міської
 цільової  програми сприяння територіальній обороні та посилення заходів громадської безпеки на території Чорноморської міської територіальної громади  на 2023 рік
</t>
  </si>
  <si>
    <t>тис.грн.</t>
  </si>
  <si>
    <t>Обсяг коштів, які пропонується залучити на виконання програми</t>
  </si>
  <si>
    <t>Етапи виконання програми</t>
  </si>
  <si>
    <t>Усього витрат на виконання програми</t>
  </si>
  <si>
    <t>І</t>
  </si>
  <si>
    <t>2023 рік</t>
  </si>
  <si>
    <t>Обсяг ресурсів, усього, у тому числі:</t>
  </si>
  <si>
    <t>державний бюджет</t>
  </si>
  <si>
    <t xml:space="preserve"> -</t>
  </si>
  <si>
    <t>обласний бюджет Одеської області</t>
  </si>
  <si>
    <t>бюджет Чорноморської міської територіальної громади</t>
  </si>
  <si>
    <t>кошти не бюджетних джерел</t>
  </si>
  <si>
    <t>інші</t>
  </si>
  <si>
    <t>Начальник відділу взаємодії з правоохоронними органами, органами ДСНС, оборонної роботи</t>
  </si>
  <si>
    <t>Микола МАЛИЙ</t>
  </si>
  <si>
    <t>Додаток 2</t>
  </si>
  <si>
    <t>"Додаток 2</t>
  </si>
  <si>
    <t xml:space="preserve">Перелік заходів і завдань </t>
  </si>
  <si>
    <t>Міської  цільової  програми сприяння територіальній обороні та посилення заходів громадської безпеки на території Чорноморської міської ради Одеського району Одеської області на 2023рік</t>
  </si>
  <si>
    <r>
      <rPr>
        <sz val="8"/>
        <color rgb="FF000000"/>
        <rFont val="Times New Roman"/>
        <charset val="204"/>
      </rPr>
      <t xml:space="preserve"> </t>
    </r>
    <r>
      <rPr>
        <sz val="11"/>
        <color rgb="FF000000"/>
        <rFont val="Times New Roman"/>
        <charset val="204"/>
      </rPr>
      <t>№ з/п</t>
    </r>
  </si>
  <si>
    <t>Назва напряму діяльності (пріоритетні завдання)</t>
  </si>
  <si>
    <t>Перелік заходів програми</t>
  </si>
  <si>
    <t>Строк виконання заходу</t>
  </si>
  <si>
    <t>Виконавці</t>
  </si>
  <si>
    <t>Джерела фінансування</t>
  </si>
  <si>
    <t>Обсяги фінансування (вартість), 
 тис. грн</t>
  </si>
  <si>
    <t>Очікуваний результат</t>
  </si>
  <si>
    <t>1.</t>
  </si>
  <si>
    <t xml:space="preserve">Сприяння у створенні належних умов функціонування та матеріально-технічного забезпечення військових формувань та підрозділів Територіальної оборони </t>
  </si>
  <si>
    <r>
      <rPr>
        <sz val="11"/>
        <color theme="1"/>
        <rFont val="Times New Roman"/>
        <charset val="204"/>
      </rPr>
      <t xml:space="preserve">Здійснення закупівлі матеріальних цінностей, послуг для боєздатності військових формувань, функціонування підрозділів Територіальної оборони/добровольчих формувань, військовослужбовців:
</t>
    </r>
    <r>
      <rPr>
        <i/>
        <sz val="11"/>
        <color theme="1"/>
        <rFont val="Times New Roman"/>
        <charset val="204"/>
      </rPr>
      <t>речове майно;
засоби розвідки; 
засоби життєзабезпечення;
послуги з харчування;
забезпечення продуктами харчування та здійснення заходів з приготування їжі для військовослужбовців військових формувань;
відшкодування витрат (комунальні послуги, оплата праці)  на здійснення заходів з приготування їжі для військовослужбовців військових формувань;
оплата комунальних послуг та відшкодування комунальних послуг;
пально-мастильні матеріали; дрова; відшкодування послуг відвідування міської бані особовим складом військових формувань;
тощо</t>
    </r>
  </si>
  <si>
    <t>Бюджет Чорноморської міської територіальної громади</t>
  </si>
  <si>
    <t>Підвищення рівня готовності та обороноздатності військових формувань та підрозділів Територіальної оборони в умовах особливого періоду воєнного стану, створення належних санітарних умов для особового складу військових формувань</t>
  </si>
  <si>
    <t>Виконавчий комітет Чорноморської міської ради Одеського району Одеської області в частині відшкодування видатків на оплату праці за приготування їжі</t>
  </si>
  <si>
    <t>в межах кошторисних призначень, затверджених в кошторисах ЗЗСО на оплату комунальних послуг</t>
  </si>
  <si>
    <t>Управління комунальної власності та земельних відносин Чорноморської міської ради Одеського району Одеської області в частині відшкодування комунальних послуг за розміщення особового складу військових формувань</t>
  </si>
  <si>
    <t>Відділ комунального господарства і благоустрою Чорноморської міської ради Одеського району Одеської області                                     Комунальне підприємство "Зеленгосп"  Чорноморської міської ради Одеського району Одеської області</t>
  </si>
  <si>
    <t>2.</t>
  </si>
  <si>
    <t>Посилення громадської безпеки та охорони об’єктів, що забезпечують життєдіяльність  Чорноморської міської територіальної громади, із залученням громадськості (громадських формувань)</t>
  </si>
  <si>
    <t>Здійснення закупівлі матеріальних цінностей, послуг для посилення громадської безпеки та охорони об’єктів, що забезпечують життєдіяльність населення Чорноморської міської територіальної громади:
грошова винагорода
засоби індивідуального захисту;
аптечки медичні;
пально-мастильні матеріали;
послуги з харчування;
тощо</t>
  </si>
  <si>
    <t>Виконавчий комітет Чорноморської міської ради Одеського району Одеської області
Комунальна установа ″Муніципальна варта″ Чорноморської міської ради Одеського району Одеської області</t>
  </si>
  <si>
    <t>Забезпечення життєдіяльності Чорноморської міської територіальної громади в умовах особливого періоду та збереження громадського порядку</t>
  </si>
  <si>
    <t>3.</t>
  </si>
  <si>
    <t>Фінансова підтримка військової частини 
А4548 через військову частину А0216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</si>
  <si>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А4548, оплати супутніх послуг, пов'язаних з виконанням покладених на військову частину обов'язків в умовах особливого періоду воєнного стану (через військову частину А0216)</t>
  </si>
  <si>
    <t>Фінансове управління Чорноморської міської ради Одеського району Одеської області
Військова частина А4548 через 
Військову частину А0216</t>
  </si>
  <si>
    <t>Покращення матеріально-технічного забезпечення військової частини А4548, створення належних умов для виконання покладених обов'язків в умовах особливого періоду воєнного стану</t>
  </si>
  <si>
    <t>4.</t>
  </si>
  <si>
    <t>Фінансове управління Чорноморської міської ради Одеського району Одеської області
Військова частина А7382</t>
  </si>
  <si>
    <t>5.</t>
  </si>
  <si>
    <t>Фінансова підтримка військової частини 
А7351 через військову частину А7051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</si>
  <si>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А7351, оплати супутніх послуг, пов'язаних з виконанням покладених на військову частину обов'язків в умовах особливого періоду воєнного стану (через військову частину А7051)</t>
  </si>
  <si>
    <t>Фінансове управління Чорноморської міської ради Одеського району Одеської області
Військова частина А7351 через військову частину А7051</t>
  </si>
  <si>
    <t>Покращення матеріально-технічного забезпечення військової частини А7351, створення належних умов для виконання покладених обов'язків в умовах особливого періоду воєнного стану</t>
  </si>
  <si>
    <t>6.</t>
  </si>
  <si>
    <t>Облаштування будівлі комунальної власності під розміщення військових формувань</t>
  </si>
  <si>
    <t>Ремонт внутрішніх мереж водопостачання та водовідведення</t>
  </si>
  <si>
    <t>Створення умов військовим формуванням для виконання покладених обов'язків в умовах особливого періоду воєнного стану</t>
  </si>
  <si>
    <t>Разом</t>
  </si>
  <si>
    <t>7.</t>
  </si>
  <si>
    <t>Фінансова підтримка військової частини 
А4548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</si>
  <si>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А4548,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</si>
  <si>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А4548</t>
  </si>
  <si>
    <t>від _____.____.2023 №  ____-VIII</t>
  </si>
  <si>
    <t>Виконавчий комітет Чорноморської міської ради Одеського району Одеської області за заходами  відповідно до звернень військових формувань</t>
  </si>
  <si>
    <t>Управління освіти Чорноморської міської ради Одеського району Одеської області в частині оплати за комунальні послуги за використання бази шкільних їдалень для приготування їжі для особового складу військових формувань</t>
  </si>
  <si>
    <t xml:space="preserve">Управління освіти Чорноморської міської ради Одеського району Одеської області </t>
  </si>
  <si>
    <t>8.</t>
  </si>
  <si>
    <t>9.</t>
  </si>
  <si>
    <t>Фінансова підтримка військової частини А4576</t>
  </si>
  <si>
    <t>Фінансове управління Чорноморської міської ради Одеського району Одеської області
Військова частина А4576</t>
  </si>
  <si>
    <t>Покращення матеріально-технічного забезпечення військової частини А4576, створення належних умов для виконання покладених обов'язків в умовах особливого періоду воєнного стану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</si>
  <si>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А4576,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</si>
  <si>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Покращення матеріально-технічного забезпечення військової частини 2138 (26 прикордонний загін для потреб ВПС "Чорноморськ"), створення належних умов для виконання покладених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</si>
  <si>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2138 (26 прикордонний загін для потреб ВПС "Чорноморськ")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</si>
  <si>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2138 (26 прикордонний загін для потреб ВПС "Чорноморськ"),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</si>
  <si>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Фінансова підтримка військової частини 2138 (26 прикордонний загін для потреб ВПС "Чорноморськ")</t>
  </si>
  <si>
    <t>Додаток 3</t>
  </si>
  <si>
    <t>Фінансова підтримка військової частини 
А7382, в тому числі військової частини А4437, яка є структурним підрозділом В/Ч А7382</t>
  </si>
  <si>
    <t>Покращення матеріально-технічного забезпечення військової частини А7382,  в тому числі військової частини А4437, яка є структурним підрозділом В/Ч А7382 створення належних умов для виконання покладених обов'язків в умовах особливого періоду воєнного стану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</si>
  <si>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А7382,  в тому числі військової частини А4437, яка є структурним підрозділом В/Ч А7382 оплати супутніх послуг, пов'язаних з виконанням покладених на військову частину обов'язків в умовах особливого періоду воєнного стану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</si>
</sst>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4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  <font>
      <sz val="10"/>
      <name val="Times New Roman"/>
      <charset val="204"/>
    </font>
    <font>
      <b/>
      <sz val="12"/>
      <color theme="1"/>
      <name val="Times New Roman"/>
      <charset val="204"/>
    </font>
    <font>
      <sz val="11"/>
      <color theme="1"/>
      <name val="Times New Roman"/>
      <charset val="204"/>
    </font>
    <font>
      <sz val="8"/>
      <color rgb="FF000000"/>
      <name val="Times New Roman"/>
      <charset val="204"/>
    </font>
    <font>
      <sz val="11"/>
      <color rgb="FF000000"/>
      <name val="Times New Roman"/>
      <charset val="204"/>
    </font>
    <font>
      <b/>
      <sz val="11"/>
      <color theme="1"/>
      <name val="Times New Roman"/>
      <charset val="204"/>
    </font>
    <font>
      <sz val="12"/>
      <color theme="1"/>
      <name val="Times New Roman"/>
      <charset val="204"/>
    </font>
    <font>
      <b/>
      <sz val="12"/>
      <color rgb="FF000000"/>
      <name val="Times New Roman"/>
      <charset val="204"/>
    </font>
    <font>
      <sz val="10"/>
      <color rgb="FF000000"/>
      <name val="Times New Roman"/>
      <charset val="204"/>
    </font>
    <font>
      <sz val="12"/>
      <color rgb="FF000000"/>
      <name val="Times New Roman"/>
      <charset val="204"/>
    </font>
    <font>
      <i/>
      <sz val="12"/>
      <color rgb="FF000000"/>
      <name val="Times New Roman"/>
      <charset val="204"/>
    </font>
    <font>
      <i/>
      <sz val="11"/>
      <color theme="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/>
    </xf>
    <xf numFmtId="0" fontId="7" fillId="0" borderId="1" xfId="0" applyFont="1" applyBorder="1"/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justify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11" fillId="0" borderId="1" xfId="0" applyFont="1" applyBorder="1" applyAlignment="1">
      <alignment horizontal="justify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164" fontId="1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6"/>
  <sheetViews>
    <sheetView view="pageBreakPreview" zoomScale="120" zoomScaleNormal="100" workbookViewId="0">
      <selection activeCell="B17" sqref="B17:F17"/>
    </sheetView>
  </sheetViews>
  <sheetFormatPr defaultColWidth="9" defaultRowHeight="14.4"/>
  <cols>
    <col min="1" max="1" width="38.5546875" customWidth="1"/>
    <col min="2" max="2" width="14.44140625" customWidth="1"/>
    <col min="3" max="3" width="12.5546875" customWidth="1"/>
    <col min="4" max="4" width="11.88671875" customWidth="1"/>
    <col min="5" max="5" width="15.5546875" customWidth="1"/>
    <col min="6" max="6" width="15.33203125" customWidth="1"/>
    <col min="7" max="7" width="21.5546875" customWidth="1"/>
  </cols>
  <sheetData>
    <row r="1" spans="1:22" s="5" customFormat="1" ht="13.8">
      <c r="F1" s="2" t="s">
        <v>22</v>
      </c>
    </row>
    <row r="2" spans="1:22" s="5" customFormat="1" ht="13.8">
      <c r="F2" s="2" t="s">
        <v>0</v>
      </c>
    </row>
    <row r="3" spans="1:22" s="5" customFormat="1" ht="13.8">
      <c r="F3" s="2" t="s">
        <v>1</v>
      </c>
    </row>
    <row r="4" spans="1:22" s="5" customFormat="1" ht="13.8">
      <c r="F4" s="3" t="s">
        <v>2</v>
      </c>
    </row>
    <row r="5" spans="1:22" s="5" customFormat="1" ht="13.8">
      <c r="F5" s="2" t="s">
        <v>3</v>
      </c>
      <c r="G5" s="22"/>
    </row>
    <row r="6" spans="1:22" s="5" customFormat="1" ht="14.25" customHeight="1">
      <c r="F6" s="2" t="s">
        <v>4</v>
      </c>
      <c r="G6" s="2"/>
      <c r="V6" s="22" t="s">
        <v>5</v>
      </c>
    </row>
    <row r="7" spans="1:22" ht="14.25" customHeight="1">
      <c r="A7" s="28"/>
      <c r="B7" s="28"/>
      <c r="C7" s="28"/>
      <c r="D7" s="28"/>
      <c r="E7" s="28"/>
      <c r="F7" s="28"/>
      <c r="G7" s="28"/>
      <c r="V7" s="22"/>
    </row>
    <row r="8" spans="1:22" ht="66.599999999999994" customHeight="1">
      <c r="A8" s="29" t="s">
        <v>6</v>
      </c>
      <c r="B8" s="29"/>
      <c r="C8" s="29"/>
      <c r="D8" s="29"/>
      <c r="E8" s="29"/>
      <c r="F8" s="29"/>
      <c r="G8" s="29"/>
    </row>
    <row r="9" spans="1:22" ht="7.5" customHeight="1">
      <c r="A9" s="23"/>
    </row>
    <row r="10" spans="1:22">
      <c r="G10" s="24" t="s">
        <v>7</v>
      </c>
    </row>
    <row r="11" spans="1:22" ht="30" customHeight="1">
      <c r="A11" s="33" t="s">
        <v>8</v>
      </c>
      <c r="B11" s="30" t="s">
        <v>9</v>
      </c>
      <c r="C11" s="31"/>
      <c r="D11" s="31"/>
      <c r="E11" s="31"/>
      <c r="F11" s="32"/>
      <c r="G11" s="33" t="s">
        <v>10</v>
      </c>
    </row>
    <row r="12" spans="1:22" ht="15.6">
      <c r="A12" s="33"/>
      <c r="B12" s="30" t="s">
        <v>11</v>
      </c>
      <c r="C12" s="31"/>
      <c r="D12" s="31"/>
      <c r="E12" s="31"/>
      <c r="F12" s="32"/>
      <c r="G12" s="33"/>
    </row>
    <row r="13" spans="1:22" ht="15.75" customHeight="1">
      <c r="A13" s="33"/>
      <c r="B13" s="33" t="s">
        <v>12</v>
      </c>
      <c r="C13" s="33"/>
      <c r="D13" s="33"/>
      <c r="E13" s="33"/>
      <c r="F13" s="33"/>
      <c r="G13" s="33"/>
    </row>
    <row r="14" spans="1:22" ht="30.75" customHeight="1">
      <c r="A14" s="25" t="s">
        <v>13</v>
      </c>
      <c r="B14" s="36">
        <f>B17</f>
        <v>19135</v>
      </c>
      <c r="C14" s="36"/>
      <c r="D14" s="36"/>
      <c r="E14" s="36"/>
      <c r="F14" s="36"/>
      <c r="G14" s="26">
        <f>G17</f>
        <v>19135</v>
      </c>
    </row>
    <row r="15" spans="1:22" ht="15.6">
      <c r="A15" s="25" t="s">
        <v>14</v>
      </c>
      <c r="B15" s="34" t="s">
        <v>15</v>
      </c>
      <c r="C15" s="34"/>
      <c r="D15" s="34"/>
      <c r="E15" s="34"/>
      <c r="F15" s="34"/>
      <c r="G15" s="27" t="s">
        <v>15</v>
      </c>
    </row>
    <row r="16" spans="1:22" ht="15.6">
      <c r="A16" s="25" t="s">
        <v>16</v>
      </c>
      <c r="B16" s="34"/>
      <c r="C16" s="34"/>
      <c r="D16" s="34"/>
      <c r="E16" s="34"/>
      <c r="F16" s="34"/>
      <c r="G16" s="27"/>
    </row>
    <row r="17" spans="1:7" ht="32.25" customHeight="1">
      <c r="A17" s="25" t="s">
        <v>17</v>
      </c>
      <c r="B17" s="36">
        <f>4849.3+1719.9+3300+1165.8+600+1000+4000+2500</f>
        <v>19135</v>
      </c>
      <c r="C17" s="36"/>
      <c r="D17" s="36"/>
      <c r="E17" s="36"/>
      <c r="F17" s="36"/>
      <c r="G17" s="26">
        <f>B17</f>
        <v>19135</v>
      </c>
    </row>
    <row r="18" spans="1:7" ht="15.6">
      <c r="A18" s="25" t="s">
        <v>18</v>
      </c>
      <c r="B18" s="34"/>
      <c r="C18" s="34"/>
      <c r="D18" s="34"/>
      <c r="E18" s="34"/>
      <c r="F18" s="34"/>
      <c r="G18" s="27"/>
    </row>
    <row r="19" spans="1:7" ht="15.6">
      <c r="A19" s="25" t="s">
        <v>19</v>
      </c>
      <c r="B19" s="34" t="s">
        <v>15</v>
      </c>
      <c r="C19" s="34"/>
      <c r="D19" s="34"/>
      <c r="E19" s="34"/>
      <c r="F19" s="34"/>
      <c r="G19" s="27" t="s">
        <v>15</v>
      </c>
    </row>
    <row r="21" spans="1:7" ht="33" customHeight="1">
      <c r="A21" s="35" t="s">
        <v>20</v>
      </c>
      <c r="B21" s="35"/>
      <c r="C21" s="35"/>
      <c r="D21" s="5"/>
      <c r="E21" s="5"/>
      <c r="F21" s="5"/>
      <c r="G21" s="5" t="s">
        <v>21</v>
      </c>
    </row>
    <row r="22" spans="1:7">
      <c r="A22" s="5"/>
      <c r="B22" s="5"/>
      <c r="C22" s="5"/>
      <c r="D22" s="5"/>
      <c r="E22" s="5"/>
      <c r="F22" s="5"/>
      <c r="G22" s="5"/>
    </row>
    <row r="26" spans="1:7" ht="14.25" customHeight="1"/>
  </sheetData>
  <mergeCells count="14">
    <mergeCell ref="B19:F19"/>
    <mergeCell ref="A21:C21"/>
    <mergeCell ref="A11:A13"/>
    <mergeCell ref="G11:G13"/>
    <mergeCell ref="B14:F14"/>
    <mergeCell ref="B15:F15"/>
    <mergeCell ref="B16:F16"/>
    <mergeCell ref="B17:F17"/>
    <mergeCell ref="B18:F18"/>
    <mergeCell ref="A7:G7"/>
    <mergeCell ref="A8:G8"/>
    <mergeCell ref="B11:F11"/>
    <mergeCell ref="B12:F12"/>
    <mergeCell ref="B13:F1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6"/>
  <sheetViews>
    <sheetView tabSelected="1" view="pageBreakPreview" topLeftCell="A17" zoomScaleNormal="100" zoomScaleSheetLayoutView="100" workbookViewId="0">
      <selection activeCell="F18" sqref="F18"/>
    </sheetView>
  </sheetViews>
  <sheetFormatPr defaultColWidth="9" defaultRowHeight="14.4"/>
  <cols>
    <col min="1" max="1" width="4.6640625" style="1" customWidth="1"/>
    <col min="2" max="2" width="38.6640625" customWidth="1"/>
    <col min="3" max="3" width="34.6640625" customWidth="1"/>
    <col min="4" max="4" width="11.6640625" customWidth="1"/>
    <col min="5" max="5" width="35" customWidth="1"/>
    <col min="6" max="6" width="25.109375" customWidth="1"/>
    <col min="7" max="7" width="16" customWidth="1"/>
    <col min="8" max="8" width="24.6640625" customWidth="1"/>
  </cols>
  <sheetData>
    <row r="1" spans="1:8">
      <c r="G1" s="2" t="s">
        <v>83</v>
      </c>
    </row>
    <row r="2" spans="1:8">
      <c r="G2" s="2" t="s">
        <v>0</v>
      </c>
    </row>
    <row r="3" spans="1:8">
      <c r="G3" s="2" t="s">
        <v>1</v>
      </c>
    </row>
    <row r="4" spans="1:8">
      <c r="G4" s="3" t="s">
        <v>69</v>
      </c>
      <c r="H4" s="3"/>
    </row>
    <row r="5" spans="1:8">
      <c r="G5" s="2" t="s">
        <v>23</v>
      </c>
      <c r="H5" s="2"/>
    </row>
    <row r="6" spans="1:8">
      <c r="G6" s="2" t="s">
        <v>4</v>
      </c>
      <c r="H6" s="2"/>
    </row>
    <row r="7" spans="1:8" ht="15" customHeight="1">
      <c r="A7" s="37" t="s">
        <v>24</v>
      </c>
      <c r="B7" s="37"/>
      <c r="C7" s="37"/>
      <c r="D7" s="37"/>
      <c r="E7" s="37"/>
      <c r="F7" s="37"/>
      <c r="G7" s="37"/>
      <c r="H7" s="37"/>
    </row>
    <row r="8" spans="1:8" ht="39.75" customHeight="1">
      <c r="A8" s="38" t="s">
        <v>25</v>
      </c>
      <c r="B8" s="38"/>
      <c r="C8" s="38"/>
      <c r="D8" s="38"/>
      <c r="E8" s="38"/>
      <c r="F8" s="38"/>
      <c r="G8" s="38"/>
      <c r="H8" s="38"/>
    </row>
    <row r="9" spans="1:8" ht="8.25" customHeight="1">
      <c r="A9" s="4"/>
      <c r="B9" s="5"/>
      <c r="C9" s="5"/>
      <c r="D9" s="5"/>
      <c r="E9" s="5"/>
      <c r="F9" s="5"/>
      <c r="G9" s="5"/>
      <c r="H9" s="5"/>
    </row>
    <row r="10" spans="1:8" ht="62.25" customHeight="1">
      <c r="A10" s="6" t="s">
        <v>26</v>
      </c>
      <c r="B10" s="7" t="s">
        <v>27</v>
      </c>
      <c r="C10" s="7" t="s">
        <v>28</v>
      </c>
      <c r="D10" s="7" t="s">
        <v>29</v>
      </c>
      <c r="E10" s="7" t="s">
        <v>30</v>
      </c>
      <c r="F10" s="7" t="s">
        <v>31</v>
      </c>
      <c r="G10" s="7" t="s">
        <v>32</v>
      </c>
      <c r="H10" s="7" t="s">
        <v>33</v>
      </c>
    </row>
    <row r="11" spans="1:8" ht="82.95" customHeight="1">
      <c r="A11" s="41" t="s">
        <v>34</v>
      </c>
      <c r="B11" s="42" t="s">
        <v>35</v>
      </c>
      <c r="C11" s="43" t="s">
        <v>36</v>
      </c>
      <c r="D11" s="41" t="s">
        <v>12</v>
      </c>
      <c r="E11" s="7" t="s">
        <v>70</v>
      </c>
      <c r="F11" s="41" t="s">
        <v>37</v>
      </c>
      <c r="G11" s="8">
        <f>1000-131.8-100</f>
        <v>768.2</v>
      </c>
      <c r="H11" s="41" t="s">
        <v>38</v>
      </c>
    </row>
    <row r="12" spans="1:8" ht="103.2" customHeight="1">
      <c r="A12" s="41"/>
      <c r="B12" s="42"/>
      <c r="C12" s="43"/>
      <c r="D12" s="41"/>
      <c r="E12" s="9" t="s">
        <v>39</v>
      </c>
      <c r="F12" s="41"/>
      <c r="G12" s="10">
        <v>131.80000000000001</v>
      </c>
      <c r="H12" s="41"/>
    </row>
    <row r="13" spans="1:8" ht="117" customHeight="1">
      <c r="A13" s="41"/>
      <c r="B13" s="42"/>
      <c r="C13" s="43"/>
      <c r="D13" s="41"/>
      <c r="E13" s="9" t="s">
        <v>71</v>
      </c>
      <c r="F13" s="41"/>
      <c r="G13" s="11" t="s">
        <v>40</v>
      </c>
      <c r="H13" s="41"/>
    </row>
    <row r="14" spans="1:8" ht="117" customHeight="1">
      <c r="A14" s="41"/>
      <c r="B14" s="42"/>
      <c r="C14" s="43"/>
      <c r="D14" s="41"/>
      <c r="E14" s="9" t="s">
        <v>41</v>
      </c>
      <c r="F14" s="41"/>
      <c r="G14" s="10">
        <v>100</v>
      </c>
      <c r="H14" s="41"/>
    </row>
    <row r="15" spans="1:8" ht="102.6" customHeight="1">
      <c r="A15" s="41"/>
      <c r="B15" s="42"/>
      <c r="C15" s="43"/>
      <c r="D15" s="41"/>
      <c r="E15" s="9" t="s">
        <v>42</v>
      </c>
      <c r="F15" s="41"/>
      <c r="G15" s="12">
        <v>112.5</v>
      </c>
      <c r="H15" s="41"/>
    </row>
    <row r="16" spans="1:8" ht="179.4">
      <c r="A16" s="13" t="s">
        <v>43</v>
      </c>
      <c r="B16" s="14" t="s">
        <v>44</v>
      </c>
      <c r="C16" s="15" t="s">
        <v>45</v>
      </c>
      <c r="D16" s="7" t="s">
        <v>12</v>
      </c>
      <c r="E16" s="7" t="s">
        <v>46</v>
      </c>
      <c r="F16" s="16" t="s">
        <v>37</v>
      </c>
      <c r="G16" s="8">
        <f>1859.7+1165.8</f>
        <v>3025.5</v>
      </c>
      <c r="H16" s="7" t="s">
        <v>47</v>
      </c>
    </row>
    <row r="17" spans="1:8" ht="192" customHeight="1">
      <c r="A17" s="13" t="s">
        <v>48</v>
      </c>
      <c r="B17" s="14" t="s">
        <v>49</v>
      </c>
      <c r="C17" s="15" t="s">
        <v>50</v>
      </c>
      <c r="D17" s="7" t="s">
        <v>12</v>
      </c>
      <c r="E17" s="7" t="s">
        <v>51</v>
      </c>
      <c r="F17" s="16" t="s">
        <v>37</v>
      </c>
      <c r="G17" s="8">
        <v>2000</v>
      </c>
      <c r="H17" s="7" t="s">
        <v>52</v>
      </c>
    </row>
    <row r="18" spans="1:8" ht="197.25" customHeight="1">
      <c r="A18" s="13" t="s">
        <v>53</v>
      </c>
      <c r="B18" s="14" t="s">
        <v>84</v>
      </c>
      <c r="C18" s="15" t="s">
        <v>86</v>
      </c>
      <c r="D18" s="7" t="s">
        <v>12</v>
      </c>
      <c r="E18" s="7" t="s">
        <v>54</v>
      </c>
      <c r="F18" s="16" t="s">
        <v>37</v>
      </c>
      <c r="G18" s="17">
        <f>1200+4000</f>
        <v>5200</v>
      </c>
      <c r="H18" s="7" t="s">
        <v>85</v>
      </c>
    </row>
    <row r="19" spans="1:8" ht="194.1" customHeight="1">
      <c r="A19" s="13" t="s">
        <v>55</v>
      </c>
      <c r="B19" s="14" t="s">
        <v>56</v>
      </c>
      <c r="C19" s="15" t="s">
        <v>57</v>
      </c>
      <c r="D19" s="7" t="s">
        <v>12</v>
      </c>
      <c r="E19" s="7" t="s">
        <v>58</v>
      </c>
      <c r="F19" s="16" t="s">
        <v>37</v>
      </c>
      <c r="G19" s="8">
        <v>300</v>
      </c>
      <c r="H19" s="7" t="s">
        <v>59</v>
      </c>
    </row>
    <row r="20" spans="1:8" ht="132.9" customHeight="1">
      <c r="A20" s="13" t="s">
        <v>60</v>
      </c>
      <c r="B20" s="14" t="s">
        <v>61</v>
      </c>
      <c r="C20" s="15" t="s">
        <v>62</v>
      </c>
      <c r="D20" s="7" t="s">
        <v>12</v>
      </c>
      <c r="E20" s="7" t="s">
        <v>72</v>
      </c>
      <c r="F20" s="16" t="s">
        <v>37</v>
      </c>
      <c r="G20" s="8">
        <v>97</v>
      </c>
      <c r="H20" s="7" t="s">
        <v>63</v>
      </c>
    </row>
    <row r="21" spans="1:8" ht="138">
      <c r="A21" s="13" t="s">
        <v>65</v>
      </c>
      <c r="B21" s="14" t="s">
        <v>66</v>
      </c>
      <c r="C21" s="15" t="s">
        <v>67</v>
      </c>
      <c r="D21" s="7" t="s">
        <v>12</v>
      </c>
      <c r="E21" s="7" t="s">
        <v>68</v>
      </c>
      <c r="F21" s="16" t="s">
        <v>37</v>
      </c>
      <c r="G21" s="8">
        <f>3300+2500</f>
        <v>5800</v>
      </c>
      <c r="H21" s="7" t="s">
        <v>52</v>
      </c>
    </row>
    <row r="22" spans="1:8" ht="272.25" customHeight="1">
      <c r="A22" s="13" t="s">
        <v>73</v>
      </c>
      <c r="B22" s="14" t="s">
        <v>82</v>
      </c>
      <c r="C22" s="15" t="s">
        <v>81</v>
      </c>
      <c r="D22" s="7" t="s">
        <v>12</v>
      </c>
      <c r="E22" s="7" t="s">
        <v>80</v>
      </c>
      <c r="F22" s="16" t="s">
        <v>37</v>
      </c>
      <c r="G22" s="8">
        <v>600</v>
      </c>
      <c r="H22" s="7" t="s">
        <v>79</v>
      </c>
    </row>
    <row r="23" spans="1:8" ht="272.25" customHeight="1">
      <c r="A23" s="13" t="s">
        <v>74</v>
      </c>
      <c r="B23" s="14" t="s">
        <v>75</v>
      </c>
      <c r="C23" s="15" t="s">
        <v>78</v>
      </c>
      <c r="D23" s="7" t="s">
        <v>12</v>
      </c>
      <c r="E23" s="7" t="s">
        <v>76</v>
      </c>
      <c r="F23" s="16" t="s">
        <v>37</v>
      </c>
      <c r="G23" s="8">
        <v>1000</v>
      </c>
      <c r="H23" s="7" t="s">
        <v>77</v>
      </c>
    </row>
    <row r="24" spans="1:8" ht="16.5" customHeight="1">
      <c r="A24" s="39" t="s">
        <v>64</v>
      </c>
      <c r="B24" s="39"/>
      <c r="C24" s="39"/>
      <c r="D24" s="39"/>
      <c r="E24" s="39"/>
      <c r="F24" s="39"/>
      <c r="G24" s="18">
        <f>SUM(G11:G23)</f>
        <v>19135</v>
      </c>
      <c r="H24" s="19"/>
    </row>
    <row r="25" spans="1:8" ht="30.9" customHeight="1"/>
    <row r="26" spans="1:8" ht="29.25" customHeight="1">
      <c r="A26" s="40" t="s">
        <v>20</v>
      </c>
      <c r="B26" s="40"/>
      <c r="C26" s="40"/>
      <c r="D26" s="20"/>
      <c r="E26" s="20"/>
      <c r="G26" s="21" t="s">
        <v>21</v>
      </c>
      <c r="H26" s="21"/>
    </row>
  </sheetData>
  <mergeCells count="10">
    <mergeCell ref="A7:H7"/>
    <mergeCell ref="A8:H8"/>
    <mergeCell ref="A24:F24"/>
    <mergeCell ref="A26:C26"/>
    <mergeCell ref="A11:A15"/>
    <mergeCell ref="B11:B15"/>
    <mergeCell ref="C11:C15"/>
    <mergeCell ref="D11:D15"/>
    <mergeCell ref="F11:F15"/>
    <mergeCell ref="H11:H15"/>
  </mergeCells>
  <pageMargins left="0.59055118110236227" right="7.874015748031496E-2" top="0.19685039370078741" bottom="0.19685039370078741" header="0.31496062992125984" footer="0.31496062992125984"/>
  <pageSetup paperSize="9" scale="70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3</vt:i4>
      </vt:variant>
    </vt:vector>
  </HeadingPairs>
  <TitlesOfParts>
    <vt:vector size="5" baseType="lpstr">
      <vt:lpstr>ресурсне</vt:lpstr>
      <vt:lpstr>перелік заходів</vt:lpstr>
      <vt:lpstr>'перелік заходів'!Заголовки_для_друку</vt:lpstr>
      <vt:lpstr>'перелік заходів'!Область_друку</vt:lpstr>
      <vt:lpstr>ресурсне!Область_друку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ilya</cp:lastModifiedBy>
  <cp:lastPrinted>2023-06-22T07:00:02Z</cp:lastPrinted>
  <dcterms:created xsi:type="dcterms:W3CDTF">2006-09-16T00:00:00Z</dcterms:created>
  <dcterms:modified xsi:type="dcterms:W3CDTF">2023-06-22T10:51:26Z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4FD7BE4E85F846A3B29EED5419FFD135</vt:lpwstr>
  </property>
  <property fmtid="{D5CDD505-2E9C-101B-9397-08002B2CF9AE}" pid="3" name="KSOProductBuildVer">
    <vt:lpwstr>1049-11.2.0.11486</vt:lpwstr>
  </property>
</Properties>
</file>