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3\ПРОГРАМА ТЕРОБОРОНА\7_наступне\"/>
    </mc:Choice>
  </mc:AlternateContent>
  <bookViews>
    <workbookView xWindow="-108" yWindow="-108" windowWidth="23256" windowHeight="12576" activeTab="1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заходів'!$9:$9</definedName>
    <definedName name="_xlnm.Print_Area" localSheetId="1">'перелік заходів'!$A$1:$H$27</definedName>
    <definedName name="_xlnm.Print_Area" localSheetId="0">ресурсне!$A$1:$G$20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G18" i="2" l="1"/>
  <c r="G15" i="2"/>
  <c r="G13" i="2" l="1"/>
  <c r="G11" i="2" l="1"/>
  <c r="G16" i="1" l="1"/>
  <c r="G13" i="1" s="1"/>
  <c r="G24" i="2"/>
  <c r="B13" i="1" l="1"/>
</calcChain>
</file>

<file path=xl/sharedStrings.xml><?xml version="1.0" encoding="utf-8"?>
<sst xmlns="http://schemas.openxmlformats.org/spreadsheetml/2006/main" count="130" uniqueCount="100">
  <si>
    <t>до рішення Чорноморської міської ради</t>
  </si>
  <si>
    <t>від _______2023 № _____ -VIII</t>
  </si>
  <si>
    <t>"Додаток 1</t>
  </si>
  <si>
    <t>до Програми"</t>
  </si>
  <si>
    <t xml:space="preserve">до  Порядку 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</si>
  <si>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 на 2023 рік
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</si>
  <si>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</si>
  <si>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</si>
  <si>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</si>
  <si>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</si>
  <si>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2023 рік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</si>
  <si>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</si>
  <si>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</si>
  <si>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</si>
  <si>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</si>
  <si>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</si>
  <si>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</si>
  <si>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</si>
  <si>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</si>
  <si>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"Додаток 2</t>
  </si>
  <si>
    <t xml:space="preserve">Перелік заходів і завдань 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</si>
  <si>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2023рік</t>
  </si>
  <si>
    <r>
      <rPr>
        <sz val="8"/>
        <color rgb="FF000000"/>
        <rFont val="Times New Roman"/>
        <charset val="204"/>
      </rPr>
      <t xml:space="preserve"> </t>
    </r>
    <r>
      <rPr>
        <sz val="11"/>
        <color rgb="FF000000"/>
        <rFont val="Times New Roman"/>
        <charset val="204"/>
      </rPr>
      <t>№ з/п</t>
    </r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</si>
  <si>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</si>
  <si>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</si>
  <si>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</si>
  <si>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Джерела фінансування</t>
  </si>
  <si>
    <t>Обсяги фінансування (вартість), 
 тис. грн</t>
  </si>
  <si>
    <t>Очікуваний результат</t>
  </si>
  <si>
    <t>1.</t>
  </si>
  <si>
    <t>Бюджет Чорноморської міської територіальної громади</t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</si>
  <si>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створення належних санітарних умов для особового складу військових формувань</t>
  </si>
  <si>
    <t>в межах кошторисних призначень, затверджених в кошторисах ЗЗСО на оплату комунальних послуг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</si>
  <si>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</si>
  <si>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2.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</si>
  <si>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</si>
  <si>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</si>
  <si>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</si>
  <si>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</si>
  <si>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3.</t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</si>
  <si>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</si>
  <si>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</si>
  <si>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</si>
  <si>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</si>
  <si>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4.</t>
  </si>
  <si>
    <t>Фінансове управління Чорноморської міської ради Одеського району Одеської області
Військова частина А7382</t>
  </si>
  <si>
    <t>5.</t>
  </si>
  <si>
    <t>Фінансова підтримка військової частини 
А7351 через військову частину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</si>
  <si>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А7351,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А7051)</t>
  </si>
  <si>
    <t>Фінансове управління Чорноморської міської ради Одеського району Одеської області
Військова частина А7351 через військову частину А7051</t>
  </si>
  <si>
    <t>Покращення матеріально-технічного забезпечення військової частини А7351, створення належних умов для виконання покладених обов'язків в умовах особливого періоду воєнного стану</t>
  </si>
  <si>
    <t>6.</t>
  </si>
  <si>
    <t>Облаштування будівлі комунальної власності під розміщення військових формувань</t>
  </si>
  <si>
    <t>Ремонт внутрішніх мереж водопостачання та водовідведення</t>
  </si>
  <si>
    <t>Створення умов військовим формуванням для виконання покладених обов'язків в умовах особливого періоду воєнного стану</t>
  </si>
  <si>
    <t>Разом</t>
  </si>
  <si>
    <t>7.</t>
  </si>
  <si>
    <t>Фінансова підтримка військової частини 
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</si>
  <si>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</si>
  <si>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</si>
  <si>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від _____.____.2023 №  ____-VIII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</si>
  <si>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</si>
  <si>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 xml:space="preserve">Управління освіти Чорноморської міської ради Одеського району Одеської області </t>
  </si>
  <si>
    <t>8.</t>
  </si>
  <si>
    <t>9.</t>
  </si>
  <si>
    <t>Фінансова підтримка військової частини А4576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</si>
  <si>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</si>
  <si>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2138 (26 прикордонний загін для потреб ВПС "Чорноморськ"),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</si>
  <si>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2138 (26 прикордонний загін для потреб ВПС "Чорноморськ")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</si>
  <si>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2138 (26 прикордонний загін для потреб ВПС "Чорноморськ"),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</si>
  <si>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2138 (26 прикордонний загін для потреб ВПС "Чорноморськ")</t>
  </si>
  <si>
    <t>Додаток 3</t>
  </si>
  <si>
    <t>Фінансова підтримка військової частини 
А7382, в тому числі військової частини А4437, яка є структурним підрозділом В/Ч А7382</t>
  </si>
  <si>
    <t>Покращення матеріально-технічного забезпечення військової частини А7382,  в тому числі військової частини А4437, яка є структурним підрозділом В/Ч А7382 створення належних умов для виконання покладених обов'язків в умовах особливого періоду воєнного стану</t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</si>
  <si>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</si>
  <si>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 в тому числі військової частини А4437, яка є структурним підрозділом В/Ч А7382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</si>
  <si>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А4210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</si>
  <si>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А4210,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</si>
  <si>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А4210</t>
  </si>
  <si>
    <t>Покращення матеріально-технічного забезпечення військової частини А4210, створення належних умов для виконання покладених обов'язків в умовах особливого періоду воєнного стану</t>
  </si>
  <si>
    <t>10.</t>
  </si>
  <si>
    <t>Начальник фінансового управління</t>
  </si>
  <si>
    <t>Ольга ЯКОВЕНКО</t>
  </si>
  <si>
    <t xml:space="preserve">Начальник фінансового управління 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</si>
  <si>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 (для потреб 41 бригади)</t>
  </si>
  <si>
    <t>Покращення матеріально-технічного забезпечення 41 бригади у складі військової частини А4576, створення належних умов для виконання покладених обов'язків в умовах особливого періоду воєнного стану</t>
  </si>
  <si>
    <t>тис.грн</t>
  </si>
  <si>
    <t>11.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</si>
  <si>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</si>
  <si>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</si>
  <si>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</si>
  <si>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</si>
  <si>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12.</t>
  </si>
  <si>
    <t>Здійснення централізованого забезпечення необхідної матеріально – технічної бази, військовим обладнанням та технікою для Збройних Сил України за поданням потреб командування Збройних Сил України</t>
  </si>
  <si>
    <t>Інша субвенція з місцевого бюджету обласному бюджету Одеської області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</si>
  <si>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"Зеленгосп"  Чорноморської міської ради Одеського району Одеської області</t>
  </si>
  <si>
    <t>Здійснення закупівлі матеріальних цінностей для забезпечення належного утримання військових формувань в осінньо - зимовий період у місці базування на території Чорноморської міської територіальної громади (дрова);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</si>
  <si>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Сприяння підтримки сил оборони України, а саме покращення матеріально-технічного забезпечення військових формувань Збройних Сил України</t>
  </si>
  <si>
    <t>Головний розпорядник/Виконавці</t>
  </si>
  <si>
    <t xml:space="preserve">Фінансове управління Чорноморської міської ради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</si>
</sst>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i/>
      <sz val="12"/>
      <color rgb="FF000000"/>
      <name val="Times New Roman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64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view="pageBreakPreview" topLeftCell="A7" zoomScale="120" zoomScaleNormal="100" workbookViewId="0">
      <selection activeCell="B17" sqref="B17:F17"/>
    </sheetView>
  </sheetViews>
  <sheetFormatPr defaultColWidth="9" defaultRowHeight="14.4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s="5" customFormat="1" ht="13.8">
      <c r="F1" s="2" t="s">
        <v>18</v>
      </c>
    </row>
    <row r="2" spans="1:22" s="5" customFormat="1" ht="13.8">
      <c r="F2" s="2" t="s">
        <v>0</v>
      </c>
    </row>
    <row r="3" spans="1:22" s="5" customFormat="1" ht="13.8">
      <c r="F3" s="3" t="s">
        <v>1</v>
      </c>
    </row>
    <row r="4" spans="1:22" s="5" customFormat="1" ht="13.8">
      <c r="F4" s="2" t="s">
        <v>2</v>
      </c>
      <c r="G4" s="21"/>
    </row>
    <row r="5" spans="1:22" s="5" customFormat="1" ht="14.25" customHeight="1">
      <c r="F5" s="2" t="s">
        <v>3</v>
      </c>
      <c r="G5" s="2"/>
      <c r="V5" s="21" t="s">
        <v>4</v>
      </c>
    </row>
    <row r="6" spans="1:22" ht="14.25" customHeight="1">
      <c r="A6" s="31"/>
      <c r="B6" s="31"/>
      <c r="C6" s="31"/>
      <c r="D6" s="31"/>
      <c r="E6" s="31"/>
      <c r="F6" s="31"/>
      <c r="G6" s="31"/>
      <c r="V6" s="21"/>
    </row>
    <row r="7" spans="1:22" ht="66.599999999999994" customHeight="1">
      <c r="A7" s="32" t="s">
        <v>5</v>
      </c>
      <c r="B7" s="32"/>
      <c r="C7" s="32"/>
      <c r="D7" s="32"/>
      <c r="E7" s="32"/>
      <c r="F7" s="32"/>
      <c r="G7" s="32"/>
    </row>
    <row r="8" spans="1:22" ht="7.5" customHeight="1">
      <c r="A8" s="22"/>
    </row>
    <row r="9" spans="1:22">
      <c r="G9" s="23" t="s">
        <v>86</v>
      </c>
    </row>
    <row r="10" spans="1:22" ht="30" customHeight="1">
      <c r="A10" s="36" t="s">
        <v>6</v>
      </c>
      <c r="B10" s="33" t="s">
        <v>7</v>
      </c>
      <c r="C10" s="34"/>
      <c r="D10" s="34"/>
      <c r="E10" s="34"/>
      <c r="F10" s="35"/>
      <c r="G10" s="36" t="s">
        <v>8</v>
      </c>
    </row>
    <row r="11" spans="1:22" ht="15.6">
      <c r="A11" s="36"/>
      <c r="B11" s="33" t="s">
        <v>9</v>
      </c>
      <c r="C11" s="34"/>
      <c r="D11" s="34"/>
      <c r="E11" s="34"/>
      <c r="F11" s="35"/>
      <c r="G11" s="36"/>
    </row>
    <row r="12" spans="1:22" ht="15.75" customHeight="1">
      <c r="A12" s="36"/>
      <c r="B12" s="36" t="s">
        <v>10</v>
      </c>
      <c r="C12" s="36"/>
      <c r="D12" s="36"/>
      <c r="E12" s="36"/>
      <c r="F12" s="36"/>
      <c r="G12" s="36"/>
    </row>
    <row r="13" spans="1:22" ht="30.75" customHeight="1">
      <c r="A13" s="24" t="s">
        <v>11</v>
      </c>
      <c r="B13" s="39">
        <f>B16</f>
        <v>45311</v>
      </c>
      <c r="C13" s="39"/>
      <c r="D13" s="39"/>
      <c r="E13" s="39"/>
      <c r="F13" s="39"/>
      <c r="G13" s="25">
        <f>G16</f>
        <v>45311</v>
      </c>
    </row>
    <row r="14" spans="1:22" ht="15.6">
      <c r="A14" s="24" t="s">
        <v>12</v>
      </c>
      <c r="B14" s="37" t="s">
        <v>13</v>
      </c>
      <c r="C14" s="37"/>
      <c r="D14" s="37"/>
      <c r="E14" s="37"/>
      <c r="F14" s="37"/>
      <c r="G14" s="26" t="s">
        <v>13</v>
      </c>
    </row>
    <row r="15" spans="1:22" ht="15.6">
      <c r="A15" s="24" t="s">
        <v>14</v>
      </c>
      <c r="B15" s="37"/>
      <c r="C15" s="37"/>
      <c r="D15" s="37"/>
      <c r="E15" s="37"/>
      <c r="F15" s="37"/>
      <c r="G15" s="26"/>
    </row>
    <row r="16" spans="1:22" ht="32.25" customHeight="1">
      <c r="A16" s="24" t="s">
        <v>15</v>
      </c>
      <c r="B16" s="39">
        <f>4849.3+1719.9+3300+1165.8+600+1000+4000+2500+30+6096+1350+1600+18000-900</f>
        <v>45311</v>
      </c>
      <c r="C16" s="39"/>
      <c r="D16" s="39"/>
      <c r="E16" s="39"/>
      <c r="F16" s="39"/>
      <c r="G16" s="25">
        <f>B16</f>
        <v>45311</v>
      </c>
    </row>
    <row r="17" spans="1:7" ht="15.6">
      <c r="A17" s="24" t="s">
        <v>16</v>
      </c>
      <c r="B17" s="37"/>
      <c r="C17" s="37"/>
      <c r="D17" s="37"/>
      <c r="E17" s="37"/>
      <c r="F17" s="37"/>
      <c r="G17" s="26"/>
    </row>
    <row r="18" spans="1:7" ht="15.6">
      <c r="A18" s="24" t="s">
        <v>17</v>
      </c>
      <c r="B18" s="37" t="s">
        <v>13</v>
      </c>
      <c r="C18" s="37"/>
      <c r="D18" s="37"/>
      <c r="E18" s="37"/>
      <c r="F18" s="37"/>
      <c r="G18" s="26" t="s">
        <v>13</v>
      </c>
    </row>
    <row r="20" spans="1:7" ht="33" customHeight="1">
      <c r="A20" s="38" t="s">
        <v>81</v>
      </c>
      <c r="B20" s="38"/>
      <c r="C20" s="38"/>
      <c r="D20" s="5"/>
      <c r="E20" s="5"/>
      <c r="F20" s="5"/>
      <c r="G20" s="5" t="s">
        <v>82</v>
      </c>
    </row>
    <row r="21" spans="1:7">
      <c r="A21" s="5"/>
      <c r="B21" s="5"/>
      <c r="C21" s="5"/>
      <c r="D21" s="5"/>
      <c r="E21" s="5"/>
      <c r="F21" s="5"/>
      <c r="G21" s="5"/>
    </row>
    <row r="25" spans="1:7" ht="14.25" customHeight="1"/>
  </sheetData>
  <mergeCells count="14">
    <mergeCell ref="B18:F18"/>
    <mergeCell ref="A20:C20"/>
    <mergeCell ref="A10:A12"/>
    <mergeCell ref="G10:G12"/>
    <mergeCell ref="B13:F13"/>
    <mergeCell ref="B14:F14"/>
    <mergeCell ref="B15:F15"/>
    <mergeCell ref="B16:F16"/>
    <mergeCell ref="B17:F17"/>
    <mergeCell ref="A6:G6"/>
    <mergeCell ref="A7:G7"/>
    <mergeCell ref="B10:F10"/>
    <mergeCell ref="B11:F11"/>
    <mergeCell ref="B12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topLeftCell="A22" zoomScale="69" zoomScaleNormal="100" zoomScaleSheetLayoutView="69" workbookViewId="0">
      <selection activeCell="E23" sqref="E23"/>
    </sheetView>
  </sheetViews>
  <sheetFormatPr defaultColWidth="9" defaultRowHeight="14.4"/>
  <cols>
    <col min="1" max="1" width="4.6640625" style="1" customWidth="1"/>
    <col min="2" max="2" width="38.6640625" customWidth="1"/>
    <col min="3" max="3" width="34.6640625" customWidth="1"/>
    <col min="4" max="4" width="11.6640625" customWidth="1"/>
    <col min="5" max="5" width="35" customWidth="1"/>
    <col min="6" max="6" width="25.109375" customWidth="1"/>
    <col min="7" max="7" width="16" customWidth="1"/>
    <col min="8" max="8" width="24.6640625" customWidth="1"/>
  </cols>
  <sheetData>
    <row r="1" spans="1:8">
      <c r="G1" s="2" t="s">
        <v>71</v>
      </c>
    </row>
    <row r="2" spans="1:8">
      <c r="G2" s="2" t="s">
        <v>0</v>
      </c>
    </row>
    <row r="3" spans="1:8">
      <c r="G3" s="3" t="s">
        <v>60</v>
      </c>
      <c r="H3" s="3"/>
    </row>
    <row r="4" spans="1:8">
      <c r="G4" s="2" t="s">
        <v>19</v>
      </c>
      <c r="H4" s="2"/>
    </row>
    <row r="5" spans="1:8">
      <c r="G5" s="2" t="s">
        <v>3</v>
      </c>
      <c r="H5" s="2"/>
    </row>
    <row r="6" spans="1:8" ht="15" customHeight="1">
      <c r="A6" s="40" t="s">
        <v>20</v>
      </c>
      <c r="B6" s="40"/>
      <c r="C6" s="40"/>
      <c r="D6" s="40"/>
      <c r="E6" s="40"/>
      <c r="F6" s="40"/>
      <c r="G6" s="40"/>
      <c r="H6" s="40"/>
    </row>
    <row r="7" spans="1:8" ht="39.75" customHeight="1">
      <c r="A7" s="41" t="s">
        <v>21</v>
      </c>
      <c r="B7" s="41"/>
      <c r="C7" s="41"/>
      <c r="D7" s="41"/>
      <c r="E7" s="41"/>
      <c r="F7" s="41"/>
      <c r="G7" s="41"/>
      <c r="H7" s="41"/>
    </row>
    <row r="8" spans="1:8" ht="8.25" customHeight="1">
      <c r="A8" s="4"/>
      <c r="B8" s="5"/>
      <c r="C8" s="5"/>
      <c r="D8" s="5"/>
      <c r="E8" s="5"/>
      <c r="F8" s="5"/>
      <c r="G8" s="5"/>
      <c r="H8" s="5"/>
    </row>
    <row r="9" spans="1:8" ht="62.25" customHeight="1">
      <c r="A9" s="6" t="s">
        <v>22</v>
      </c>
      <c r="B9" s="7" t="s">
        <v>23</v>
      </c>
      <c r="C9" s="7" t="s">
        <v>24</v>
      </c>
      <c r="D9" s="7" t="s">
        <v>25</v>
      </c>
      <c r="E9" s="7" t="s">
        <v>98</v>
      </c>
      <c r="F9" s="7" t="s">
        <v>26</v>
      </c>
      <c r="G9" s="7" t="s">
        <v>27</v>
      </c>
      <c r="H9" s="7" t="s">
        <v>28</v>
      </c>
    </row>
    <row r="10" spans="1:8" ht="117" customHeight="1">
      <c r="A10" s="47" t="s">
        <v>29</v>
      </c>
      <c r="B10" s="50" t="s">
        <v>74</v>
      </c>
      <c r="C10" s="53" t="s">
        <v>96</v>
      </c>
      <c r="D10" s="47" t="s">
        <v>10</v>
      </c>
      <c r="E10" s="29" t="s">
        <v>61</v>
      </c>
      <c r="F10" s="47" t="s">
        <v>30</v>
      </c>
      <c r="G10" s="11" t="s">
        <v>32</v>
      </c>
      <c r="H10" s="44" t="s">
        <v>31</v>
      </c>
    </row>
    <row r="11" spans="1:8" ht="117" customHeight="1">
      <c r="A11" s="48"/>
      <c r="B11" s="51"/>
      <c r="C11" s="54"/>
      <c r="D11" s="48"/>
      <c r="E11" s="29" t="s">
        <v>33</v>
      </c>
      <c r="F11" s="48"/>
      <c r="G11" s="10">
        <f>100+30</f>
        <v>130</v>
      </c>
      <c r="H11" s="45"/>
    </row>
    <row r="12" spans="1:8" ht="117" customHeight="1">
      <c r="A12" s="49"/>
      <c r="B12" s="52"/>
      <c r="C12" s="55"/>
      <c r="D12" s="49"/>
      <c r="E12" s="9" t="s">
        <v>95</v>
      </c>
      <c r="F12" s="49"/>
      <c r="G12" s="10">
        <v>112.5</v>
      </c>
      <c r="H12" s="46"/>
    </row>
    <row r="13" spans="1:8" ht="196.95" customHeight="1">
      <c r="A13" s="12" t="s">
        <v>34</v>
      </c>
      <c r="B13" s="13" t="s">
        <v>35</v>
      </c>
      <c r="C13" s="14" t="s">
        <v>36</v>
      </c>
      <c r="D13" s="7" t="s">
        <v>10</v>
      </c>
      <c r="E13" s="7" t="s">
        <v>37</v>
      </c>
      <c r="F13" s="15" t="s">
        <v>30</v>
      </c>
      <c r="G13" s="8">
        <f>1859.7+1165.8+1350</f>
        <v>4375.5</v>
      </c>
      <c r="H13" s="7" t="s">
        <v>38</v>
      </c>
    </row>
    <row r="14" spans="1:8" ht="192" customHeight="1">
      <c r="A14" s="12" t="s">
        <v>39</v>
      </c>
      <c r="B14" s="13" t="s">
        <v>40</v>
      </c>
      <c r="C14" s="14" t="s">
        <v>41</v>
      </c>
      <c r="D14" s="7" t="s">
        <v>10</v>
      </c>
      <c r="E14" s="7" t="s">
        <v>42</v>
      </c>
      <c r="F14" s="15" t="s">
        <v>30</v>
      </c>
      <c r="G14" s="8">
        <v>2000</v>
      </c>
      <c r="H14" s="7" t="s">
        <v>43</v>
      </c>
    </row>
    <row r="15" spans="1:8" ht="197.25" customHeight="1">
      <c r="A15" s="12" t="s">
        <v>44</v>
      </c>
      <c r="B15" s="13" t="s">
        <v>72</v>
      </c>
      <c r="C15" s="14" t="s">
        <v>75</v>
      </c>
      <c r="D15" s="7" t="s">
        <v>10</v>
      </c>
      <c r="E15" s="7" t="s">
        <v>45</v>
      </c>
      <c r="F15" s="15" t="s">
        <v>30</v>
      </c>
      <c r="G15" s="16">
        <f>1200+4000+2000</f>
        <v>7200</v>
      </c>
      <c r="H15" s="7" t="s">
        <v>73</v>
      </c>
    </row>
    <row r="16" spans="1:8" ht="194.1" customHeight="1">
      <c r="A16" s="12" t="s">
        <v>46</v>
      </c>
      <c r="B16" s="13" t="s">
        <v>47</v>
      </c>
      <c r="C16" s="14" t="s">
        <v>48</v>
      </c>
      <c r="D16" s="7" t="s">
        <v>10</v>
      </c>
      <c r="E16" s="7" t="s">
        <v>49</v>
      </c>
      <c r="F16" s="15" t="s">
        <v>30</v>
      </c>
      <c r="G16" s="8">
        <v>300</v>
      </c>
      <c r="H16" s="7" t="s">
        <v>50</v>
      </c>
    </row>
    <row r="17" spans="1:8" ht="132.9" customHeight="1">
      <c r="A17" s="12" t="s">
        <v>51</v>
      </c>
      <c r="B17" s="13" t="s">
        <v>52</v>
      </c>
      <c r="C17" s="14" t="s">
        <v>53</v>
      </c>
      <c r="D17" s="7" t="s">
        <v>10</v>
      </c>
      <c r="E17" s="7" t="s">
        <v>62</v>
      </c>
      <c r="F17" s="15" t="s">
        <v>30</v>
      </c>
      <c r="G17" s="8">
        <v>97</v>
      </c>
      <c r="H17" s="7" t="s">
        <v>54</v>
      </c>
    </row>
    <row r="18" spans="1:8" ht="138">
      <c r="A18" s="12" t="s">
        <v>56</v>
      </c>
      <c r="B18" s="13" t="s">
        <v>57</v>
      </c>
      <c r="C18" s="14" t="s">
        <v>58</v>
      </c>
      <c r="D18" s="7" t="s">
        <v>10</v>
      </c>
      <c r="E18" s="7" t="s">
        <v>59</v>
      </c>
      <c r="F18" s="15" t="s">
        <v>30</v>
      </c>
      <c r="G18" s="8">
        <f>3300+2500+3000</f>
        <v>8800</v>
      </c>
      <c r="H18" s="7" t="s">
        <v>43</v>
      </c>
    </row>
    <row r="19" spans="1:8" ht="188.25" customHeight="1">
      <c r="A19" s="12" t="s">
        <v>63</v>
      </c>
      <c r="B19" s="13" t="s">
        <v>70</v>
      </c>
      <c r="C19" s="14" t="s">
        <v>69</v>
      </c>
      <c r="D19" s="7" t="s">
        <v>10</v>
      </c>
      <c r="E19" s="7" t="s">
        <v>68</v>
      </c>
      <c r="F19" s="15" t="s">
        <v>30</v>
      </c>
      <c r="G19" s="8">
        <v>600</v>
      </c>
      <c r="H19" s="7" t="s">
        <v>67</v>
      </c>
    </row>
    <row r="20" spans="1:8" ht="183.75" customHeight="1">
      <c r="A20" s="12" t="s">
        <v>64</v>
      </c>
      <c r="B20" s="13" t="s">
        <v>65</v>
      </c>
      <c r="C20" s="14" t="s">
        <v>84</v>
      </c>
      <c r="D20" s="7" t="s">
        <v>10</v>
      </c>
      <c r="E20" s="7" t="s">
        <v>66</v>
      </c>
      <c r="F20" s="15" t="s">
        <v>30</v>
      </c>
      <c r="G20" s="8">
        <v>1000</v>
      </c>
      <c r="H20" s="7" t="s">
        <v>85</v>
      </c>
    </row>
    <row r="21" spans="1:8" ht="152.25" customHeight="1">
      <c r="A21" s="12" t="s">
        <v>80</v>
      </c>
      <c r="B21" s="13" t="s">
        <v>76</v>
      </c>
      <c r="C21" s="14" t="s">
        <v>77</v>
      </c>
      <c r="D21" s="7" t="s">
        <v>10</v>
      </c>
      <c r="E21" s="7" t="s">
        <v>78</v>
      </c>
      <c r="F21" s="15" t="s">
        <v>30</v>
      </c>
      <c r="G21" s="8">
        <v>1096</v>
      </c>
      <c r="H21" s="7" t="s">
        <v>79</v>
      </c>
    </row>
    <row r="22" spans="1:8" ht="152.25" customHeight="1">
      <c r="A22" s="12" t="s">
        <v>87</v>
      </c>
      <c r="B22" s="13" t="s">
        <v>88</v>
      </c>
      <c r="C22" s="14" t="s">
        <v>89</v>
      </c>
      <c r="D22" s="27" t="s">
        <v>10</v>
      </c>
      <c r="E22" s="27" t="s">
        <v>90</v>
      </c>
      <c r="F22" s="15" t="s">
        <v>30</v>
      </c>
      <c r="G22" s="8">
        <v>1600</v>
      </c>
      <c r="H22" s="27" t="s">
        <v>91</v>
      </c>
    </row>
    <row r="23" spans="1:8" ht="152.25" customHeight="1">
      <c r="A23" s="12" t="s">
        <v>92</v>
      </c>
      <c r="B23" s="13" t="s">
        <v>93</v>
      </c>
      <c r="C23" s="14" t="s">
        <v>94</v>
      </c>
      <c r="D23" s="28" t="s">
        <v>10</v>
      </c>
      <c r="E23" s="28" t="s">
        <v>99</v>
      </c>
      <c r="F23" s="15" t="s">
        <v>30</v>
      </c>
      <c r="G23" s="8">
        <v>18000</v>
      </c>
      <c r="H23" s="30" t="s">
        <v>97</v>
      </c>
    </row>
    <row r="24" spans="1:8" ht="16.5" customHeight="1">
      <c r="A24" s="42" t="s">
        <v>55</v>
      </c>
      <c r="B24" s="42"/>
      <c r="C24" s="42"/>
      <c r="D24" s="42"/>
      <c r="E24" s="42"/>
      <c r="F24" s="42"/>
      <c r="G24" s="17">
        <f>SUM(G10:G23)</f>
        <v>45311</v>
      </c>
      <c r="H24" s="18"/>
    </row>
    <row r="26" spans="1:8" ht="15.6">
      <c r="A26" s="43" t="s">
        <v>83</v>
      </c>
      <c r="B26" s="43"/>
      <c r="C26" s="43"/>
      <c r="D26" s="19"/>
      <c r="E26" s="19"/>
      <c r="G26" s="20" t="s">
        <v>82</v>
      </c>
      <c r="H26" s="20"/>
    </row>
  </sheetData>
  <mergeCells count="10">
    <mergeCell ref="A6:H6"/>
    <mergeCell ref="A7:H7"/>
    <mergeCell ref="A24:F24"/>
    <mergeCell ref="A26:C26"/>
    <mergeCell ref="H10:H12"/>
    <mergeCell ref="A10:A12"/>
    <mergeCell ref="B10:B12"/>
    <mergeCell ref="C10:C12"/>
    <mergeCell ref="D10:D12"/>
    <mergeCell ref="F10:F12"/>
  </mergeCells>
  <pageMargins left="0.59055118110236227" right="7.874015748031496E-2" top="0.19685039370078741" bottom="0.19685039370078741" header="0.31496062992125984" footer="0.31496062992125984"/>
  <pageSetup paperSize="9" scale="7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220FU11</cp:lastModifiedBy>
  <cp:lastPrinted>2023-08-18T06:42:26Z</cp:lastPrinted>
  <dcterms:created xsi:type="dcterms:W3CDTF">2006-09-16T00:00:00Z</dcterms:created>
  <dcterms:modified xsi:type="dcterms:W3CDTF">2023-08-18T06:44:37Z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4FD7BE4E85F846A3B29EED5419FFD135</vt:lpwstr>
  </property>
  <property fmtid="{D5CDD505-2E9C-101B-9397-08002B2CF9AE}" pid="3" name="KSOProductBuildVer">
    <vt:lpwstr>1049-11.2.0.11486</vt:lpwstr>
  </property>
</Properties>
</file>