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9" yWindow="-109" windowWidth="23257" windowHeight="12580"/>
  </bookViews>
  <sheets>
    <sheet name="Дод.2ресурсне забезпечення" sheetId="1" r:id="rId1"/>
    <sheet name="Дод.3перелік заходів" sheetId="2" r:id="rId2"/>
  </sheets>
  <definedNames>
    <definedName name="_xlnm.Print_Area" localSheetId="0">'Дод.2ресурсне забезпечення'!$A$1:$G$21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G12" i="2"/>
  <c r="G9" i="2" l="1"/>
  <c r="G14" i="2"/>
  <c r="G16" i="2"/>
  <c r="G17" i="2"/>
  <c r="G13" i="2" l="1"/>
  <c r="G18" i="2" l="1"/>
  <c r="B14" i="1" l="1"/>
  <c r="G17" i="1" l="1"/>
  <c r="G14" i="1" s="1"/>
</calcChain>
</file>

<file path=xl/sharedStrings.xml><?xml version="1.0" encoding="utf-8"?>
<sst xmlns="http://schemas.openxmlformats.org/spreadsheetml/2006/main" count="69" uniqueCount="48">
  <si>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</si>
  <si>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</si>
  <si>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</si>
  <si>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</si>
  <si>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</si>
  <si>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</si>
  <si>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</si>
  <si>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</si>
  <si>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</si>
  <si>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</si>
  <si>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</si>
  <si>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</si>
  <si>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</si>
  <si>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</si>
  <si>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</si>
  <si>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</si>
  <si>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</si>
  <si>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</si>
  <si>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</si>
  <si>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</si>
  <si>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</si>
  <si>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 xml:space="preserve">Перелік заходів і завдань </t>
  </si>
  <si>
    <t>Ресурсне забезпечення</t>
  </si>
  <si>
    <t>-</t>
  </si>
  <si>
    <t>Надання фінансової підтримки комунальним підприємствам Чорноморської міської ради Одеського району Одеської області</t>
  </si>
  <si>
    <t xml:space="preserve">Обсяги фінансування (вартість),
 тис. грн </t>
  </si>
  <si>
    <t>тис.грн</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</si>
  <si>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</si>
  <si>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</si>
  <si>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Міської цільової програми фінансової підтримки комунальних підприємств Чорноморської міської ради Одеського району Одеської області на 2023 рік</t>
  </si>
  <si>
    <t>2023 рік</t>
  </si>
  <si>
    <t>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</si>
  <si>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"Палац спорту "Юність" Чорноморської міської ради Одеського району Одеської області</t>
  </si>
  <si>
    <t xml:space="preserve">Надання поточних та капітальних трансфертів підприємствам (установам, організаціям) для покращення фінансового стану підприємства </t>
  </si>
  <si>
    <t>"Додаток 1 до Програми"</t>
  </si>
  <si>
    <t>до рішення Чорноморської міської ради</t>
  </si>
  <si>
    <t>Додаток 2</t>
  </si>
  <si>
    <t>"Додаток 2 до Програми"</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</si>
  <si>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</si>
  <si>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"Чорноморськтеплоенерго"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</si>
  <si>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</si>
  <si>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</si>
  <si>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від ___.___.2023   №  ____ - VIII</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</si>
  <si>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Виконання органами місцевого самоврядування зобов'язань, визначених статтею 20 Закону України "Про статус ветеранів війни, гарантії їх соціального захисту" 
</t>
  </si>
  <si>
    <t xml:space="preserve">                                                                                                      від ___.____.2023 № _____-VIII</t>
  </si>
  <si>
    <t>Додаток 3</t>
  </si>
  <si>
    <t xml:space="preserve">Засутпник начальника фінансового управління </t>
  </si>
  <si>
    <t>Світлана ПЄРКОВА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</si>
</sst>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6" x14ac:knownFonts="1">
    <font>
      <sz val="11"/>
      <color theme="1"/>
      <name val="Calibri"/>
      <family val="2"/>
      <scheme val="minor"/>
    </font>
    <font>
      <sz val="12"/>
      <color rgb="FF000000"/>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
      <i/>
      <sz val="11"/>
      <color rgb="FF000000"/>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5"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Alignment="1">
      <alignment horizontal="justify" vertical="center" wrapText="1"/>
    </xf>
    <xf numFmtId="0" fontId="7" fillId="0" borderId="0" xfId="0" applyFont="1"/>
    <xf numFmtId="0" fontId="7" fillId="0" borderId="0" xfId="0" applyFont="1" applyAlignment="1">
      <alignment horizontal="right"/>
    </xf>
    <xf numFmtId="0" fontId="6" fillId="0" borderId="0" xfId="0" applyFont="1" applyAlignment="1">
      <alignment horizontal="justify"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1" xfId="0" applyFont="1" applyBorder="1"/>
    <xf numFmtId="16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11" fillId="0" borderId="0" xfId="0" applyFont="1"/>
    <xf numFmtId="0" fontId="9" fillId="2" borderId="6" xfId="0" applyFont="1" applyFill="1" applyBorder="1" applyAlignment="1">
      <alignment horizontal="center" vertical="center" wrapText="1"/>
    </xf>
    <xf numFmtId="0" fontId="12" fillId="0" borderId="0" xfId="0" applyFont="1"/>
    <xf numFmtId="0" fontId="13" fillId="0" borderId="0" xfId="0" applyFont="1"/>
    <xf numFmtId="0" fontId="12" fillId="0" borderId="0" xfId="0" applyFont="1" applyAlignment="1">
      <alignment horizontal="justify" vertical="center"/>
    </xf>
    <xf numFmtId="0" fontId="8" fillId="2" borderId="6" xfId="0" applyFont="1" applyFill="1" applyBorder="1" applyAlignment="1">
      <alignment horizontal="center" vertical="center" wrapText="1"/>
    </xf>
    <xf numFmtId="0" fontId="10" fillId="0" borderId="0" xfId="0" applyFont="1" applyAlignment="1">
      <alignment horizontal="left"/>
    </xf>
    <xf numFmtId="165" fontId="10" fillId="0" borderId="0" xfId="0" applyNumberFormat="1" applyFont="1" applyAlignment="1">
      <alignment horizontal="center"/>
    </xf>
    <xf numFmtId="0" fontId="10" fillId="0" borderId="0" xfId="0" applyFont="1"/>
    <xf numFmtId="166" fontId="9" fillId="2" borderId="1"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xf>
    <xf numFmtId="0" fontId="6" fillId="0" borderId="0" xfId="0" applyFont="1"/>
    <xf numFmtId="0" fontId="6" fillId="0" borderId="0" xfId="0" applyFont="1" applyAlignment="1">
      <alignment horizontal="left" vertical="center"/>
    </xf>
    <xf numFmtId="165" fontId="1"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12" fillId="0" borderId="0" xfId="0" applyFont="1" applyAlignment="1">
      <alignment horizontal="left" vertical="center"/>
    </xf>
    <xf numFmtId="165" fontId="7" fillId="0" borderId="1" xfId="0" applyNumberFormat="1" applyFont="1" applyBorder="1" applyAlignment="1">
      <alignment horizontal="center" vertical="center"/>
    </xf>
    <xf numFmtId="165" fontId="10" fillId="0" borderId="1" xfId="0" applyNumberFormat="1" applyFont="1" applyBorder="1" applyAlignment="1">
      <alignment horizontal="center"/>
    </xf>
    <xf numFmtId="0" fontId="14" fillId="2" borderId="1" xfId="0"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5" fontId="15" fillId="0" borderId="1" xfId="0" applyNumberFormat="1" applyFont="1" applyBorder="1" applyAlignment="1">
      <alignment horizontal="center" vertical="center"/>
    </xf>
    <xf numFmtId="0" fontId="12" fillId="0" borderId="0" xfId="0" applyFont="1" applyAlignment="1">
      <alignment horizontal="left" vertical="center"/>
    </xf>
    <xf numFmtId="164" fontId="2"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1" xfId="0" applyFont="1" applyBorder="1" applyAlignment="1">
      <alignment horizontal="left"/>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view="pageBreakPreview" zoomScaleNormal="100" zoomScaleSheetLayoutView="100" workbookViewId="0">
      <selection activeCell="B17" sqref="B17:F17"/>
    </sheetView>
  </sheetViews>
  <sheetFormatPr defaultRowHeight="14.3" x14ac:dyDescent="0.25"/>
  <cols>
    <col min="1" max="1" width="40.125" customWidth="1"/>
    <col min="2" max="2" width="5.375" customWidth="1"/>
    <col min="3" max="3" width="4.125" customWidth="1"/>
    <col min="4" max="4" width="2.625" customWidth="1"/>
    <col min="5" max="5" width="4.375" customWidth="1"/>
    <col min="6" max="6" width="4.875" customWidth="1"/>
    <col min="7" max="7" width="15.5" customWidth="1"/>
  </cols>
  <sheetData>
    <row r="1" spans="1:22" x14ac:dyDescent="0.25">
      <c r="C1" s="14" t="s">
        <v>36</v>
      </c>
    </row>
    <row r="2" spans="1:22" x14ac:dyDescent="0.25">
      <c r="C2" s="14" t="s">
        <v>35</v>
      </c>
    </row>
    <row r="3" spans="1:22" ht="14.45" customHeight="1" x14ac:dyDescent="0.25">
      <c r="A3" s="33" t="s">
        <v>44</v>
      </c>
      <c r="B3" s="33"/>
      <c r="C3" s="33"/>
      <c r="D3" s="33"/>
      <c r="E3" s="33"/>
      <c r="F3" s="33"/>
      <c r="G3" s="33"/>
    </row>
    <row r="4" spans="1:22" s="23" customFormat="1" ht="13.6" x14ac:dyDescent="0.25">
      <c r="C4" s="27" t="s">
        <v>34</v>
      </c>
      <c r="D4" s="24"/>
      <c r="E4" s="24"/>
    </row>
    <row r="5" spans="1:22" s="23" customFormat="1" ht="14.3" customHeight="1" x14ac:dyDescent="0.25">
      <c r="V5" s="6"/>
    </row>
    <row r="6" spans="1:22" s="15" customFormat="1" ht="14.3" customHeight="1" x14ac:dyDescent="0.2">
      <c r="V6" s="16"/>
    </row>
    <row r="7" spans="1:22" ht="14.3" customHeight="1" x14ac:dyDescent="0.25">
      <c r="A7" s="38" t="s">
        <v>22</v>
      </c>
      <c r="B7" s="38"/>
      <c r="C7" s="38"/>
      <c r="D7" s="38"/>
      <c r="E7" s="38"/>
      <c r="F7" s="38"/>
      <c r="G7" s="38"/>
      <c r="V7" s="6"/>
    </row>
    <row r="8" spans="1:22" ht="46.9" customHeight="1" x14ac:dyDescent="0.25">
      <c r="A8" s="39" t="s">
        <v>29</v>
      </c>
      <c r="B8" s="39"/>
      <c r="C8" s="39"/>
      <c r="D8" s="39"/>
      <c r="E8" s="39"/>
      <c r="F8" s="39"/>
      <c r="G8" s="39"/>
    </row>
    <row r="9" spans="1:22" ht="7.5" customHeight="1" x14ac:dyDescent="0.25">
      <c r="A9" s="1"/>
    </row>
    <row r="10" spans="1:22" x14ac:dyDescent="0.25">
      <c r="G10" s="5" t="s">
        <v>26</v>
      </c>
    </row>
    <row r="11" spans="1:22" ht="30.25" customHeight="1" x14ac:dyDescent="0.25">
      <c r="A11" s="36" t="s">
        <v>0</v>
      </c>
      <c r="B11" s="40" t="s">
        <v>1</v>
      </c>
      <c r="C11" s="41"/>
      <c r="D11" s="41"/>
      <c r="E11" s="41"/>
      <c r="F11" s="42"/>
      <c r="G11" s="36" t="s">
        <v>2</v>
      </c>
    </row>
    <row r="12" spans="1:22" ht="15.65" x14ac:dyDescent="0.25">
      <c r="A12" s="36"/>
      <c r="B12" s="40" t="s">
        <v>3</v>
      </c>
      <c r="C12" s="41"/>
      <c r="D12" s="41"/>
      <c r="E12" s="41"/>
      <c r="F12" s="42"/>
      <c r="G12" s="36"/>
    </row>
    <row r="13" spans="1:22" ht="15.8" customHeight="1" x14ac:dyDescent="0.25">
      <c r="A13" s="36"/>
      <c r="B13" s="36" t="s">
        <v>30</v>
      </c>
      <c r="C13" s="36"/>
      <c r="D13" s="36"/>
      <c r="E13" s="36"/>
      <c r="F13" s="36"/>
      <c r="G13" s="36"/>
    </row>
    <row r="14" spans="1:22" ht="20.25" customHeight="1" x14ac:dyDescent="0.25">
      <c r="A14" s="2" t="s">
        <v>4</v>
      </c>
      <c r="B14" s="35">
        <f>B17</f>
        <v>63103.759999999995</v>
      </c>
      <c r="C14" s="35"/>
      <c r="D14" s="35"/>
      <c r="E14" s="35"/>
      <c r="F14" s="35"/>
      <c r="G14" s="25">
        <f>G17</f>
        <v>63103.759999999995</v>
      </c>
    </row>
    <row r="15" spans="1:22" s="12" customFormat="1" ht="15.65" x14ac:dyDescent="0.25">
      <c r="A15" s="11" t="s">
        <v>5</v>
      </c>
      <c r="B15" s="37" t="s">
        <v>10</v>
      </c>
      <c r="C15" s="37"/>
      <c r="D15" s="37"/>
      <c r="E15" s="37"/>
      <c r="F15" s="37"/>
      <c r="G15" s="26" t="s">
        <v>10</v>
      </c>
    </row>
    <row r="16" spans="1:22" s="12" customFormat="1" ht="15.65" x14ac:dyDescent="0.25">
      <c r="A16" s="11" t="s">
        <v>6</v>
      </c>
      <c r="B16" s="37"/>
      <c r="C16" s="37"/>
      <c r="D16" s="37"/>
      <c r="E16" s="37"/>
      <c r="F16" s="37"/>
      <c r="G16" s="26"/>
    </row>
    <row r="17" spans="1:7" s="12" customFormat="1" ht="32.299999999999997" customHeight="1" x14ac:dyDescent="0.25">
      <c r="A17" s="11" t="s">
        <v>11</v>
      </c>
      <c r="B17" s="37">
        <f>2454+30877.26+12062.9+1439.3-930+300+800+16500.3-400</f>
        <v>63103.759999999995</v>
      </c>
      <c r="C17" s="37"/>
      <c r="D17" s="37"/>
      <c r="E17" s="37"/>
      <c r="F17" s="37"/>
      <c r="G17" s="26">
        <f>B17</f>
        <v>63103.759999999995</v>
      </c>
    </row>
    <row r="18" spans="1:7" s="12" customFormat="1" ht="15.65" x14ac:dyDescent="0.25">
      <c r="A18" s="11" t="s">
        <v>8</v>
      </c>
      <c r="B18" s="34" t="s">
        <v>23</v>
      </c>
      <c r="C18" s="34"/>
      <c r="D18" s="34"/>
      <c r="E18" s="34"/>
      <c r="F18" s="34"/>
      <c r="G18" s="10"/>
    </row>
    <row r="19" spans="1:7" s="12" customFormat="1" ht="15.65" x14ac:dyDescent="0.25">
      <c r="A19" s="11" t="s">
        <v>9</v>
      </c>
      <c r="B19" s="34" t="s">
        <v>10</v>
      </c>
      <c r="C19" s="34"/>
      <c r="D19" s="34"/>
      <c r="E19" s="34"/>
      <c r="F19" s="34"/>
      <c r="G19" s="10" t="s">
        <v>10</v>
      </c>
    </row>
    <row r="21" spans="1:7" ht="31.25" x14ac:dyDescent="0.25">
      <c r="A21" s="3" t="s">
        <v>46</v>
      </c>
      <c r="B21" s="4"/>
      <c r="C21" s="4"/>
      <c r="D21" s="4"/>
      <c r="E21" s="4" t="s">
        <v>47</v>
      </c>
    </row>
    <row r="22" spans="1:7" x14ac:dyDescent="0.25">
      <c r="A22" s="4"/>
      <c r="B22" s="4"/>
      <c r="C22" s="4"/>
      <c r="D22" s="4"/>
      <c r="E22" s="4"/>
      <c r="F22" s="4"/>
      <c r="G22" s="4"/>
    </row>
    <row r="26" spans="1:7" ht="14.3" customHeight="1" x14ac:dyDescent="0.25"/>
  </sheetData>
  <mergeCells count="14">
    <mergeCell ref="A3:G3"/>
    <mergeCell ref="B18:F18"/>
    <mergeCell ref="B19:F19"/>
    <mergeCell ref="B14:F14"/>
    <mergeCell ref="B13:F13"/>
    <mergeCell ref="B15:F15"/>
    <mergeCell ref="B16:F16"/>
    <mergeCell ref="B17:F17"/>
    <mergeCell ref="A7:G7"/>
    <mergeCell ref="A11:A13"/>
    <mergeCell ref="G11:G13"/>
    <mergeCell ref="A8:G8"/>
    <mergeCell ref="B11:F11"/>
    <mergeCell ref="B12:F12"/>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topLeftCell="A13" zoomScaleNormal="100" zoomScaleSheetLayoutView="100" workbookViewId="0">
      <selection activeCell="G12" sqref="G12"/>
    </sheetView>
  </sheetViews>
  <sheetFormatPr defaultRowHeight="14.3" x14ac:dyDescent="0.25"/>
  <cols>
    <col min="1" max="1" width="6" customWidth="1"/>
    <col min="2" max="2" width="21.125" customWidth="1"/>
    <col min="3" max="3" width="25.625" customWidth="1"/>
    <col min="4" max="4" width="10.375" customWidth="1"/>
    <col min="5" max="5" width="58.125" customWidth="1"/>
    <col min="6" max="6" width="21.5" customWidth="1"/>
    <col min="7" max="7" width="16" customWidth="1"/>
    <col min="8" max="8" width="30.625" customWidth="1"/>
  </cols>
  <sheetData>
    <row r="1" spans="1:8" x14ac:dyDescent="0.25">
      <c r="G1" s="14" t="s">
        <v>45</v>
      </c>
    </row>
    <row r="2" spans="1:8" x14ac:dyDescent="0.25">
      <c r="G2" s="14" t="s">
        <v>35</v>
      </c>
    </row>
    <row r="3" spans="1:8" x14ac:dyDescent="0.25">
      <c r="G3" s="14" t="s">
        <v>42</v>
      </c>
    </row>
    <row r="4" spans="1:8" x14ac:dyDescent="0.25">
      <c r="G4" s="14" t="s">
        <v>37</v>
      </c>
    </row>
    <row r="5" spans="1:8" ht="14.95" customHeight="1" x14ac:dyDescent="0.25">
      <c r="A5" s="44" t="s">
        <v>21</v>
      </c>
      <c r="B5" s="44"/>
      <c r="C5" s="44"/>
      <c r="D5" s="44"/>
      <c r="E5" s="44"/>
      <c r="F5" s="44"/>
      <c r="G5" s="44"/>
      <c r="H5" s="44"/>
    </row>
    <row r="6" spans="1:8" ht="16.149999999999999" customHeight="1" x14ac:dyDescent="0.25">
      <c r="A6" s="45" t="s">
        <v>29</v>
      </c>
      <c r="B6" s="45"/>
      <c r="C6" s="45"/>
      <c r="D6" s="45"/>
      <c r="E6" s="45"/>
      <c r="F6" s="45"/>
      <c r="G6" s="45"/>
      <c r="H6" s="45"/>
    </row>
    <row r="7" spans="1:8" ht="6.65" customHeight="1" x14ac:dyDescent="0.25">
      <c r="A7" s="4"/>
      <c r="B7" s="4"/>
      <c r="C7" s="4"/>
      <c r="D7" s="4"/>
      <c r="E7" s="4"/>
      <c r="F7" s="4"/>
      <c r="G7" s="4"/>
      <c r="H7" s="4"/>
    </row>
    <row r="8" spans="1:8" ht="64.55" customHeight="1" x14ac:dyDescent="0.25">
      <c r="A8" s="17" t="s">
        <v>18</v>
      </c>
      <c r="B8" s="13" t="s">
        <v>12</v>
      </c>
      <c r="C8" s="13" t="s">
        <v>13</v>
      </c>
      <c r="D8" s="13" t="s">
        <v>14</v>
      </c>
      <c r="E8" s="13" t="s">
        <v>15</v>
      </c>
      <c r="F8" s="13" t="s">
        <v>16</v>
      </c>
      <c r="G8" s="7" t="s">
        <v>25</v>
      </c>
      <c r="H8" s="13" t="s">
        <v>17</v>
      </c>
    </row>
    <row r="9" spans="1:8" ht="59.45" customHeight="1" x14ac:dyDescent="0.25">
      <c r="A9" s="47" t="s">
        <v>19</v>
      </c>
      <c r="B9" s="47" t="s">
        <v>24</v>
      </c>
      <c r="C9" s="50" t="s">
        <v>33</v>
      </c>
      <c r="D9" s="47" t="s">
        <v>30</v>
      </c>
      <c r="E9" s="7" t="s">
        <v>31</v>
      </c>
      <c r="F9" s="47" t="s">
        <v>7</v>
      </c>
      <c r="G9" s="21">
        <f>600+381.2+76</f>
        <v>1057.2</v>
      </c>
      <c r="H9" s="47" t="s">
        <v>43</v>
      </c>
    </row>
    <row r="10" spans="1:8" ht="41.95" customHeight="1" x14ac:dyDescent="0.25">
      <c r="A10" s="48"/>
      <c r="B10" s="48"/>
      <c r="C10" s="51"/>
      <c r="D10" s="49"/>
      <c r="E10" s="30" t="s">
        <v>41</v>
      </c>
      <c r="F10" s="49"/>
      <c r="G10" s="31">
        <v>76</v>
      </c>
      <c r="H10" s="48"/>
    </row>
    <row r="11" spans="1:8" ht="63.7" customHeight="1" x14ac:dyDescent="0.25">
      <c r="A11" s="48"/>
      <c r="B11" s="48"/>
      <c r="C11" s="51"/>
      <c r="D11" s="7" t="s">
        <v>30</v>
      </c>
      <c r="E11" s="8" t="s">
        <v>27</v>
      </c>
      <c r="F11" s="7" t="s">
        <v>7</v>
      </c>
      <c r="G11" s="22">
        <v>186.5</v>
      </c>
      <c r="H11" s="48"/>
    </row>
    <row r="12" spans="1:8" ht="73.55" customHeight="1" x14ac:dyDescent="0.25">
      <c r="A12" s="48"/>
      <c r="B12" s="48"/>
      <c r="C12" s="51"/>
      <c r="D12" s="7" t="s">
        <v>30</v>
      </c>
      <c r="E12" s="7" t="s">
        <v>32</v>
      </c>
      <c r="F12" s="7" t="s">
        <v>7</v>
      </c>
      <c r="G12" s="22">
        <f>16850+550+300+800-300-400</f>
        <v>17800</v>
      </c>
      <c r="H12" s="48"/>
    </row>
    <row r="13" spans="1:8" ht="67.599999999999994" customHeight="1" x14ac:dyDescent="0.25">
      <c r="A13" s="48"/>
      <c r="B13" s="48"/>
      <c r="C13" s="51"/>
      <c r="D13" s="7" t="s">
        <v>30</v>
      </c>
      <c r="E13" s="7" t="s">
        <v>40</v>
      </c>
      <c r="F13" s="7" t="s">
        <v>7</v>
      </c>
      <c r="G13" s="22">
        <f>1439.3-930</f>
        <v>509.29999999999995</v>
      </c>
      <c r="H13" s="48"/>
    </row>
    <row r="14" spans="1:8" ht="75.25" customHeight="1" x14ac:dyDescent="0.25">
      <c r="A14" s="48"/>
      <c r="B14" s="48"/>
      <c r="C14" s="51"/>
      <c r="D14" s="47" t="s">
        <v>30</v>
      </c>
      <c r="E14" s="7" t="s">
        <v>28</v>
      </c>
      <c r="F14" s="47" t="s">
        <v>7</v>
      </c>
      <c r="G14" s="28">
        <f>1667.5+2891.56+2000+20.4-300</f>
        <v>6279.4599999999991</v>
      </c>
      <c r="H14" s="48"/>
    </row>
    <row r="15" spans="1:8" ht="41.95" customHeight="1" x14ac:dyDescent="0.25">
      <c r="A15" s="48"/>
      <c r="B15" s="48"/>
      <c r="C15" s="51"/>
      <c r="D15" s="49"/>
      <c r="E15" s="30" t="s">
        <v>41</v>
      </c>
      <c r="F15" s="49"/>
      <c r="G15" s="32">
        <v>20.399999999999999</v>
      </c>
      <c r="H15" s="48"/>
    </row>
    <row r="16" spans="1:8" ht="61.85" customHeight="1" x14ac:dyDescent="0.25">
      <c r="A16" s="48"/>
      <c r="B16" s="48"/>
      <c r="C16" s="51"/>
      <c r="D16" s="7" t="s">
        <v>30</v>
      </c>
      <c r="E16" s="7" t="s">
        <v>38</v>
      </c>
      <c r="F16" s="7" t="s">
        <v>7</v>
      </c>
      <c r="G16" s="28">
        <f>9998.3+12062.9+15000</f>
        <v>37061.199999999997</v>
      </c>
      <c r="H16" s="48"/>
    </row>
    <row r="17" spans="1:8" ht="63" customHeight="1" x14ac:dyDescent="0.25">
      <c r="A17" s="49"/>
      <c r="B17" s="49"/>
      <c r="C17" s="52"/>
      <c r="D17" s="7" t="s">
        <v>30</v>
      </c>
      <c r="E17" s="7" t="s">
        <v>39</v>
      </c>
      <c r="F17" s="7" t="s">
        <v>7</v>
      </c>
      <c r="G17" s="22">
        <f>387.4+200-377.3</f>
        <v>210.09999999999997</v>
      </c>
      <c r="H17" s="49"/>
    </row>
    <row r="18" spans="1:8" x14ac:dyDescent="0.25">
      <c r="A18" s="46" t="s">
        <v>20</v>
      </c>
      <c r="B18" s="46"/>
      <c r="C18" s="46"/>
      <c r="D18" s="46"/>
      <c r="E18" s="46"/>
      <c r="F18" s="46"/>
      <c r="G18" s="29">
        <f>G9+G11+G12+G13+G14+G16+G17</f>
        <v>63103.759999999995</v>
      </c>
      <c r="H18" s="9"/>
    </row>
    <row r="19" spans="1:8" x14ac:dyDescent="0.25">
      <c r="A19" s="18"/>
      <c r="B19" s="18"/>
      <c r="C19" s="18"/>
      <c r="D19" s="18"/>
      <c r="E19" s="18"/>
      <c r="F19" s="18"/>
      <c r="G19" s="19"/>
      <c r="H19" s="20"/>
    </row>
    <row r="20" spans="1:8" ht="13.95" customHeight="1" x14ac:dyDescent="0.25">
      <c r="B20" s="4"/>
      <c r="C20" s="43" t="s">
        <v>46</v>
      </c>
      <c r="D20" s="43"/>
      <c r="F20" s="4" t="s">
        <v>47</v>
      </c>
    </row>
  </sheetData>
  <mergeCells count="12">
    <mergeCell ref="C20:D20"/>
    <mergeCell ref="A5:H5"/>
    <mergeCell ref="A6:H6"/>
    <mergeCell ref="A18:F18"/>
    <mergeCell ref="A9:A17"/>
    <mergeCell ref="B9:B17"/>
    <mergeCell ref="C9:C17"/>
    <mergeCell ref="H9:H17"/>
    <mergeCell ref="D9:D10"/>
    <mergeCell ref="F9:F10"/>
    <mergeCell ref="D14:D15"/>
    <mergeCell ref="F14:F15"/>
  </mergeCells>
  <pageMargins left="0.19685039370078741" right="0.19685039370078741" top="0.39370078740157483" bottom="0.19685039370078741" header="0.19685039370078741" footer="0.19685039370078741"/>
  <pageSetup paperSize="9"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Дод.2ресурсне забезпечення</vt:lpstr>
      <vt:lpstr>Дод.3перелік заходів</vt:lpstr>
      <vt:lpstr>'Дод.2ресурсне забезпечення'!Область_печати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2023-10-02T15:38:54Z</dcterms:modified>
</cp:coreProperties>
</file>