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-105" yWindow="-105" windowWidth="23250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E27" i="1"/>
  <c r="D27" i="1"/>
  <c r="F25" i="1" l="1"/>
  <c r="E25" i="1"/>
  <c r="D25" i="1" l="1"/>
  <c r="F37" i="1" l="1"/>
  <c r="F39" i="1"/>
  <c r="E39" i="1"/>
  <c r="D24" i="1"/>
  <c r="C38" i="1"/>
  <c r="F35" i="1"/>
  <c r="E35" i="1"/>
  <c r="E34" i="1" s="1"/>
  <c r="D35" i="1"/>
  <c r="D34" i="1" s="1"/>
  <c r="C35" i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E19" i="1" s="1"/>
  <c r="F20" i="1"/>
  <c r="E20" i="1"/>
  <c r="D19" i="1"/>
  <c r="C34" i="1" l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<sst xmlns="http://schemas.openxmlformats.org/spreadsheetml/2006/main" count="64" uniqueCount="53">
  <si>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</si>
  <si>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</si>
  <si>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</si>
  <si>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</si>
  <si>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</si>
  <si>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</si>
  <si>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</si>
  <si>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</si>
  <si>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</si>
  <si>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</si>
  <si>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</si>
  <si>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</si>
  <si>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</si>
  <si>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</si>
  <si>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</si>
  <si>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</si>
  <si>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</si>
  <si>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</si>
  <si>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</si>
  <si>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</si>
  <si>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</si>
  <si>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</si>
  <si>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</si>
  <si>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</si>
  <si>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</si>
  <si>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</si>
  <si>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</si>
  <si>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</si>
  <si>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</si>
  <si>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</si>
  <si>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</si>
  <si>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</si>
  <si>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</si>
  <si>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</si>
  <si>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</si>
  <si>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</si>
  <si>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</si>
  <si>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</si>
  <si>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</si>
  <si>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</si>
  <si>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</si>
  <si>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</si>
  <si>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</si>
  <si>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</si>
  <si>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</si>
  <si>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</si>
  <si>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</si>
  <si>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</si>
  <si>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</si>
  <si>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</si>
  <si>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</si>
  <si>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      2023 №            - VIII</t>
  </si>
  <si>
    <t>Начальник фінансового управління  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</si>
</sst>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A43" sqref="A43"/>
    </sheetView>
  </sheetViews>
  <sheetFormatPr defaultColWidth="8.85546875" defaultRowHeight="15.75" x14ac:dyDescent="0.25"/>
  <cols>
    <col min="1" max="1" width="10.42578125" style="1" customWidth="1"/>
    <col min="2" max="2" width="41.140625" style="1" customWidth="1"/>
    <col min="3" max="3" width="18.85546875" style="1" customWidth="1"/>
    <col min="4" max="5" width="18.42578125" style="1" customWidth="1"/>
    <col min="6" max="6" width="18.140625" style="1" customWidth="1"/>
    <col min="7" max="16384" width="8.85546875" style="1"/>
  </cols>
  <sheetData>
    <row r="1" spans="1:6" x14ac:dyDescent="0.25">
      <c r="D1" s="1" t="s">
        <v>50</v>
      </c>
    </row>
    <row r="2" spans="1:6" x14ac:dyDescent="0.25">
      <c r="D2" s="1" t="s">
        <v>42</v>
      </c>
    </row>
    <row r="3" spans="1:6" x14ac:dyDescent="0.25">
      <c r="D3" s="1" t="s">
        <v>51</v>
      </c>
    </row>
    <row r="5" spans="1:6" x14ac:dyDescent="0.25">
      <c r="D5" s="1" t="s">
        <v>46</v>
      </c>
    </row>
    <row r="6" spans="1:6" x14ac:dyDescent="0.25">
      <c r="D6" s="1" t="s">
        <v>42</v>
      </c>
    </row>
    <row r="7" spans="1:6" x14ac:dyDescent="0.25">
      <c r="D7" s="1" t="s">
        <v>43</v>
      </c>
    </row>
    <row r="8" spans="1:6" x14ac:dyDescent="0.25">
      <c r="D8" s="1" t="s">
        <v>47</v>
      </c>
    </row>
    <row r="9" spans="1:6" ht="25.5" customHeight="1" x14ac:dyDescent="0.25">
      <c r="A9" s="23" t="s">
        <v>44</v>
      </c>
      <c r="B9" s="24"/>
      <c r="C9" s="24"/>
      <c r="D9" s="24"/>
      <c r="E9" s="24"/>
      <c r="F9" s="24"/>
    </row>
    <row r="10" spans="1:6" x14ac:dyDescent="0.25">
      <c r="A10" s="16" t="s">
        <v>45</v>
      </c>
    </row>
    <row r="11" spans="1:6" x14ac:dyDescent="0.25">
      <c r="A11" s="1" t="s">
        <v>0</v>
      </c>
      <c r="F11" s="5" t="s">
        <v>1</v>
      </c>
    </row>
    <row r="12" spans="1:6" s="6" customFormat="1" ht="13.5" customHeight="1" x14ac:dyDescent="0.2">
      <c r="A12" s="25" t="s">
        <v>2</v>
      </c>
      <c r="B12" s="25" t="s">
        <v>3</v>
      </c>
      <c r="C12" s="25" t="s">
        <v>4</v>
      </c>
      <c r="D12" s="25" t="s">
        <v>5</v>
      </c>
      <c r="E12" s="25" t="s">
        <v>6</v>
      </c>
      <c r="F12" s="25"/>
    </row>
    <row r="13" spans="1:6" s="6" customFormat="1" ht="13.5" customHeight="1" x14ac:dyDescent="0.2">
      <c r="A13" s="25"/>
      <c r="B13" s="25"/>
      <c r="C13" s="25"/>
      <c r="D13" s="25"/>
      <c r="E13" s="25" t="s">
        <v>7</v>
      </c>
      <c r="F13" s="25" t="s">
        <v>8</v>
      </c>
    </row>
    <row r="14" spans="1:6" s="6" customFormat="1" ht="12.75" x14ac:dyDescent="0.2">
      <c r="A14" s="25"/>
      <c r="B14" s="25"/>
      <c r="C14" s="25"/>
      <c r="D14" s="25"/>
      <c r="E14" s="25"/>
      <c r="F14" s="25"/>
    </row>
    <row r="15" spans="1:6" s="6" customFormat="1" ht="12.75" x14ac:dyDescent="0.2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5" customHeight="1" x14ac:dyDescent="0.2">
      <c r="A16" s="26" t="s">
        <v>49</v>
      </c>
      <c r="B16" s="26"/>
      <c r="C16" s="15">
        <f>-C18</f>
        <v>-224335992.19999999</v>
      </c>
      <c r="D16" s="15">
        <f t="shared" ref="D16:F16" si="0">-D18</f>
        <v>85558424.51000005</v>
      </c>
      <c r="E16" s="15">
        <f t="shared" si="0"/>
        <v>-309894416.71000004</v>
      </c>
      <c r="F16" s="15">
        <f t="shared" si="0"/>
        <v>-295201684.75000006</v>
      </c>
    </row>
    <row r="17" spans="1:6" ht="21.2" customHeight="1" x14ac:dyDescent="0.25">
      <c r="A17" s="20" t="s">
        <v>9</v>
      </c>
      <c r="B17" s="21"/>
      <c r="C17" s="21"/>
      <c r="D17" s="21"/>
      <c r="E17" s="21"/>
      <c r="F17" s="22"/>
    </row>
    <row r="18" spans="1:6" x14ac:dyDescent="0.25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-85558424.51000005</v>
      </c>
      <c r="E18" s="2">
        <f t="shared" ref="E18:F18" si="2">E19+E24</f>
        <v>309894416.71000004</v>
      </c>
      <c r="F18" s="2">
        <f t="shared" si="2"/>
        <v>295201684.75000006</v>
      </c>
    </row>
    <row r="19" spans="1:6" ht="47.25" x14ac:dyDescent="0.25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63" x14ac:dyDescent="0.25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5" x14ac:dyDescent="0.25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25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5" x14ac:dyDescent="0.25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5" x14ac:dyDescent="0.25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-85558424.51000005</v>
      </c>
      <c r="E24" s="2">
        <f t="shared" ref="E24:F24" si="6">E25-E26+E27</f>
        <v>309894416.71000004</v>
      </c>
      <c r="F24" s="2">
        <f t="shared" si="6"/>
        <v>295201684.75000006</v>
      </c>
    </row>
    <row r="25" spans="1:6" x14ac:dyDescent="0.25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25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7.25" x14ac:dyDescent="0.25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-85417400.29-17852762-8172000-1640800-51672450-4575000-5901553-2353300-400000-52083800+7739069+106000-61090054.6+112366.14</f>
        <v>-283201684.75000006</v>
      </c>
      <c r="E27" s="3">
        <f>85417400.29+17852762+8172000+1640800+51672450+4575000+5901553+2353300+400000+52083800-7739069-106000+61090054.6-112366.14</f>
        <v>283201684.75000006</v>
      </c>
      <c r="F27" s="3">
        <f>85417400.29+17852762+8172000+1640800+51672450+4575000+5901553+2353300+400000+52083800-7739069-106000+61090054.6-112366.14</f>
        <v>283201684.75000006</v>
      </c>
    </row>
    <row r="28" spans="1:6" x14ac:dyDescent="0.25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-85558424.51000005</v>
      </c>
      <c r="E28" s="4">
        <f t="shared" si="7"/>
        <v>309894416.71000004</v>
      </c>
      <c r="F28" s="4">
        <f t="shared" si="7"/>
        <v>295201684.75000006</v>
      </c>
    </row>
    <row r="29" spans="1:6" ht="21.2" customHeight="1" x14ac:dyDescent="0.25">
      <c r="A29" s="20" t="s">
        <v>30</v>
      </c>
      <c r="B29" s="21"/>
      <c r="C29" s="21"/>
      <c r="D29" s="21"/>
      <c r="E29" s="21"/>
      <c r="F29" s="22"/>
    </row>
    <row r="30" spans="1:6" ht="31.5" x14ac:dyDescent="0.25">
      <c r="A30" s="7" t="s">
        <v>31</v>
      </c>
      <c r="B30" s="8" t="s">
        <v>32</v>
      </c>
      <c r="C30" s="2">
        <f>D30+E30</f>
        <v>224335992.19999999</v>
      </c>
      <c r="D30" s="2">
        <f>D31+D36</f>
        <v>-85558424.51000005</v>
      </c>
      <c r="E30" s="2">
        <f t="shared" ref="E30:F30" si="8">E31+E36</f>
        <v>309894416.71000004</v>
      </c>
      <c r="F30" s="2">
        <f t="shared" si="8"/>
        <v>295201684.75000006</v>
      </c>
    </row>
    <row r="31" spans="1:6" ht="59.25" customHeight="1" x14ac:dyDescent="0.25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63" x14ac:dyDescent="0.25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5" x14ac:dyDescent="0.25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" customHeight="1" x14ac:dyDescent="0.25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5" x14ac:dyDescent="0.25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25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-85558424.51000005</v>
      </c>
      <c r="E36" s="2">
        <f t="shared" ref="E36:F36" si="15">E37-E38+E39</f>
        <v>309894416.71000004</v>
      </c>
      <c r="F36" s="2">
        <f t="shared" si="15"/>
        <v>295201684.75000006</v>
      </c>
    </row>
    <row r="37" spans="1:6" x14ac:dyDescent="0.25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25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7.25" x14ac:dyDescent="0.25">
      <c r="A39" s="13">
        <v>602400</v>
      </c>
      <c r="B39" s="10" t="s">
        <v>48</v>
      </c>
      <c r="C39" s="3">
        <f t="shared" si="9"/>
        <v>0</v>
      </c>
      <c r="D39" s="3">
        <f>D27</f>
        <v>-283201684.75000006</v>
      </c>
      <c r="E39" s="3">
        <f>E27</f>
        <v>283201684.75000006</v>
      </c>
      <c r="F39" s="3">
        <f>F27</f>
        <v>283201684.75000006</v>
      </c>
    </row>
    <row r="40" spans="1:6" x14ac:dyDescent="0.25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-85558424.51000005</v>
      </c>
      <c r="E40" s="2">
        <f t="shared" si="17"/>
        <v>309894416.71000004</v>
      </c>
      <c r="F40" s="2">
        <f t="shared" si="17"/>
        <v>295201684.75000006</v>
      </c>
    </row>
    <row r="42" spans="1:6" ht="30.6" customHeight="1" x14ac:dyDescent="0.25">
      <c r="A42" s="18" t="s">
        <v>52</v>
      </c>
      <c r="B42" s="19"/>
      <c r="C42" s="19"/>
      <c r="D42" s="19"/>
      <c r="E42" s="19"/>
      <c r="F42" s="19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4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2023-10-23T06:12:20Z</cp:lastPrinted>
  <dcterms:created xsi:type="dcterms:W3CDTF">2021-12-07T08:29:48Z</dcterms:created>
  <dcterms:modified xsi:type="dcterms:W3CDTF">2023-10-23T06:12:21Z</dcterms:modified>
</cp:coreProperties>
</file>