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3256" windowHeight="12576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19" i="1" l="1"/>
  <c r="E18" i="1" s="1"/>
  <c r="E16" i="1" s="1"/>
  <c r="F22" i="1" l="1"/>
  <c r="E22" i="1"/>
  <c r="D22" i="1"/>
  <c r="F20" i="1" l="1"/>
  <c r="D20" i="1" l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/>
  <c r="C16" i="1"/>
  <c r="C23" i="1"/>
  <c r="C25" i="1" l="1"/>
  <c r="C30" i="1" s="1"/>
</calcChain>
</file>

<file path=xl/sharedStrings.xml><?xml version="1.0" encoding="utf-8"?>
<sst xmlns="http://schemas.openxmlformats.org/spreadsheetml/2006/main" count="44" uniqueCount="38">
  <si>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</si>
  <si>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</si>
  <si>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</si>
  <si>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</si>
  <si>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</si>
  <si>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</si>
  <si>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</si>
  <si>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</si>
  <si>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</si>
  <si>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</si>
  <si>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</si>
  <si>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</si>
  <si>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</si>
  <si>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</si>
  <si>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</si>
  <si>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</si>
  <si>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</si>
  <si>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</si>
  <si>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</si>
  <si>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</si>
  <si>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</si>
  <si>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</si>
  <si>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</si>
  <si>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</si>
  <si>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</si>
  <si>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</si>
  <si>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</si>
  <si>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</si>
  <si>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</si>
  <si>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</si>
  <si>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</si>
  <si>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</si>
  <si>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</si>
  <si>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</si>
  <si>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</si>
  <si>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</si>
  <si>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      2023 №            - VIII</t>
  </si>
  <si>
    <t xml:space="preserve">        Начальник фінансового управління       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</si>
</sst>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4" workbookViewId="0">
      <selection activeCell="E21" sqref="E21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1" t="s">
        <v>36</v>
      </c>
    </row>
    <row r="5" spans="1:6" x14ac:dyDescent="0.3">
      <c r="D5" s="1" t="s">
        <v>31</v>
      </c>
    </row>
    <row r="6" spans="1:6" x14ac:dyDescent="0.3">
      <c r="D6" s="1" t="s">
        <v>27</v>
      </c>
    </row>
    <row r="7" spans="1:6" x14ac:dyDescent="0.3">
      <c r="D7" s="1" t="s">
        <v>28</v>
      </c>
    </row>
    <row r="8" spans="1:6" x14ac:dyDescent="0.3">
      <c r="D8" s="1" t="s">
        <v>32</v>
      </c>
    </row>
    <row r="9" spans="1:6" ht="25.5" customHeight="1" x14ac:dyDescent="0.3">
      <c r="A9" s="24" t="s">
        <v>29</v>
      </c>
      <c r="B9" s="25"/>
      <c r="C9" s="25"/>
      <c r="D9" s="25"/>
      <c r="E9" s="25"/>
      <c r="F9" s="25"/>
    </row>
    <row r="10" spans="1:6" x14ac:dyDescent="0.3">
      <c r="A10" s="16" t="s">
        <v>30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34</v>
      </c>
      <c r="B16" s="27"/>
      <c r="C16" s="15">
        <f>-C18</f>
        <v>-224313442.19999999</v>
      </c>
      <c r="D16" s="15">
        <f t="shared" ref="D16:F16" si="0">-D18</f>
        <v>93947104.800000072</v>
      </c>
      <c r="E16" s="15">
        <f>-E18</f>
        <v>-318260547.00000006</v>
      </c>
      <c r="F16" s="15">
        <f t="shared" si="0"/>
        <v>-303590365.04000008</v>
      </c>
    </row>
    <row r="17" spans="1:7" ht="21.3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224313442.19999999</v>
      </c>
      <c r="D18" s="2">
        <f>D19</f>
        <v>-93947104.800000072</v>
      </c>
      <c r="E18" s="2">
        <f>E19</f>
        <v>318260547.00000006</v>
      </c>
      <c r="F18" s="2">
        <f t="shared" ref="F18" si="2">F19</f>
        <v>303590365.04000008</v>
      </c>
    </row>
    <row r="19" spans="1:7" ht="31.2" x14ac:dyDescent="0.3">
      <c r="A19" s="7" t="s">
        <v>12</v>
      </c>
      <c r="B19" s="8" t="s">
        <v>13</v>
      </c>
      <c r="C19" s="2">
        <f t="shared" si="1"/>
        <v>224313442.19999999</v>
      </c>
      <c r="D19" s="2">
        <f>D20-D21+D22</f>
        <v>-93947104.800000072</v>
      </c>
      <c r="E19" s="2">
        <f>E20-E21+E22</f>
        <v>318260547.00000006</v>
      </c>
      <c r="F19" s="2">
        <f t="shared" ref="F19" si="3">F20-F21+F22</f>
        <v>303590365.04000008</v>
      </c>
    </row>
    <row r="20" spans="1:7" x14ac:dyDescent="0.3">
      <c r="A20" s="9" t="s">
        <v>14</v>
      </c>
      <c r="B20" s="10" t="s">
        <v>15</v>
      </c>
      <c r="C20" s="3">
        <f t="shared" si="1"/>
        <v>225313442.20000002</v>
      </c>
      <c r="D20" s="3">
        <f>1000000+52074553.81+85417400.29+46204.14+17845092+8172000+2298310+6700000+25089700</f>
        <v>198643260.24000001</v>
      </c>
      <c r="E20" s="3">
        <f>12000000+456822.2+1176805.44+13519343.69-22534.01+19116.84-456822.2-22550</f>
        <v>26670181.959999997</v>
      </c>
      <c r="F20" s="3">
        <f>12000000+456822.2-456822.2</f>
        <v>12000000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1000000</v>
      </c>
      <c r="D21" s="3">
        <v>1000000</v>
      </c>
      <c r="E21" s="3">
        <v>0</v>
      </c>
      <c r="F21" s="3">
        <v>0</v>
      </c>
    </row>
    <row r="22" spans="1:7" ht="46.8" x14ac:dyDescent="0.3">
      <c r="A22" s="13">
        <v>208400</v>
      </c>
      <c r="B22" s="10" t="s">
        <v>33</v>
      </c>
      <c r="C22" s="3">
        <f t="shared" si="1"/>
        <v>0</v>
      </c>
      <c r="D22" s="3">
        <f>-85417400.29-17852762-8172000-1640800-51672450-4575000-5901553-2353300-400000-52083800+7739069+106000-61090054.6+112366.14-3984027.31-188700+4475766-58900-8439178.98-193640</f>
        <v>-291590365.04000008</v>
      </c>
      <c r="E22" s="3">
        <f>85417400.29+17852762+8172000+1640800+51672450+4575000+5901553+2353300+400000+52083800-7739069-106000+61090054.6-112366.14+3984027.31+188700-4475766+58900+8439178.98+193640</f>
        <v>291590365.04000008</v>
      </c>
      <c r="F22" s="3">
        <f>85417400.29+17852762+8172000+1640800+51672450+4575000+5901553+2353300+400000+52083800-7739069-106000+61090054.6-112366.14+3984027.31+188700-4475766+58900+8439178.98+193640</f>
        <v>291590365.04000008</v>
      </c>
    </row>
    <row r="23" spans="1:7" x14ac:dyDescent="0.3">
      <c r="A23" s="11" t="s">
        <v>19</v>
      </c>
      <c r="B23" s="12" t="s">
        <v>18</v>
      </c>
      <c r="C23" s="4">
        <f>C18</f>
        <v>224313442.19999999</v>
      </c>
      <c r="D23" s="4">
        <f>D18</f>
        <v>-93947104.800000072</v>
      </c>
      <c r="E23" s="4">
        <f>E18</f>
        <v>318260547.00000006</v>
      </c>
      <c r="F23" s="4">
        <f>F18</f>
        <v>303590365.04000008</v>
      </c>
    </row>
    <row r="24" spans="1:7" ht="21.3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224313442.19999999</v>
      </c>
      <c r="D25" s="2">
        <f>D26</f>
        <v>-93947104.800000072</v>
      </c>
      <c r="E25" s="2">
        <f t="shared" ref="E25:F25" si="4">E26</f>
        <v>318260547.00000006</v>
      </c>
      <c r="F25" s="2">
        <f t="shared" si="4"/>
        <v>303590365.04000008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224313442.19999999</v>
      </c>
      <c r="D26" s="2">
        <f>D27-D28+D29</f>
        <v>-93947104.800000072</v>
      </c>
      <c r="E26" s="2">
        <f t="shared" ref="E26:F26" si="6">E27-E28+E29</f>
        <v>318260547.00000006</v>
      </c>
      <c r="F26" s="2">
        <f t="shared" si="6"/>
        <v>303590365.04000008</v>
      </c>
    </row>
    <row r="27" spans="1:7" x14ac:dyDescent="0.3">
      <c r="A27" s="9" t="s">
        <v>25</v>
      </c>
      <c r="B27" s="10" t="s">
        <v>15</v>
      </c>
      <c r="C27" s="3">
        <f t="shared" si="5"/>
        <v>225313442.20000002</v>
      </c>
      <c r="D27" s="3">
        <f>D20</f>
        <v>198643260.24000001</v>
      </c>
      <c r="E27" s="3">
        <f t="shared" ref="E27:F27" si="7">E20</f>
        <v>26670181.959999997</v>
      </c>
      <c r="F27" s="3">
        <f t="shared" si="7"/>
        <v>12000000</v>
      </c>
    </row>
    <row r="28" spans="1:7" x14ac:dyDescent="0.3">
      <c r="A28" s="9" t="s">
        <v>26</v>
      </c>
      <c r="B28" s="10" t="s">
        <v>17</v>
      </c>
      <c r="C28" s="3">
        <f t="shared" si="5"/>
        <v>1000000</v>
      </c>
      <c r="D28" s="3">
        <v>1000000</v>
      </c>
      <c r="E28" s="3">
        <v>0</v>
      </c>
      <c r="F28" s="3">
        <v>0</v>
      </c>
    </row>
    <row r="29" spans="1:7" ht="46.8" x14ac:dyDescent="0.3">
      <c r="A29" s="13">
        <v>602400</v>
      </c>
      <c r="B29" s="10" t="s">
        <v>33</v>
      </c>
      <c r="C29" s="3">
        <f t="shared" si="5"/>
        <v>0</v>
      </c>
      <c r="D29" s="3">
        <f>D22</f>
        <v>-291590365.04000008</v>
      </c>
      <c r="E29" s="3">
        <f>E22</f>
        <v>291590365.04000008</v>
      </c>
      <c r="F29" s="3">
        <f>F22</f>
        <v>291590365.04000008</v>
      </c>
    </row>
    <row r="30" spans="1:7" x14ac:dyDescent="0.3">
      <c r="A30" s="11" t="s">
        <v>19</v>
      </c>
      <c r="B30" s="12" t="s">
        <v>18</v>
      </c>
      <c r="C30" s="2">
        <f>C25</f>
        <v>224313442.19999999</v>
      </c>
      <c r="D30" s="2">
        <f t="shared" ref="D30:F30" si="8">D25</f>
        <v>-93947104.800000072</v>
      </c>
      <c r="E30" s="2">
        <f t="shared" si="8"/>
        <v>318260547.00000006</v>
      </c>
      <c r="F30" s="2">
        <f t="shared" si="8"/>
        <v>303590365.04000008</v>
      </c>
    </row>
    <row r="32" spans="1:7" ht="30.6" customHeight="1" x14ac:dyDescent="0.3">
      <c r="A32" s="19" t="s">
        <v>37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2023-10-03T07:39:21Z</cp:lastPrinted>
  <dcterms:created xsi:type="dcterms:W3CDTF">2021-12-07T08:29:48Z</dcterms:created>
  <dcterms:modified xsi:type="dcterms:W3CDTF">2023-12-19T13:51:50Z</dcterms:modified>
</cp:coreProperties>
</file>