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42 сесія 15.01.2024\№533 Виконання бюджету 2023\"/>
    </mc:Choice>
  </mc:AlternateContent>
  <xr:revisionPtr revIDLastSave="0" documentId="13_ncr:1_{F3A52228-9726-4693-BDD9-BBCF8BBBFF4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2023" sheetId="2" r:id="rId1"/>
  </sheets>
  <definedNames>
    <definedName name="_xlnm.Print_Titles" localSheetId="0">'2023'!$9:$9</definedName>
    <definedName name="_xlnm.Print_Area" localSheetId="0">'2023'!$A$1:$F$23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" i="2" l="1"/>
  <c r="E20" i="2"/>
  <c r="E18" i="2" s="1"/>
  <c r="F17" i="2"/>
  <c r="F16" i="2"/>
  <c r="E15" i="2"/>
  <c r="F14" i="2"/>
  <c r="F13" i="2"/>
  <c r="F12" i="2"/>
  <c r="E10" i="2" l="1"/>
  <c r="D15" i="2" l="1"/>
  <c r="F15" i="2" l="1"/>
  <c r="D10" i="2"/>
  <c r="F10" i="2" s="1"/>
  <c r="D20" i="2"/>
  <c r="D18" i="2" s="1"/>
  <c r="F18" i="2" l="1"/>
  <c r="F20" i="2"/>
</calcChain>
</file>

<file path=xl/sharedStrings.xml><?xml version="1.0" encoding="utf-8"?>
<sst xmlns="http://schemas.openxmlformats.org/spreadsheetml/2006/main" count="26" uniqueCount="25">
  <si>
    <t>Код ФКВКБ</t>
  </si>
  <si>
    <t>Найменування доходів/бюджетної програми/види робіт</t>
  </si>
  <si>
    <t xml:space="preserve">Надходження, всього - </t>
  </si>
  <si>
    <t>в т.ч.</t>
  </si>
  <si>
    <t>Транспортний податок, в т.ч. :</t>
  </si>
  <si>
    <t>Транспортний податок з юридичних осіб</t>
  </si>
  <si>
    <t xml:space="preserve">Видатки, всього - </t>
  </si>
  <si>
    <t>0456</t>
  </si>
  <si>
    <t>КДБ/ Код ТПКВКМБ/ТКВКБМС</t>
  </si>
  <si>
    <t>Транспортний податок з фізичних осіб</t>
  </si>
  <si>
    <t>Споживання</t>
  </si>
  <si>
    <t>Утримання та розвиток автомобільних доріг та дорожньої інфраструктури за рахунок коштів місцевого бюджету / утримання вулично - дорожньої мережі</t>
  </si>
  <si>
    <t xml:space="preserve">     Начальник фінансового управління                                           Ольга ЯКОВЕНКО</t>
  </si>
  <si>
    <t>Частина акцизного податку з реалізації суб'єктами господарювання роздрібної торгівлі підакцизних товарів</t>
  </si>
  <si>
    <t>Акцизний податок з вироблених в Україні підакцизних товарів (продукції) - пальне</t>
  </si>
  <si>
    <t>Акцизний податок з ввезених на митну територію України підакцизних товарів (продукції) - пальне</t>
  </si>
  <si>
    <t>Додаток 10</t>
  </si>
  <si>
    <t>до рішення Чорноморської міської ради</t>
  </si>
  <si>
    <t>(код бюджету)</t>
  </si>
  <si>
    <t>% виконання</t>
  </si>
  <si>
    <t>Затверджено розписом за звітний рік  з урахуванням змін, грн</t>
  </si>
  <si>
    <t>територіального дорожнього фонду у складі бюджету Чорноморської міської територіальної громади
 за 2023 рік</t>
  </si>
  <si>
    <t>Виконано за
звітний період (рік), грн</t>
  </si>
  <si>
    <t xml:space="preserve">Звіт про виконання кошторису </t>
  </si>
  <si>
    <t>від   15.01. 2024  № 533 -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</si>
</sst>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₴_-;\-* #,##0.00\ _₴_-;_-* &quot;-&quot;??\ _₴_-;_-@_-"/>
    <numFmt numFmtId="165" formatCode="0.0%"/>
    <numFmt numFmtId="166" formatCode="_-* #,##0\ _₴_-;\-* #,##0\ _₴_-;_-* &quot;-&quot;??\ _₴_-;_-@_-"/>
  </numFmts>
  <fonts count="17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10"/>
      <color indexed="12"/>
      <name val="Arial Cyr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8" fillId="0" borderId="0"/>
    <xf numFmtId="164" fontId="10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55">
    <xf numFmtId="0" fontId="0" fillId="0" borderId="0" xfId="0"/>
    <xf numFmtId="0" fontId="4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2" fillId="0" borderId="0" xfId="0" applyFont="1"/>
    <xf numFmtId="0" fontId="0" fillId="2" borderId="0" xfId="0" applyFill="1"/>
    <xf numFmtId="0" fontId="4" fillId="2" borderId="1" xfId="0" applyFont="1" applyFill="1" applyBorder="1" applyAlignment="1">
      <alignment horizontal="justify" vertical="top" wrapText="1"/>
    </xf>
    <xf numFmtId="49" fontId="5" fillId="2" borderId="1" xfId="0" applyNumberFormat="1" applyFont="1" applyFill="1" applyBorder="1" applyAlignment="1">
      <alignment horizontal="justify" vertical="top" wrapText="1"/>
    </xf>
    <xf numFmtId="0" fontId="5" fillId="2" borderId="1" xfId="0" applyFont="1" applyFill="1" applyBorder="1" applyAlignment="1">
      <alignment horizontal="justify" vertical="top" wrapText="1"/>
    </xf>
    <xf numFmtId="0" fontId="9" fillId="2" borderId="1" xfId="1" applyFont="1" applyFill="1" applyBorder="1" applyAlignment="1">
      <alignment wrapText="1"/>
    </xf>
    <xf numFmtId="0" fontId="6" fillId="2" borderId="1" xfId="0" applyFont="1" applyFill="1" applyBorder="1" applyAlignment="1">
      <alignment horizontal="justify" wrapText="1"/>
    </xf>
    <xf numFmtId="0" fontId="5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justify" wrapText="1"/>
    </xf>
    <xf numFmtId="0" fontId="3" fillId="2" borderId="1" xfId="0" applyFont="1" applyFill="1" applyBorder="1" applyAlignment="1">
      <alignment horizontal="center" wrapText="1"/>
    </xf>
    <xf numFmtId="49" fontId="3" fillId="2" borderId="1" xfId="0" applyNumberFormat="1" applyFont="1" applyFill="1" applyBorder="1" applyAlignment="1">
      <alignment horizontal="center" wrapText="1"/>
    </xf>
    <xf numFmtId="49" fontId="6" fillId="2" borderId="1" xfId="0" applyNumberFormat="1" applyFont="1" applyFill="1" applyBorder="1" applyAlignment="1">
      <alignment horizontal="justify" vertical="top" wrapText="1"/>
    </xf>
    <xf numFmtId="0" fontId="3" fillId="2" borderId="0" xfId="0" applyFont="1" applyFill="1" applyAlignment="1">
      <alignment horizontal="center" wrapText="1"/>
    </xf>
    <xf numFmtId="49" fontId="3" fillId="2" borderId="0" xfId="0" applyNumberFormat="1" applyFont="1" applyFill="1" applyAlignment="1">
      <alignment horizontal="center" wrapText="1"/>
    </xf>
    <xf numFmtId="0" fontId="9" fillId="2" borderId="0" xfId="1" applyFont="1" applyFill="1" applyAlignment="1">
      <alignment wrapText="1"/>
    </xf>
    <xf numFmtId="3" fontId="3" fillId="2" borderId="0" xfId="0" applyNumberFormat="1" applyFont="1" applyFill="1" applyAlignment="1">
      <alignment horizontal="center" wrapText="1"/>
    </xf>
    <xf numFmtId="0" fontId="3" fillId="0" borderId="0" xfId="0" applyFont="1"/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12" fillId="0" borderId="0" xfId="3" applyFont="1" applyAlignment="1" applyProtection="1">
      <alignment horizontal="center"/>
    </xf>
    <xf numFmtId="0" fontId="13" fillId="0" borderId="2" xfId="3" applyFont="1" applyBorder="1" applyAlignment="1" applyProtection="1">
      <alignment horizontal="left" vertical="top"/>
    </xf>
    <xf numFmtId="0" fontId="7" fillId="0" borderId="0" xfId="0" applyFont="1" applyAlignment="1">
      <alignment horizontal="left"/>
    </xf>
    <xf numFmtId="165" fontId="3" fillId="2" borderId="1" xfId="0" applyNumberFormat="1" applyFont="1" applyFill="1" applyBorder="1" applyAlignment="1">
      <alignment horizontal="center" vertical="center"/>
    </xf>
    <xf numFmtId="165" fontId="6" fillId="2" borderId="1" xfId="0" applyNumberFormat="1" applyFont="1" applyFill="1" applyBorder="1" applyAlignment="1">
      <alignment horizontal="center" vertical="top"/>
    </xf>
    <xf numFmtId="49" fontId="4" fillId="2" borderId="1" xfId="0" applyNumberFormat="1" applyFont="1" applyFill="1" applyBorder="1" applyAlignment="1">
      <alignment horizontal="justify" vertical="top" wrapText="1"/>
    </xf>
    <xf numFmtId="0" fontId="4" fillId="2" borderId="1" xfId="0" applyFont="1" applyFill="1" applyBorder="1" applyAlignment="1">
      <alignment horizontal="justify" wrapText="1"/>
    </xf>
    <xf numFmtId="165" fontId="4" fillId="2" borderId="1" xfId="0" applyNumberFormat="1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top"/>
    </xf>
    <xf numFmtId="165" fontId="4" fillId="2" borderId="1" xfId="0" applyNumberFormat="1" applyFont="1" applyFill="1" applyBorder="1" applyAlignment="1">
      <alignment horizontal="center" vertical="top"/>
    </xf>
    <xf numFmtId="165" fontId="4" fillId="2" borderId="1" xfId="4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1" xfId="4" applyFont="1" applyBorder="1" applyAlignment="1">
      <alignment horizontal="center" vertical="center" wrapText="1"/>
    </xf>
    <xf numFmtId="166" fontId="4" fillId="2" borderId="1" xfId="2" applyNumberFormat="1" applyFont="1" applyFill="1" applyBorder="1" applyAlignment="1">
      <alignment horizontal="center" vertical="center" wrapText="1"/>
    </xf>
    <xf numFmtId="166" fontId="9" fillId="2" borderId="1" xfId="2" applyNumberFormat="1" applyFont="1" applyFill="1" applyBorder="1" applyAlignment="1">
      <alignment horizontal="center" vertical="center"/>
    </xf>
    <xf numFmtId="166" fontId="3" fillId="2" borderId="1" xfId="2" applyNumberFormat="1" applyFont="1" applyFill="1" applyBorder="1" applyAlignment="1">
      <alignment horizontal="center" vertical="center" wrapText="1"/>
    </xf>
    <xf numFmtId="166" fontId="3" fillId="2" borderId="1" xfId="2" applyNumberFormat="1" applyFont="1" applyFill="1" applyBorder="1" applyAlignment="1">
      <alignment horizontal="center" wrapText="1"/>
    </xf>
    <xf numFmtId="166" fontId="5" fillId="2" borderId="1" xfId="2" applyNumberFormat="1" applyFont="1" applyFill="1" applyBorder="1" applyAlignment="1">
      <alignment horizontal="center" wrapText="1"/>
    </xf>
    <xf numFmtId="166" fontId="14" fillId="2" borderId="1" xfId="2" applyNumberFormat="1" applyFont="1" applyFill="1" applyBorder="1" applyAlignment="1">
      <alignment horizontal="center" vertical="center"/>
    </xf>
    <xf numFmtId="166" fontId="4" fillId="2" borderId="1" xfId="2" applyNumberFormat="1" applyFont="1" applyFill="1" applyBorder="1" applyAlignment="1">
      <alignment horizontal="center" wrapText="1"/>
    </xf>
    <xf numFmtId="166" fontId="4" fillId="2" borderId="1" xfId="2" applyNumberFormat="1" applyFont="1" applyFill="1" applyBorder="1" applyAlignment="1">
      <alignment horizontal="justify" vertical="center" wrapText="1"/>
    </xf>
    <xf numFmtId="166" fontId="9" fillId="2" borderId="1" xfId="2" applyNumberFormat="1" applyFont="1" applyFill="1" applyBorder="1"/>
    <xf numFmtId="166" fontId="6" fillId="2" borderId="1" xfId="2" applyNumberFormat="1" applyFont="1" applyFill="1" applyBorder="1" applyAlignment="1">
      <alignment horizontal="center" wrapText="1"/>
    </xf>
    <xf numFmtId="166" fontId="6" fillId="2" borderId="1" xfId="2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3" applyFont="1" applyAlignment="1" applyProtection="1">
      <alignment horizontal="left"/>
    </xf>
    <xf numFmtId="0" fontId="7" fillId="0" borderId="0" xfId="0" applyFont="1" applyAlignment="1">
      <alignment horizontal="left"/>
    </xf>
  </cellXfs>
  <cellStyles count="5">
    <cellStyle name="Гіперпосилання" xfId="3" builtinId="8"/>
    <cellStyle name="Звичайний" xfId="0" builtinId="0"/>
    <cellStyle name="Обычный 3" xfId="4" xr:uid="{00000000-0005-0000-0000-000002000000}"/>
    <cellStyle name="Обычный_дод 3" xfId="1" xr:uid="{00000000-0005-0000-0000-000003000000}"/>
    <cellStyle name="Фінансови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3"/>
  <sheetViews>
    <sheetView tabSelected="1" view="pageBreakPreview" zoomScaleNormal="100" zoomScaleSheetLayoutView="100" workbookViewId="0">
      <selection activeCell="D3" sqref="D3:F3"/>
    </sheetView>
  </sheetViews>
  <sheetFormatPr defaultRowHeight="14.4" x14ac:dyDescent="0.3"/>
  <cols>
    <col min="1" max="1" width="14.44140625" customWidth="1"/>
    <col min="2" max="2" width="8.33203125" customWidth="1"/>
    <col min="3" max="3" width="52.5546875" customWidth="1"/>
    <col min="4" max="4" width="17.5546875" customWidth="1"/>
    <col min="5" max="5" width="17.44140625" customWidth="1"/>
  </cols>
  <sheetData>
    <row r="1" spans="1:6" x14ac:dyDescent="0.3">
      <c r="D1" s="54" t="s">
        <v>16</v>
      </c>
      <c r="E1" s="54"/>
      <c r="F1" s="54"/>
    </row>
    <row r="2" spans="1:6" x14ac:dyDescent="0.3">
      <c r="D2" s="54" t="s">
        <v>17</v>
      </c>
      <c r="E2" s="54"/>
      <c r="F2" s="54"/>
    </row>
    <row r="3" spans="1:6" x14ac:dyDescent="0.3">
      <c r="D3" s="27" t="s">
        <v>24</v>
      </c>
      <c r="E3" s="27"/>
      <c r="F3" s="27"/>
    </row>
    <row r="4" spans="1:6" x14ac:dyDescent="0.3">
      <c r="D4" s="27"/>
      <c r="E4" s="27"/>
      <c r="F4" s="27"/>
    </row>
    <row r="5" spans="1:6" ht="15.6" x14ac:dyDescent="0.3">
      <c r="A5" s="51" t="s">
        <v>23</v>
      </c>
      <c r="B5" s="51"/>
      <c r="C5" s="51"/>
      <c r="D5" s="51"/>
      <c r="E5" s="51"/>
      <c r="F5" s="51"/>
    </row>
    <row r="6" spans="1:6" ht="30.75" customHeight="1" x14ac:dyDescent="0.3">
      <c r="A6" s="52" t="s">
        <v>21</v>
      </c>
      <c r="B6" s="52"/>
      <c r="C6" s="52"/>
      <c r="D6" s="52"/>
      <c r="E6" s="52"/>
      <c r="F6" s="52"/>
    </row>
    <row r="7" spans="1:6" ht="15.6" x14ac:dyDescent="0.3">
      <c r="A7" s="53">
        <v>1558900000</v>
      </c>
      <c r="B7" s="53"/>
      <c r="C7" s="24"/>
      <c r="D7" s="24"/>
      <c r="E7" s="24"/>
      <c r="F7" s="24"/>
    </row>
    <row r="8" spans="1:6" ht="24" customHeight="1" x14ac:dyDescent="0.3">
      <c r="A8" s="26" t="s">
        <v>18</v>
      </c>
      <c r="B8" s="25"/>
      <c r="C8" s="24"/>
      <c r="D8" s="24"/>
      <c r="E8" s="24"/>
      <c r="F8" s="24"/>
    </row>
    <row r="9" spans="1:6" s="5" customFormat="1" ht="52.8" x14ac:dyDescent="0.3">
      <c r="A9" s="37" t="s">
        <v>8</v>
      </c>
      <c r="B9" s="37" t="s">
        <v>0</v>
      </c>
      <c r="C9" s="37" t="s">
        <v>1</v>
      </c>
      <c r="D9" s="37" t="s">
        <v>20</v>
      </c>
      <c r="E9" s="38" t="s">
        <v>22</v>
      </c>
      <c r="F9" s="39" t="s">
        <v>19</v>
      </c>
    </row>
    <row r="10" spans="1:6" ht="16.5" customHeight="1" x14ac:dyDescent="0.3">
      <c r="A10" s="1"/>
      <c r="B10" s="1"/>
      <c r="C10" s="1" t="s">
        <v>2</v>
      </c>
      <c r="D10" s="40">
        <f>D12+D13+D14+D15</f>
        <v>24000000</v>
      </c>
      <c r="E10" s="40">
        <f>E12+E13+E14+E15</f>
        <v>24298183.43</v>
      </c>
      <c r="F10" s="35">
        <f>E10/D10</f>
        <v>1.0124243095833334</v>
      </c>
    </row>
    <row r="11" spans="1:6" ht="15" customHeight="1" x14ac:dyDescent="0.3">
      <c r="A11" s="1"/>
      <c r="B11" s="2"/>
      <c r="C11" s="2" t="s">
        <v>3</v>
      </c>
      <c r="D11" s="40"/>
      <c r="E11" s="41"/>
      <c r="F11" s="34"/>
    </row>
    <row r="12" spans="1:6" ht="31.2" x14ac:dyDescent="0.3">
      <c r="A12" s="23">
        <v>14020000</v>
      </c>
      <c r="B12" s="2"/>
      <c r="C12" s="22" t="s">
        <v>14</v>
      </c>
      <c r="D12" s="42">
        <v>2395000</v>
      </c>
      <c r="E12" s="41">
        <v>2360548.21</v>
      </c>
      <c r="F12" s="28">
        <f t="shared" ref="F12:F20" si="0">E12/D12</f>
        <v>0.98561511899791232</v>
      </c>
    </row>
    <row r="13" spans="1:6" ht="31.2" x14ac:dyDescent="0.3">
      <c r="A13" s="3">
        <v>14030000</v>
      </c>
      <c r="B13" s="12"/>
      <c r="C13" s="13" t="s">
        <v>15</v>
      </c>
      <c r="D13" s="42">
        <v>8650000</v>
      </c>
      <c r="E13" s="41">
        <v>8974468.4299999997</v>
      </c>
      <c r="F13" s="28">
        <f t="shared" si="0"/>
        <v>1.0375108011560694</v>
      </c>
    </row>
    <row r="14" spans="1:6" ht="46.8" x14ac:dyDescent="0.3">
      <c r="A14" s="3">
        <v>14040000</v>
      </c>
      <c r="B14" s="12"/>
      <c r="C14" s="13" t="s">
        <v>13</v>
      </c>
      <c r="D14" s="42">
        <v>12757100</v>
      </c>
      <c r="E14" s="41">
        <v>12757100</v>
      </c>
      <c r="F14" s="28">
        <f t="shared" si="0"/>
        <v>1</v>
      </c>
    </row>
    <row r="15" spans="1:6" ht="15.6" x14ac:dyDescent="0.3">
      <c r="A15" s="3"/>
      <c r="B15" s="13"/>
      <c r="C15" s="13" t="s">
        <v>4</v>
      </c>
      <c r="D15" s="43">
        <f>D16+D17</f>
        <v>197900</v>
      </c>
      <c r="E15" s="41">
        <f>E17+E16</f>
        <v>206066.78999999998</v>
      </c>
      <c r="F15" s="28">
        <f t="shared" si="0"/>
        <v>1.0412672561899949</v>
      </c>
    </row>
    <row r="16" spans="1:6" ht="15.6" x14ac:dyDescent="0.3">
      <c r="A16" s="4">
        <v>18011000</v>
      </c>
      <c r="B16" s="12"/>
      <c r="C16" s="12" t="s">
        <v>9</v>
      </c>
      <c r="D16" s="44">
        <v>97900</v>
      </c>
      <c r="E16" s="45">
        <v>105566.78</v>
      </c>
      <c r="F16" s="36">
        <f>E16/D16</f>
        <v>1.0783123595505617</v>
      </c>
    </row>
    <row r="17" spans="1:6" ht="15.6" x14ac:dyDescent="0.3">
      <c r="A17" s="4">
        <v>18011100</v>
      </c>
      <c r="B17" s="12"/>
      <c r="C17" s="12" t="s">
        <v>5</v>
      </c>
      <c r="D17" s="44">
        <v>100000</v>
      </c>
      <c r="E17" s="45">
        <v>100500.01</v>
      </c>
      <c r="F17" s="36">
        <f t="shared" si="0"/>
        <v>1.0050001</v>
      </c>
    </row>
    <row r="18" spans="1:6" ht="15.75" customHeight="1" x14ac:dyDescent="0.3">
      <c r="A18" s="7"/>
      <c r="B18" s="30"/>
      <c r="C18" s="31" t="s">
        <v>6</v>
      </c>
      <c r="D18" s="46">
        <f>D20</f>
        <v>24000000</v>
      </c>
      <c r="E18" s="40">
        <f t="shared" ref="E18" si="1">E20</f>
        <v>23999998.800000001</v>
      </c>
      <c r="F18" s="32">
        <f t="shared" si="0"/>
        <v>0.99999995000000008</v>
      </c>
    </row>
    <row r="19" spans="1:6" s="6" customFormat="1" ht="18" customHeight="1" x14ac:dyDescent="0.3">
      <c r="A19" s="7"/>
      <c r="B19" s="8"/>
      <c r="C19" s="9" t="s">
        <v>3</v>
      </c>
      <c r="D19" s="47"/>
      <c r="E19" s="48"/>
      <c r="F19" s="33"/>
    </row>
    <row r="20" spans="1:6" ht="16.2" x14ac:dyDescent="0.35">
      <c r="A20" s="7"/>
      <c r="B20" s="16"/>
      <c r="C20" s="11" t="s">
        <v>10</v>
      </c>
      <c r="D20" s="49">
        <f>D21</f>
        <v>24000000</v>
      </c>
      <c r="E20" s="50">
        <f>E21</f>
        <v>23999998.800000001</v>
      </c>
      <c r="F20" s="29">
        <f t="shared" si="0"/>
        <v>0.99999995000000008</v>
      </c>
    </row>
    <row r="21" spans="1:6" ht="62.4" x14ac:dyDescent="0.3">
      <c r="A21" s="14">
        <v>1217461</v>
      </c>
      <c r="B21" s="15" t="s">
        <v>7</v>
      </c>
      <c r="C21" s="10" t="s">
        <v>11</v>
      </c>
      <c r="D21" s="41">
        <v>24000000</v>
      </c>
      <c r="E21" s="41">
        <v>23999998.800000001</v>
      </c>
      <c r="F21" s="28">
        <f>E21/D21</f>
        <v>0.99999995000000008</v>
      </c>
    </row>
    <row r="22" spans="1:6" ht="15.6" x14ac:dyDescent="0.3">
      <c r="A22" s="17"/>
      <c r="B22" s="18"/>
      <c r="C22" s="19"/>
      <c r="D22" s="20"/>
    </row>
    <row r="23" spans="1:6" s="21" customFormat="1" ht="15.6" x14ac:dyDescent="0.3">
      <c r="A23" s="21" t="s">
        <v>12</v>
      </c>
    </row>
  </sheetData>
  <mergeCells count="5">
    <mergeCell ref="A5:F5"/>
    <mergeCell ref="A6:F6"/>
    <mergeCell ref="A7:B7"/>
    <mergeCell ref="D1:F1"/>
    <mergeCell ref="D2:F2"/>
  </mergeCells>
  <pageMargins left="0.62992125984251968" right="0.15748031496062992" top="0.59055118110236227" bottom="0.15748031496062992" header="0.39370078740157483" footer="0.15748031496062992"/>
  <pageSetup paperSize="9" scale="77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2023</vt:lpstr>
      <vt:lpstr>'2023'!Заголовки_для_друку</vt:lpstr>
      <vt:lpstr>'2023'!Область_друку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Admin</cp:lastModifiedBy>
  <cp:lastPrinted>2024-01-03T09:53:45Z</cp:lastPrinted>
  <dcterms:created xsi:type="dcterms:W3CDTF">2018-10-25T07:43:58Z</dcterms:created>
  <dcterms:modified xsi:type="dcterms:W3CDTF">2024-01-16T07:17:46Z</dcterms:modified>
</cp:coreProperties>
</file>