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U TCSO Dilovod\Desktop\рішення 2\"/>
    </mc:Choice>
  </mc:AlternateContent>
  <bookViews>
    <workbookView xWindow="0" yWindow="0" windowWidth="20490" windowHeight="7350"/>
  </bookViews>
  <sheets>
    <sheet name="БД 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5" l="1"/>
  <c r="D5" i="5"/>
  <c r="D6" i="5"/>
  <c r="D3" i="5" l="1"/>
  <c r="D12" i="5" l="1"/>
  <c r="A16" i="5" s="1"/>
  <c r="C16" i="5" s="1"/>
  <c r="D20" i="5" l="1"/>
</calcChain>
</file>

<file path=xl/sharedStrings.xml><?xml version="1.0" encoding="utf-8"?>
<sst xmlns="http://schemas.openxmlformats.org/spreadsheetml/2006/main" count="17" uniqueCount="16">
  <si>
    <t>Ст. 2111 Заробітна плата</t>
  </si>
  <si>
    <t>Згідно штатного розпису</t>
  </si>
  <si>
    <t>Мат.допомога на оздоровлення</t>
  </si>
  <si>
    <t>Премія в розмірі  до держ свят</t>
  </si>
  <si>
    <t>Премія щомісячна в розмірі 100% від посадового окладу</t>
  </si>
  <si>
    <t>Ст.2120 Нарахування на оплату праці</t>
  </si>
  <si>
    <t xml:space="preserve"> </t>
  </si>
  <si>
    <t>ВСЬОГО:</t>
  </si>
  <si>
    <t xml:space="preserve"> Розрахунок асигнуваннь на 2024 р. по 0813104 Забезпечення соціальними послугами за місцем проживання і громадян, які не здатні до самообслуговування у зв'язку з похилим віком, хворобою, інвалідністю.</t>
  </si>
  <si>
    <t>Сумісництво на період відпустки (6254,55*7047,00)*30%*5 штат.од.=</t>
  </si>
  <si>
    <t>Індексація</t>
  </si>
  <si>
    <t>Премії до ювілеїв працівників</t>
  </si>
  <si>
    <t>Січень - грудень</t>
  </si>
  <si>
    <t>(112581,90+380538,00)</t>
  </si>
  <si>
    <t>(37527,30*100*3)+(12282,00*100*9)</t>
  </si>
  <si>
    <t>350*6ставки*12місяців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</si>
</sst>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0" xfId="0" applyFont="1"/>
    <xf numFmtId="4" fontId="5" fillId="0" borderId="0" xfId="0" applyNumberFormat="1" applyFont="1"/>
    <xf numFmtId="1" fontId="5" fillId="0" borderId="0" xfId="0" applyNumberFormat="1" applyFont="1"/>
    <xf numFmtId="0" fontId="5" fillId="0" borderId="0" xfId="0" applyFont="1"/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/>
    <xf numFmtId="10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left"/>
    </xf>
    <xf numFmtId="0" fontId="3" fillId="0" borderId="0" xfId="0" applyFont="1"/>
    <xf numFmtId="49" fontId="5" fillId="0" borderId="0" xfId="0" applyNumberFormat="1" applyFont="1" applyAlignment="1">
      <alignment horizontal="center"/>
    </xf>
    <xf numFmtId="4" fontId="6" fillId="0" borderId="0" xfId="0" applyNumberFormat="1" applyFont="1"/>
    <xf numFmtId="0" fontId="7" fillId="0" borderId="0" xfId="0" applyFont="1"/>
    <xf numFmtId="4" fontId="3" fillId="0" borderId="0" xfId="0" applyNumberFormat="1" applyFont="1"/>
    <xf numFmtId="4" fontId="2" fillId="0" borderId="0" xfId="0" applyNumberFormat="1" applyFont="1"/>
    <xf numFmtId="4" fontId="3" fillId="0" borderId="1" xfId="0" applyNumberFormat="1" applyFont="1" applyBorder="1"/>
    <xf numFmtId="4" fontId="4" fillId="0" borderId="0" xfId="0" applyNumberFormat="1" applyFont="1"/>
    <xf numFmtId="4" fontId="5" fillId="0" borderId="1" xfId="0" applyNumberFormat="1" applyFont="1" applyBorder="1"/>
    <xf numFmtId="0" fontId="6" fillId="0" borderId="0" xfId="0" applyFont="1"/>
    <xf numFmtId="4" fontId="7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workbookViewId="0">
      <selection activeCell="G26" sqref="A1:G26"/>
    </sheetView>
  </sheetViews>
  <sheetFormatPr defaultColWidth="8.85546875" defaultRowHeight="15" x14ac:dyDescent="0.25"/>
  <cols>
    <col min="1" max="1" width="63.7109375" style="15" customWidth="1"/>
    <col min="2" max="2" width="40" style="15" customWidth="1"/>
    <col min="3" max="3" width="13.28515625" style="15" customWidth="1"/>
    <col min="4" max="4" width="22.7109375" style="22" customWidth="1"/>
    <col min="5" max="16384" width="8.85546875" style="15"/>
  </cols>
  <sheetData>
    <row r="1" spans="1:4" ht="69" customHeight="1" x14ac:dyDescent="0.25">
      <c r="A1" s="23" t="s">
        <v>8</v>
      </c>
      <c r="B1" s="23"/>
      <c r="C1" s="23"/>
      <c r="D1" s="23"/>
    </row>
    <row r="2" spans="1:4" ht="15.75" x14ac:dyDescent="0.25">
      <c r="A2" s="1"/>
      <c r="B2" s="1"/>
      <c r="C2" s="1"/>
      <c r="D2" s="17"/>
    </row>
    <row r="3" spans="1:4" ht="16.5" x14ac:dyDescent="0.25">
      <c r="A3" s="2" t="s">
        <v>0</v>
      </c>
      <c r="B3" s="2"/>
      <c r="C3" s="2"/>
      <c r="D3" s="18">
        <f>D5+D6+D7+D8+D9+D10+D11</f>
        <v>1215100</v>
      </c>
    </row>
    <row r="4" spans="1:4" ht="16.5" x14ac:dyDescent="0.25">
      <c r="A4" s="3" t="s">
        <v>1</v>
      </c>
      <c r="B4" s="4"/>
      <c r="C4" s="5"/>
      <c r="D4" s="19"/>
    </row>
    <row r="5" spans="1:4" ht="16.5" x14ac:dyDescent="0.25">
      <c r="A5" s="6" t="s">
        <v>12</v>
      </c>
      <c r="B5" s="4" t="s">
        <v>13</v>
      </c>
      <c r="C5" s="7" t="s">
        <v>6</v>
      </c>
      <c r="D5" s="4">
        <f>575306.55+60.02</f>
        <v>575366.57000000007</v>
      </c>
    </row>
    <row r="6" spans="1:4" ht="16.5" x14ac:dyDescent="0.25">
      <c r="A6" s="6" t="s">
        <v>2</v>
      </c>
      <c r="B6" s="4"/>
      <c r="C6" s="4"/>
      <c r="D6" s="4">
        <f>41093.34</f>
        <v>41093.339999999997</v>
      </c>
    </row>
    <row r="7" spans="1:4" ht="16.5" x14ac:dyDescent="0.25">
      <c r="A7" s="6" t="s">
        <v>3</v>
      </c>
      <c r="B7" s="4"/>
      <c r="C7" s="4"/>
      <c r="D7" s="4">
        <v>42282</v>
      </c>
    </row>
    <row r="8" spans="1:4" ht="16.5" x14ac:dyDescent="0.25">
      <c r="A8" s="6" t="s">
        <v>4</v>
      </c>
      <c r="B8" s="4" t="s">
        <v>14</v>
      </c>
      <c r="C8" s="13" t="s">
        <v>6</v>
      </c>
      <c r="D8" s="4">
        <v>493119.9</v>
      </c>
    </row>
    <row r="9" spans="1:4" ht="16.5" x14ac:dyDescent="0.25">
      <c r="A9" s="6" t="s">
        <v>9</v>
      </c>
      <c r="B9" s="4"/>
      <c r="C9" s="4"/>
      <c r="D9" s="4">
        <v>23942.79</v>
      </c>
    </row>
    <row r="10" spans="1:4" ht="16.5" x14ac:dyDescent="0.25">
      <c r="A10" s="6" t="s">
        <v>10</v>
      </c>
      <c r="B10" s="8" t="s">
        <v>15</v>
      </c>
      <c r="C10" s="6"/>
      <c r="D10" s="4">
        <v>25200</v>
      </c>
    </row>
    <row r="11" spans="1:4" ht="16.5" x14ac:dyDescent="0.25">
      <c r="A11" s="24" t="s">
        <v>11</v>
      </c>
      <c r="B11" s="24"/>
      <c r="C11" s="9"/>
      <c r="D11" s="20">
        <v>14095.4</v>
      </c>
    </row>
    <row r="12" spans="1:4" ht="16.5" x14ac:dyDescent="0.25">
      <c r="A12" s="25"/>
      <c r="B12" s="25"/>
      <c r="C12" s="25"/>
      <c r="D12" s="16">
        <f>D3</f>
        <v>1215100</v>
      </c>
    </row>
    <row r="13" spans="1:4" ht="16.5" x14ac:dyDescent="0.25">
      <c r="A13" s="6"/>
      <c r="B13" s="6"/>
      <c r="C13" s="6"/>
      <c r="D13" s="4"/>
    </row>
    <row r="14" spans="1:4" ht="16.5" x14ac:dyDescent="0.25">
      <c r="A14" s="2" t="s">
        <v>5</v>
      </c>
      <c r="B14" s="2"/>
      <c r="C14" s="2"/>
      <c r="D14" s="18">
        <f>267300</f>
        <v>267300</v>
      </c>
    </row>
    <row r="15" spans="1:4" ht="16.5" x14ac:dyDescent="0.25">
      <c r="A15" s="6"/>
      <c r="B15" s="6"/>
      <c r="C15" s="6"/>
      <c r="D15" s="4"/>
    </row>
    <row r="16" spans="1:4" ht="16.5" x14ac:dyDescent="0.25">
      <c r="A16" s="4">
        <f>D12</f>
        <v>1215100</v>
      </c>
      <c r="B16" s="10">
        <v>0.22</v>
      </c>
      <c r="C16" s="11">
        <f>A16*B16</f>
        <v>267322</v>
      </c>
      <c r="D16" s="4"/>
    </row>
    <row r="17" spans="1:4" ht="16.5" x14ac:dyDescent="0.25">
      <c r="A17" s="4"/>
      <c r="B17" s="10"/>
      <c r="C17" s="11"/>
      <c r="D17" s="4"/>
    </row>
    <row r="18" spans="1:4" ht="16.5" x14ac:dyDescent="0.25">
      <c r="A18" s="6"/>
      <c r="B18" s="6"/>
      <c r="C18" s="6"/>
      <c r="D18" s="4"/>
    </row>
    <row r="19" spans="1:4" ht="16.5" x14ac:dyDescent="0.25">
      <c r="A19" s="6"/>
      <c r="B19" s="6"/>
      <c r="C19" s="6"/>
      <c r="D19" s="4"/>
    </row>
    <row r="20" spans="1:4" ht="16.5" x14ac:dyDescent="0.25">
      <c r="A20" s="12" t="s">
        <v>7</v>
      </c>
      <c r="B20" s="6"/>
      <c r="C20" s="6"/>
      <c r="D20" s="16">
        <f>D3+D14</f>
        <v>1482400</v>
      </c>
    </row>
    <row r="21" spans="1:4" x14ac:dyDescent="0.25">
      <c r="A21" s="21"/>
      <c r="B21" s="21"/>
      <c r="C21" s="21"/>
      <c r="D21" s="14"/>
    </row>
  </sheetData>
  <mergeCells count="3">
    <mergeCell ref="A1:D1"/>
    <mergeCell ref="A11:B11"/>
    <mergeCell ref="A12:C12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БД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KU TCSO Dilovod</cp:lastModifiedBy>
  <cp:lastPrinted>2024-01-04T07:24:41Z</cp:lastPrinted>
  <dcterms:created xsi:type="dcterms:W3CDTF">2015-06-05T18:19:34Z</dcterms:created>
  <dcterms:modified xsi:type="dcterms:W3CDTF">2024-01-04T09:09:18Z</dcterms:modified>
</cp:coreProperties>
</file>