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43 сесія\Зміни програма культури\"/>
    </mc:Choice>
  </mc:AlternateContent>
  <xr:revisionPtr revIDLastSave="0" documentId="13_ncr:1_{26470DC7-16C4-4EFB-9224-8F651BA1DA4F}" xr6:coauthVersionLast="47" xr6:coauthVersionMax="47" xr10:uidLastSave="{00000000-0000-0000-0000-000000000000}"/>
  <bookViews>
    <workbookView xWindow="-108" yWindow="-108" windowWidth="23256" windowHeight="12576" activeTab="1" xr2:uid="{00000000-000D-0000-FFFF-FFFF00000000}"/>
  </bookViews>
  <sheets>
    <sheet name="дод 1" sheetId="1" r:id="rId1"/>
    <sheet name="дод 2" sheetId="2" r:id="rId2"/>
  </sheets>
  <definedNames>
    <definedName name="_xlnm.Print_Titles" localSheetId="1">'дод 2'!$9:$11</definedName>
    <definedName name="_xlnm.Print_Area" localSheetId="1">'дод 2'!$A$1:$K$51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10" i="1" l="1"/>
  <c r="C10" i="1"/>
  <c r="E10" i="1"/>
  <c r="F13" i="1"/>
  <c r="F15" i="1"/>
  <c r="J48" i="2"/>
  <c r="I48" i="2"/>
  <c r="H48" i="2"/>
  <c r="D10" i="1" l="1"/>
  <c r="F10" i="1" s="1"/>
  <c r="G48" i="2" l="1"/>
</calcChain>
</file>

<file path=xl/sharedStrings.xml><?xml version="1.0" encoding="utf-8"?>
<sst xmlns="http://schemas.openxmlformats.org/spreadsheetml/2006/main" count="251" uniqueCount="108">
  <si>
    <t>Обсяг коштів, які пропонується залучити на виконання програми</t>
  </si>
  <si>
    <t>Етапи виконання програми</t>
  </si>
  <si>
    <t>I</t>
  </si>
  <si>
    <t>2024 рік</t>
  </si>
  <si>
    <t>2025 рік</t>
  </si>
  <si>
    <t>ІІ</t>
  </si>
  <si>
    <t>Усього витрат на виконання програми</t>
  </si>
  <si>
    <t>тис.грн</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</si>
  <si>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</si>
  <si>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</si>
  <si>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</si>
  <si>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</si>
  <si>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 xml:space="preserve">Начальник відділу культури </t>
  </si>
  <si>
    <t>Юлія Крістанова</t>
  </si>
  <si>
    <t>№ з/п</t>
  </si>
  <si>
    <t>Назва напряму діяльності (пріоритетні завдання)</t>
  </si>
  <si>
    <t>Перелік заходів програми</t>
  </si>
  <si>
    <t>Строк виконання заходу</t>
  </si>
  <si>
    <t xml:space="preserve">Джерела фінансування </t>
  </si>
  <si>
    <t xml:space="preserve">І етап </t>
  </si>
  <si>
    <t>2024 р.</t>
  </si>
  <si>
    <t>2025 р.</t>
  </si>
  <si>
    <t>ІІ етап</t>
  </si>
  <si>
    <t xml:space="preserve">Перелік заходів і завдань </t>
  </si>
  <si>
    <t>Очікуваний результат</t>
  </si>
  <si>
    <t xml:space="preserve">
Організаційні та культурно - мистецькі заходи щодо збереження культурних надбань міста    
</t>
  </si>
  <si>
    <t>Виконавці</t>
  </si>
  <si>
    <t>Відділ культури Чорноморської міської ради Одеського району Одеської області</t>
  </si>
  <si>
    <t>Забезпечення участі кращих художніх колективів та виконавців міста у всеукраїнських та міжнародних культурно-мистецьких акціях в Україні та за її межами</t>
  </si>
  <si>
    <t>Видання літературних творів місцевих авторів</t>
  </si>
  <si>
    <t>Підтримка професійного мистецтва</t>
  </si>
  <si>
    <t>Придбання музичних інструментів, технічного обладнання та костюмів</t>
  </si>
  <si>
    <t xml:space="preserve">Поповнення бібліотечних фондів </t>
  </si>
  <si>
    <t>Створення Музейної програми «Туристичні маршрути Чорноморська»</t>
  </si>
  <si>
    <t>Придбання костюмів для творчих колективів</t>
  </si>
  <si>
    <t>Підтримка творчих ініціатив Чорноморської спілки художників (організація виставок, виїзд із пересувними експозиціями, придбання художніх робіт, друк каталогів та альбомів)</t>
  </si>
  <si>
    <t>Фінансування нагальних потреб клубних закладів міста</t>
  </si>
  <si>
    <t>Модернізація та технічне переоснащення закладів культури Чорноморської міської територіальної громади</t>
  </si>
  <si>
    <t>Забезпечення закладів культури клубного типу музичною апаратурою, музичними інструментами та комп’ютерною технікою</t>
  </si>
  <si>
    <t>Збереження та розвиток культурної інфраструктури</t>
  </si>
  <si>
    <t xml:space="preserve">Благоустрій та озеленення прилеглої території палацу та будинків культури </t>
  </si>
  <si>
    <t xml:space="preserve">РАЗОМ </t>
  </si>
  <si>
    <t>Організація пленерів художників з України та зарубіжжя</t>
  </si>
  <si>
    <t xml:space="preserve">Фінансування нагальних потреб Централізованої бібліотечної системи м.Чорноморська Одеського району Одеської області </t>
  </si>
  <si>
    <t xml:space="preserve">Передплата мінімального переліку періодичних видань </t>
  </si>
  <si>
    <t>Поповнення фондів новими експонатами</t>
  </si>
  <si>
    <t xml:space="preserve">Капітальний ремонт бібліотек Централізованої бібліотечної системи м.Чорноморська Одеського району Одеської області </t>
  </si>
  <si>
    <t xml:space="preserve">Благоустрій та озеленення території Музею образотворчих мистецтв м.Чорноморська Одеського району Одеської області </t>
  </si>
  <si>
    <t>Висвітлення діяльності закладів культури Чорноморської міської територіальної громади</t>
  </si>
  <si>
    <t>Поточний ремонт приміщень клубних закладів</t>
  </si>
  <si>
    <t>Висвітлення в засобах масової інформації діяльності закладів культури Чорноморської міської територіальної громади</t>
  </si>
  <si>
    <t xml:space="preserve">Поточні ремонти приміщень  Централізованої бібліотечної системи м.Чорноморська Одеського району Одеської області </t>
  </si>
  <si>
    <t>Оновлення матеріально-технічної бази</t>
  </si>
  <si>
    <t xml:space="preserve">Облаштування дитячого майданчику в Центральній міській бібліотеці Централізованої бібліотечної системи м.Чорноморська Одеського району Одеської області </t>
  </si>
  <si>
    <t xml:space="preserve">Облаштування  ігрової кімнати в Міській дитячій бібліотеці Централізованої бібліотечної системи м.Чорноморська Одеського району Одеської області </t>
  </si>
  <si>
    <t xml:space="preserve">Реконструкція Олександрівського Будинку культури м.Чорноморська Одеського району Одеської області </t>
  </si>
  <si>
    <t xml:space="preserve">Відзначання ювілейних дат закладів культури та мистецтв, ювілеїв видатних діячів культури. Придбання сувенірної продукції </t>
  </si>
  <si>
    <t>-</t>
  </si>
  <si>
    <t>Поточний ремонт приміщень КЗ "Школа мистецтв імені Л.М. Нагаєва м.Чорноморська Одеського району Одеської області " (актової зали, роздягальні, навчальних класів, холу)</t>
  </si>
  <si>
    <t>2022-2025</t>
  </si>
  <si>
    <t>Проведення міського конкурсу на Літературну премію  ім.В.Сагайдака за кращий твір</t>
  </si>
  <si>
    <t>Фінансування рекламної продукції (буклети, брошури, флаєри, біг-борди)</t>
  </si>
  <si>
    <t>Улаштування пандусів в Музеї образотворчих мистецтв м.Чорноморська Одеського району Одеської області  та у виставковій залі</t>
  </si>
  <si>
    <t xml:space="preserve">Активізація освітньої та публічної діяльності музею образотворчих мистецтв       ім. О. Білого м.Чорноморська Одеського району Одеської області </t>
  </si>
  <si>
    <t>Організація міських заходів, спрямованих на  гармонійний розвиток традиційної української культури (фестивалі, конкурси): міський фестиваль  духовної музики та колядок «Різдвяні дзвони»,  Відкритий художній конкурс «Різдвяні візерунки», Всеукраїнський фестиваль вокально-хорових колективів «Серпневий заспів»,  художній  конкурс  «Дім моєї мрії», Міжнародний конкурс-фестиваль мистецтв «Понтійська арена», Відкритий фестиваль-конкурс народної хореографії  «Цвіт папороті»,  Міжнародний фестиваль-конкурс мистецтв "Світ зірок", Міжнародний фестиваль-конкурс мистецтв "Fest music", Міжнародний фестиваль-конкурс мистецтв "На хвилях музики" та інші</t>
  </si>
  <si>
    <r>
      <t xml:space="preserve">інші </t>
    </r>
    <r>
      <rPr>
        <i/>
        <sz val="12"/>
        <rFont val="Times New Roman"/>
        <family val="1"/>
        <charset val="204"/>
      </rPr>
      <t>(власні надходження установи)</t>
    </r>
  </si>
  <si>
    <t>Додаток 2 до Програми</t>
  </si>
  <si>
    <t>Створення конкурентоспроможного мистецького середовища</t>
  </si>
  <si>
    <t>Задоволення культурних потреб жителів</t>
  </si>
  <si>
    <t xml:space="preserve">Створення сприятливих умов для творчої реалізації талановитих осіб                                               </t>
  </si>
  <si>
    <t>Створення атмосфери та умов щодо вільного творчого самовираження</t>
  </si>
  <si>
    <t xml:space="preserve">Підтримка літераторів громади </t>
  </si>
  <si>
    <t>Підтримка  літераторів громади, підтримка програми книговидання</t>
  </si>
  <si>
    <t xml:space="preserve">Підтримка інноваційних та мультидисциплінарних проєктів, культурно-мистецьких заходів, що формують імідж території як туристично привабливої </t>
  </si>
  <si>
    <t>Підвищення культурного рівня та збагачення духовного світогляду громадян</t>
  </si>
  <si>
    <t>Створення комфортних умов для забезпечення якісного навчального процесу та розширення послуг для населення</t>
  </si>
  <si>
    <t>Підвищення рівня кваліфікації</t>
  </si>
  <si>
    <t>Якісно новий рівень доступності всіх видів бібліотечних ресурсів</t>
  </si>
  <si>
    <t>Створення сприятливих умов для творчої реалізації жителів</t>
  </si>
  <si>
    <t>Створення комфортних умов для забезпечення якісного обслуговування та розширення послуг для населення</t>
  </si>
  <si>
    <t>Надання якісних музейних послуг та забезпечення максимальної комфортності для відвідувачів</t>
  </si>
  <si>
    <t>Формування відкритого інтеркультурного простору</t>
  </si>
  <si>
    <t>Міської цільової програми розвитку культури та мистецтва Чорноморської міської територіальної громади на 2022-2025 роки</t>
  </si>
  <si>
    <t>Запрошення професійних театрів у рамках театральних сезонів</t>
  </si>
  <si>
    <t>Проведення поточних ремонтів музичного обладання (в тому числі корпусів роялів)</t>
  </si>
  <si>
    <t>Проведення заходів з підвищення кваліфікації педагогічних працівників мистецького навчального закладу (семінари, конференції, педагогічні читання, звіти)</t>
  </si>
  <si>
    <t>Забезпечення закладів культури комп’ютерною технікою, створення Інтернет - місць для користувачів (у тому числі для людей з обмеженими фізичними можливостями)</t>
  </si>
  <si>
    <t xml:space="preserve">Благоустрій та озеленення територій біля бібліотек Централізованої бібліотечної системи м.Чорноморська Одеського району Одеської області </t>
  </si>
  <si>
    <t xml:space="preserve">
Власні надходження школи мистецтв імені Л.М.Нагаєва м.Чорноморська Одеського району Одеської області</t>
  </si>
  <si>
    <t xml:space="preserve">
Власні надходження  Школи мистецтв імені Л.М.Нагаєва м.Чорноморська Одеського району Одеської області</t>
  </si>
  <si>
    <t xml:space="preserve"> Власні надходження Палацу культури м.Чорноморська Одеського району Одеської області</t>
  </si>
  <si>
    <t>Естетичне виховання молоді, підтримка закладів мистецької освіти (Школа мистецтв імені Л.М.Нагаєва м.Чорноморська Одеського району Одеської області)</t>
  </si>
  <si>
    <t>Не потребує фінансування</t>
  </si>
  <si>
    <t>Додаток 1 до рішення Чорноморської міської ради від_______2024 №_____-VIII</t>
  </si>
  <si>
    <t>Додаток 2 до рішення Чорноморської міської ради від_______2024 №_____-VIII</t>
  </si>
  <si>
    <t>Ресурсне забезпечення Міської цільової програми розвитку культури та мистецтва Чорноморської міської територіальної громади на 2022-2025 роки</t>
  </si>
  <si>
    <t xml:space="preserve">Начальник відділу культури     </t>
  </si>
  <si>
    <r>
      <t>*</t>
    </r>
    <r>
      <rPr>
        <sz val="10"/>
        <color theme="1"/>
        <rFont val="Times New Roman"/>
        <family val="1"/>
        <charset val="204"/>
      </rPr>
      <t xml:space="preserve"> 2022-2023 роки зазначені  касові видатки в розрізі заходів.   </t>
    </r>
  </si>
  <si>
    <t xml:space="preserve"> *             2022рік</t>
  </si>
  <si>
    <t>*         2023рік</t>
  </si>
  <si>
    <t xml:space="preserve">* 2022-2023 роки зазначені  касові видатки в розрізі заходів.                                                                                                                Остаточний обсяг фінансування заходів Програми затверджується рішенням Чорноморської міської ради Одеського району Одеської області про бюджет Чорноморської міської територіальної громади на відповідний рік  </t>
  </si>
  <si>
    <t>*          2022 р.</t>
  </si>
  <si>
    <t>*         2023 р.</t>
  </si>
  <si>
    <t>Проведення культурно-просвітницьких заходів щодо відзначання ювілеїв видатних історичних, громадських, культурних діячів,  державних свят, знаменних та пам’ятних дат в історії України:  День Соборності, День Незалежності України, День Конституції України, День визволення України від фашистських загарбників, День пам’яті жертв голодомору, День Гідності та Свободи,                                                                                          День вшанування учасників бойових дій на території інших держав (річниця з дня виведення військ з Афганістану),  День захисників та захисниць України, День захисту дітей, Шевченківські свята.  Проведення міських заходів: свято міста, свято "Гостинна хвиля" та інші.</t>
  </si>
  <si>
    <t>Додаток 1 до Програми</t>
  </si>
  <si>
    <t>кошти небюджетних джерел</t>
  </si>
  <si>
    <t>Витрати на перевезення творчих колективів і працівників закладів та установ відділу культури Чорноморської міської ради Одеського району  Одеської області</t>
  </si>
  <si>
    <t>Обсяги фінансування (вартість) ,                         тис. грн у тому числі: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</si>
</sst>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8" x14ac:knownFonts="1">
    <font>
      <sz val="10"/>
      <color theme="1"/>
      <name val="Calibri"/>
      <family val="2"/>
      <charset val="204"/>
      <scheme val="minor"/>
    </font>
    <font>
      <sz val="10"/>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b/>
      <sz val="14"/>
      <color theme="1"/>
      <name val="Calibri"/>
      <family val="2"/>
      <charset val="204"/>
      <scheme val="minor"/>
    </font>
    <font>
      <b/>
      <sz val="11"/>
      <color theme="1"/>
      <name val="Times New Roman"/>
      <family val="1"/>
      <charset val="204"/>
    </font>
    <font>
      <i/>
      <sz val="12"/>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0" fontId="3" fillId="2" borderId="0" xfId="0" applyFont="1" applyFill="1"/>
    <xf numFmtId="0" fontId="2" fillId="2" borderId="0" xfId="0" applyFont="1" applyFill="1" applyAlignment="1">
      <alignment horizontal="right"/>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165" fontId="3" fillId="2" borderId="1" xfId="1" applyNumberFormat="1" applyFont="1" applyFill="1" applyBorder="1" applyAlignment="1">
      <alignment horizontal="center"/>
    </xf>
    <xf numFmtId="0" fontId="3" fillId="2" borderId="1" xfId="0" applyFont="1" applyFill="1" applyBorder="1"/>
    <xf numFmtId="165" fontId="3" fillId="2" borderId="1" xfId="0" applyNumberFormat="1" applyFont="1" applyFill="1" applyBorder="1" applyAlignment="1">
      <alignment horizontal="center"/>
    </xf>
    <xf numFmtId="0" fontId="3" fillId="2" borderId="1" xfId="0" applyFont="1" applyFill="1" applyBorder="1" applyAlignment="1">
      <alignment wrapText="1"/>
    </xf>
    <xf numFmtId="0" fontId="3" fillId="2" borderId="0" xfId="0" applyFont="1" applyFill="1" applyAlignment="1">
      <alignment horizontal="center" vertical="center"/>
    </xf>
    <xf numFmtId="4" fontId="3" fillId="2" borderId="0" xfId="1" applyNumberFormat="1" applyFont="1" applyFill="1" applyAlignment="1">
      <alignment horizontal="center"/>
    </xf>
    <xf numFmtId="0" fontId="4" fillId="2" borderId="0" xfId="0" applyFont="1" applyFill="1"/>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0" fillId="2" borderId="0" xfId="0" applyFill="1" applyAlignment="1">
      <alignment horizontal="center" vertical="center"/>
    </xf>
    <xf numFmtId="0" fontId="3" fillId="2" borderId="4" xfId="0" applyFont="1" applyFill="1" applyBorder="1" applyAlignment="1">
      <alignment horizontal="left" vertical="top" wrapText="1"/>
    </xf>
    <xf numFmtId="0" fontId="3" fillId="2" borderId="1" xfId="0" applyFont="1" applyFill="1" applyBorder="1" applyAlignment="1">
      <alignment vertical="top" wrapText="1"/>
    </xf>
    <xf numFmtId="0" fontId="0" fillId="2" borderId="0" xfId="0" applyFill="1"/>
    <xf numFmtId="0" fontId="3" fillId="2" borderId="3"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2" fillId="2" borderId="1" xfId="0" applyFont="1" applyFill="1" applyBorder="1" applyAlignment="1">
      <alignment horizontal="center" vertical="center"/>
    </xf>
    <xf numFmtId="165" fontId="4" fillId="2" borderId="1" xfId="1" applyNumberFormat="1" applyFont="1" applyFill="1" applyBorder="1" applyAlignment="1">
      <alignment horizontal="center"/>
    </xf>
    <xf numFmtId="165" fontId="4" fillId="2" borderId="1" xfId="0" applyNumberFormat="1" applyFont="1" applyFill="1" applyBorder="1"/>
    <xf numFmtId="165" fontId="5" fillId="2" borderId="1" xfId="0" applyNumberFormat="1" applyFont="1" applyFill="1" applyBorder="1"/>
    <xf numFmtId="0" fontId="5" fillId="2" borderId="0" xfId="0" applyFont="1" applyFill="1"/>
    <xf numFmtId="0" fontId="2" fillId="2" borderId="0" xfId="0" applyFont="1" applyFill="1" applyAlignment="1">
      <alignment horizontal="center" vertical="center"/>
    </xf>
    <xf numFmtId="4" fontId="2" fillId="2" borderId="0" xfId="1" applyNumberFormat="1" applyFont="1" applyFill="1" applyAlignment="1">
      <alignment horizontal="center"/>
    </xf>
    <xf numFmtId="165" fontId="0" fillId="2" borderId="0" xfId="0" applyNumberFormat="1" applyFill="1"/>
    <xf numFmtId="4" fontId="3" fillId="2" borderId="0" xfId="0" applyNumberFormat="1" applyFont="1" applyFill="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0" xfId="0" applyFont="1" applyFill="1" applyAlignment="1">
      <alignment vertical="center"/>
    </xf>
    <xf numFmtId="165" fontId="3" fillId="2" borderId="1" xfId="1"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3" fillId="2" borderId="0" xfId="0" applyFont="1" applyFill="1" applyAlignment="1">
      <alignment wrapText="1"/>
    </xf>
    <xf numFmtId="0" fontId="3" fillId="2" borderId="8" xfId="0" applyFont="1" applyFill="1" applyBorder="1" applyAlignment="1">
      <alignment vertical="top" wrapText="1"/>
    </xf>
    <xf numFmtId="0" fontId="3"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0" xfId="0" applyFont="1" applyFill="1" applyBorder="1" applyAlignment="1">
      <alignment horizontal="left"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left" vertical="top"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wrapText="1"/>
    </xf>
    <xf numFmtId="4" fontId="4" fillId="2" borderId="1" xfId="1" applyNumberFormat="1" applyFont="1" applyFill="1" applyBorder="1" applyAlignment="1">
      <alignment horizontal="center" vertical="center" wrapText="1"/>
    </xf>
    <xf numFmtId="0" fontId="4" fillId="2" borderId="0" xfId="0" applyFont="1" applyFill="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center"/>
    </xf>
    <xf numFmtId="0" fontId="4" fillId="2" borderId="5" xfId="0" applyFont="1" applyFill="1" applyBorder="1" applyAlignment="1">
      <alignment horizontal="left" wrapText="1"/>
    </xf>
    <xf numFmtId="0" fontId="3" fillId="2" borderId="1" xfId="0" applyFont="1" applyFill="1" applyBorder="1" applyAlignment="1">
      <alignment horizontal="center"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xf>
    <xf numFmtId="0" fontId="3" fillId="2" borderId="5" xfId="0" applyFont="1" applyFill="1" applyBorder="1" applyAlignment="1">
      <alignment horizontal="center"/>
    </xf>
    <xf numFmtId="0" fontId="4" fillId="2" borderId="1"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2" borderId="1" xfId="0" applyFont="1" applyFill="1" applyBorder="1" applyAlignment="1">
      <alignment horizontal="center"/>
    </xf>
    <xf numFmtId="0" fontId="4" fillId="2" borderId="1" xfId="0" applyFont="1" applyFill="1" applyBorder="1" applyAlignment="1">
      <alignment horizontal="center" vertical="center"/>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workbookViewId="0">
      <selection activeCell="B14" sqref="B14"/>
    </sheetView>
  </sheetViews>
  <sheetFormatPr defaultColWidth="9.109375" defaultRowHeight="15.6" x14ac:dyDescent="0.3"/>
  <cols>
    <col min="1" max="1" width="48" style="1" customWidth="1"/>
    <col min="2" max="2" width="14" style="1" customWidth="1"/>
    <col min="3" max="3" width="13.44140625" style="1" customWidth="1"/>
    <col min="4" max="4" width="14.109375" style="1" customWidth="1"/>
    <col min="5" max="5" width="12.44140625" style="1" customWidth="1"/>
    <col min="6" max="6" width="34" style="1" customWidth="1"/>
    <col min="7" max="16384" width="9.109375" style="1"/>
  </cols>
  <sheetData>
    <row r="1" spans="1:12" ht="26.25" customHeight="1" x14ac:dyDescent="0.3">
      <c r="F1" s="47"/>
      <c r="G1" s="47"/>
      <c r="H1" s="47"/>
      <c r="I1" s="47"/>
      <c r="J1" s="47"/>
      <c r="K1" s="47"/>
      <c r="L1" s="47"/>
    </row>
    <row r="2" spans="1:12" ht="64.5" customHeight="1" x14ac:dyDescent="0.3">
      <c r="F2" s="47" t="s">
        <v>93</v>
      </c>
    </row>
    <row r="3" spans="1:12" x14ac:dyDescent="0.3">
      <c r="F3" s="1" t="s">
        <v>104</v>
      </c>
    </row>
    <row r="4" spans="1:12" ht="40.5" customHeight="1" x14ac:dyDescent="0.3">
      <c r="A4" s="57" t="s">
        <v>95</v>
      </c>
      <c r="B4" s="58"/>
      <c r="C4" s="58"/>
      <c r="D4" s="58"/>
      <c r="E4" s="58"/>
      <c r="F4" s="58"/>
    </row>
    <row r="5" spans="1:12" x14ac:dyDescent="0.3">
      <c r="A5" s="59"/>
      <c r="B5" s="59"/>
      <c r="C5" s="59"/>
      <c r="D5" s="59"/>
      <c r="E5" s="59"/>
      <c r="F5" s="59"/>
    </row>
    <row r="6" spans="1:12" x14ac:dyDescent="0.3">
      <c r="F6" s="2" t="s">
        <v>7</v>
      </c>
    </row>
    <row r="7" spans="1:12" ht="16.5" customHeight="1" x14ac:dyDescent="0.3">
      <c r="A7" s="62" t="s">
        <v>0</v>
      </c>
      <c r="B7" s="65" t="s">
        <v>1</v>
      </c>
      <c r="C7" s="66"/>
      <c r="D7" s="66"/>
      <c r="E7" s="66"/>
      <c r="F7" s="62" t="s">
        <v>6</v>
      </c>
    </row>
    <row r="8" spans="1:12" x14ac:dyDescent="0.3">
      <c r="A8" s="63"/>
      <c r="B8" s="61" t="s">
        <v>2</v>
      </c>
      <c r="C8" s="61"/>
      <c r="D8" s="61"/>
      <c r="E8" s="3" t="s">
        <v>5</v>
      </c>
      <c r="F8" s="63"/>
    </row>
    <row r="9" spans="1:12" ht="40.5" customHeight="1" x14ac:dyDescent="0.3">
      <c r="A9" s="64"/>
      <c r="B9" s="55" t="s">
        <v>98</v>
      </c>
      <c r="C9" s="55" t="s">
        <v>99</v>
      </c>
      <c r="D9" s="4" t="s">
        <v>3</v>
      </c>
      <c r="E9" s="4" t="s">
        <v>4</v>
      </c>
      <c r="F9" s="64"/>
    </row>
    <row r="10" spans="1:12" x14ac:dyDescent="0.3">
      <c r="A10" s="6" t="s">
        <v>8</v>
      </c>
      <c r="B10" s="5">
        <f>B13+B15</f>
        <v>503.9</v>
      </c>
      <c r="C10" s="5">
        <f t="shared" ref="C10:E10" si="0">C13+C15</f>
        <v>1209.5999999999999</v>
      </c>
      <c r="D10" s="5">
        <f t="shared" si="0"/>
        <v>1400.9</v>
      </c>
      <c r="E10" s="5">
        <f t="shared" si="0"/>
        <v>1400.9</v>
      </c>
      <c r="F10" s="7">
        <f>B10+C10+D10+E10</f>
        <v>4515.3</v>
      </c>
    </row>
    <row r="11" spans="1:12" x14ac:dyDescent="0.3">
      <c r="A11" s="6" t="s">
        <v>9</v>
      </c>
      <c r="B11" s="5" t="s">
        <v>57</v>
      </c>
      <c r="C11" s="5" t="s">
        <v>57</v>
      </c>
      <c r="D11" s="5" t="s">
        <v>57</v>
      </c>
      <c r="E11" s="5" t="s">
        <v>57</v>
      </c>
      <c r="F11" s="5" t="s">
        <v>57</v>
      </c>
    </row>
    <row r="12" spans="1:12" x14ac:dyDescent="0.3">
      <c r="A12" s="6" t="s">
        <v>10</v>
      </c>
      <c r="B12" s="5" t="s">
        <v>57</v>
      </c>
      <c r="C12" s="5" t="s">
        <v>57</v>
      </c>
      <c r="D12" s="5" t="s">
        <v>57</v>
      </c>
      <c r="E12" s="5" t="s">
        <v>57</v>
      </c>
      <c r="F12" s="5" t="s">
        <v>57</v>
      </c>
    </row>
    <row r="13" spans="1:12" ht="31.2" x14ac:dyDescent="0.3">
      <c r="A13" s="8" t="s">
        <v>11</v>
      </c>
      <c r="B13" s="5">
        <v>503.9</v>
      </c>
      <c r="C13" s="5">
        <v>1090.5999999999999</v>
      </c>
      <c r="D13" s="5">
        <v>1125.9000000000001</v>
      </c>
      <c r="E13" s="5">
        <v>1125.9000000000001</v>
      </c>
      <c r="F13" s="7">
        <f t="shared" ref="F13:F15" si="1">B13+C13+D13+E13</f>
        <v>3846.3</v>
      </c>
    </row>
    <row r="14" spans="1:12" x14ac:dyDescent="0.3">
      <c r="A14" s="6" t="s">
        <v>105</v>
      </c>
      <c r="B14" s="5" t="s">
        <v>57</v>
      </c>
      <c r="C14" s="5" t="s">
        <v>57</v>
      </c>
      <c r="D14" s="5" t="s">
        <v>57</v>
      </c>
      <c r="E14" s="5" t="s">
        <v>57</v>
      </c>
      <c r="F14" s="7"/>
    </row>
    <row r="15" spans="1:12" x14ac:dyDescent="0.3">
      <c r="A15" s="6" t="s">
        <v>65</v>
      </c>
      <c r="B15" s="5">
        <f>-I23</f>
        <v>0</v>
      </c>
      <c r="C15" s="5">
        <v>119</v>
      </c>
      <c r="D15" s="5">
        <v>275</v>
      </c>
      <c r="E15" s="5">
        <v>275</v>
      </c>
      <c r="F15" s="7">
        <f t="shared" si="1"/>
        <v>669</v>
      </c>
    </row>
    <row r="16" spans="1:12" ht="46.5" customHeight="1" x14ac:dyDescent="0.3">
      <c r="A16" s="60" t="s">
        <v>100</v>
      </c>
      <c r="B16" s="60"/>
      <c r="C16" s="60"/>
      <c r="D16" s="60"/>
      <c r="E16" s="60"/>
      <c r="F16" s="60"/>
    </row>
    <row r="17" spans="1:3" ht="28.5" customHeight="1" x14ac:dyDescent="0.3">
      <c r="A17" s="1" t="s">
        <v>96</v>
      </c>
      <c r="C17" s="1" t="s">
        <v>13</v>
      </c>
    </row>
  </sheetData>
  <mergeCells count="7">
    <mergeCell ref="A4:F4"/>
    <mergeCell ref="A5:F5"/>
    <mergeCell ref="A16:F16"/>
    <mergeCell ref="B8:D8"/>
    <mergeCell ref="F7:F9"/>
    <mergeCell ref="A7:A9"/>
    <mergeCell ref="B7:E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1"/>
  <sheetViews>
    <sheetView tabSelected="1" view="pageBreakPreview" topLeftCell="A4" zoomScaleSheetLayoutView="100" workbookViewId="0">
      <selection activeCell="F9" sqref="F9:F11"/>
    </sheetView>
  </sheetViews>
  <sheetFormatPr defaultColWidth="9.109375" defaultRowHeight="13.8" x14ac:dyDescent="0.3"/>
  <cols>
    <col min="1" max="1" width="4.44140625" style="32" customWidth="1"/>
    <col min="2" max="2" width="30" style="21" customWidth="1"/>
    <col min="3" max="3" width="59.109375" style="21" customWidth="1"/>
    <col min="4" max="4" width="15.5546875" style="21" customWidth="1"/>
    <col min="5" max="6" width="23.109375" style="21" customWidth="1"/>
    <col min="7" max="7" width="10.6640625" style="33" customWidth="1"/>
    <col min="8" max="9" width="10.33203125" style="21" customWidth="1"/>
    <col min="10" max="10" width="10.5546875" style="21" customWidth="1"/>
    <col min="11" max="11" width="22.88671875" style="21" customWidth="1"/>
    <col min="12" max="16384" width="9.109375" style="21"/>
  </cols>
  <sheetData>
    <row r="1" spans="1:11" s="1" customFormat="1" ht="50.4" customHeight="1" x14ac:dyDescent="0.3">
      <c r="A1" s="9"/>
      <c r="G1" s="10"/>
      <c r="J1" s="58" t="s">
        <v>94</v>
      </c>
      <c r="K1" s="58"/>
    </row>
    <row r="2" spans="1:11" s="1" customFormat="1" ht="31.2" x14ac:dyDescent="0.3">
      <c r="A2" s="9"/>
      <c r="G2" s="10"/>
      <c r="K2" s="47" t="s">
        <v>66</v>
      </c>
    </row>
    <row r="3" spans="1:11" s="1" customFormat="1" ht="15.6" x14ac:dyDescent="0.3">
      <c r="A3" s="9"/>
      <c r="G3" s="10"/>
    </row>
    <row r="4" spans="1:11" s="1" customFormat="1" ht="15.6" x14ac:dyDescent="0.3">
      <c r="A4" s="9"/>
      <c r="G4" s="10"/>
    </row>
    <row r="5" spans="1:11" s="11" customFormat="1" ht="15.6" x14ac:dyDescent="0.3">
      <c r="A5" s="57" t="s">
        <v>23</v>
      </c>
      <c r="B5" s="58"/>
      <c r="C5" s="58"/>
      <c r="D5" s="58"/>
      <c r="E5" s="58"/>
      <c r="F5" s="58"/>
      <c r="G5" s="58"/>
      <c r="H5" s="58"/>
      <c r="I5" s="58"/>
      <c r="J5" s="58"/>
    </row>
    <row r="6" spans="1:11" s="1" customFormat="1" ht="15.6" x14ac:dyDescent="0.3">
      <c r="A6" s="57" t="s">
        <v>82</v>
      </c>
      <c r="B6" s="58"/>
      <c r="C6" s="58"/>
      <c r="D6" s="58"/>
      <c r="E6" s="58"/>
      <c r="F6" s="58"/>
      <c r="G6" s="58"/>
      <c r="H6" s="58"/>
      <c r="I6" s="58"/>
      <c r="J6" s="58"/>
    </row>
    <row r="7" spans="1:11" s="1" customFormat="1" ht="15.6" x14ac:dyDescent="0.3">
      <c r="A7" s="66"/>
      <c r="B7" s="66"/>
      <c r="C7" s="66"/>
      <c r="D7" s="66"/>
      <c r="E7" s="66"/>
      <c r="F7" s="66"/>
      <c r="G7" s="66"/>
      <c r="H7" s="66"/>
      <c r="I7" s="66"/>
      <c r="J7" s="66"/>
    </row>
    <row r="8" spans="1:11" s="1" customFormat="1" ht="15.6" x14ac:dyDescent="0.3">
      <c r="A8" s="9"/>
      <c r="G8" s="10"/>
    </row>
    <row r="9" spans="1:11" s="12" customFormat="1" ht="30" customHeight="1" x14ac:dyDescent="0.3">
      <c r="A9" s="67" t="s">
        <v>14</v>
      </c>
      <c r="B9" s="67" t="s">
        <v>15</v>
      </c>
      <c r="C9" s="67" t="s">
        <v>16</v>
      </c>
      <c r="D9" s="67" t="s">
        <v>17</v>
      </c>
      <c r="E9" s="67" t="s">
        <v>26</v>
      </c>
      <c r="F9" s="67" t="s">
        <v>18</v>
      </c>
      <c r="G9" s="67" t="s">
        <v>107</v>
      </c>
      <c r="H9" s="67"/>
      <c r="I9" s="67"/>
      <c r="J9" s="67"/>
      <c r="K9" s="67" t="s">
        <v>24</v>
      </c>
    </row>
    <row r="10" spans="1:11" s="12" customFormat="1" ht="15.6" x14ac:dyDescent="0.3">
      <c r="A10" s="67"/>
      <c r="B10" s="67"/>
      <c r="C10" s="67"/>
      <c r="D10" s="67"/>
      <c r="E10" s="67"/>
      <c r="F10" s="67"/>
      <c r="G10" s="75" t="s">
        <v>19</v>
      </c>
      <c r="H10" s="75"/>
      <c r="I10" s="75"/>
      <c r="J10" s="13" t="s">
        <v>22</v>
      </c>
      <c r="K10" s="67"/>
    </row>
    <row r="11" spans="1:11" s="12" customFormat="1" ht="31.2" x14ac:dyDescent="0.3">
      <c r="A11" s="67"/>
      <c r="B11" s="67"/>
      <c r="C11" s="67"/>
      <c r="D11" s="67"/>
      <c r="E11" s="67"/>
      <c r="F11" s="67"/>
      <c r="G11" s="56" t="s">
        <v>101</v>
      </c>
      <c r="H11" s="54" t="s">
        <v>102</v>
      </c>
      <c r="I11" s="13" t="s">
        <v>20</v>
      </c>
      <c r="J11" s="13" t="s">
        <v>21</v>
      </c>
      <c r="K11" s="67"/>
    </row>
    <row r="12" spans="1:11" s="18" customFormat="1" ht="191.4" customHeight="1" x14ac:dyDescent="0.3">
      <c r="A12" s="36">
        <v>1</v>
      </c>
      <c r="B12" s="14" t="s">
        <v>25</v>
      </c>
      <c r="C12" s="15" t="s">
        <v>103</v>
      </c>
      <c r="D12" s="3" t="s">
        <v>59</v>
      </c>
      <c r="E12" s="16" t="s">
        <v>27</v>
      </c>
      <c r="F12" s="16" t="s">
        <v>11</v>
      </c>
      <c r="G12" s="43">
        <v>111.6</v>
      </c>
      <c r="H12" s="44">
        <v>311.60000000000002</v>
      </c>
      <c r="I12" s="44">
        <v>455</v>
      </c>
      <c r="J12" s="44">
        <v>455</v>
      </c>
      <c r="K12" s="17" t="s">
        <v>67</v>
      </c>
    </row>
    <row r="13" spans="1:11" ht="208.95" customHeight="1" x14ac:dyDescent="0.3">
      <c r="A13" s="37"/>
      <c r="B13" s="19"/>
      <c r="C13" s="20" t="s">
        <v>64</v>
      </c>
      <c r="D13" s="3" t="s">
        <v>59</v>
      </c>
      <c r="E13" s="16" t="s">
        <v>27</v>
      </c>
      <c r="F13" s="16" t="s">
        <v>11</v>
      </c>
      <c r="G13" s="43">
        <v>65.099999999999994</v>
      </c>
      <c r="H13" s="44">
        <v>14.6</v>
      </c>
      <c r="I13" s="44">
        <v>110</v>
      </c>
      <c r="J13" s="44">
        <v>110</v>
      </c>
      <c r="K13" s="17" t="s">
        <v>68</v>
      </c>
    </row>
    <row r="14" spans="1:11" ht="84.75" customHeight="1" x14ac:dyDescent="0.3">
      <c r="A14" s="38"/>
      <c r="B14" s="22"/>
      <c r="C14" s="20" t="s">
        <v>35</v>
      </c>
      <c r="D14" s="3" t="s">
        <v>59</v>
      </c>
      <c r="E14" s="16" t="s">
        <v>27</v>
      </c>
      <c r="F14" s="16" t="s">
        <v>11</v>
      </c>
      <c r="G14" s="45">
        <v>0</v>
      </c>
      <c r="H14" s="45">
        <v>0</v>
      </c>
      <c r="I14" s="45">
        <v>0</v>
      </c>
      <c r="J14" s="45">
        <v>0</v>
      </c>
      <c r="K14" s="17" t="s">
        <v>69</v>
      </c>
    </row>
    <row r="15" spans="1:11" ht="91.5" customHeight="1" x14ac:dyDescent="0.3">
      <c r="A15" s="38"/>
      <c r="B15" s="22"/>
      <c r="C15" s="20" t="s">
        <v>42</v>
      </c>
      <c r="D15" s="3" t="s">
        <v>59</v>
      </c>
      <c r="E15" s="23" t="s">
        <v>27</v>
      </c>
      <c r="F15" s="23" t="s">
        <v>11</v>
      </c>
      <c r="G15" s="45">
        <v>0</v>
      </c>
      <c r="H15" s="45">
        <v>0</v>
      </c>
      <c r="I15" s="45">
        <v>0</v>
      </c>
      <c r="J15" s="45">
        <v>0</v>
      </c>
      <c r="K15" s="20" t="s">
        <v>70</v>
      </c>
    </row>
    <row r="16" spans="1:11" ht="78" x14ac:dyDescent="0.3">
      <c r="A16" s="38"/>
      <c r="B16" s="22"/>
      <c r="C16" s="20" t="s">
        <v>56</v>
      </c>
      <c r="D16" s="3" t="s">
        <v>59</v>
      </c>
      <c r="E16" s="23" t="s">
        <v>27</v>
      </c>
      <c r="F16" s="23" t="s">
        <v>11</v>
      </c>
      <c r="G16" s="45">
        <v>35.6</v>
      </c>
      <c r="H16" s="45">
        <v>2.6</v>
      </c>
      <c r="I16" s="45">
        <v>35</v>
      </c>
      <c r="J16" s="45">
        <v>35</v>
      </c>
      <c r="K16" s="20" t="s">
        <v>70</v>
      </c>
    </row>
    <row r="17" spans="1:11" ht="78" x14ac:dyDescent="0.3">
      <c r="A17" s="49"/>
      <c r="B17" s="22"/>
      <c r="C17" s="48" t="s">
        <v>60</v>
      </c>
      <c r="D17" s="3" t="s">
        <v>59</v>
      </c>
      <c r="E17" s="23" t="s">
        <v>27</v>
      </c>
      <c r="F17" s="23" t="s">
        <v>11</v>
      </c>
      <c r="G17" s="45">
        <v>0</v>
      </c>
      <c r="H17" s="45">
        <v>0</v>
      </c>
      <c r="I17" s="45">
        <v>0</v>
      </c>
      <c r="J17" s="45">
        <v>0</v>
      </c>
      <c r="K17" s="20" t="s">
        <v>71</v>
      </c>
    </row>
    <row r="18" spans="1:11" ht="85.5" customHeight="1" x14ac:dyDescent="0.3">
      <c r="A18" s="38"/>
      <c r="B18" s="51"/>
      <c r="C18" s="48" t="s">
        <v>29</v>
      </c>
      <c r="D18" s="3" t="s">
        <v>59</v>
      </c>
      <c r="E18" s="23" t="s">
        <v>27</v>
      </c>
      <c r="F18" s="23" t="s">
        <v>11</v>
      </c>
      <c r="G18" s="45">
        <v>0</v>
      </c>
      <c r="H18" s="45">
        <v>0</v>
      </c>
      <c r="I18" s="45">
        <v>0</v>
      </c>
      <c r="J18" s="45">
        <v>0</v>
      </c>
      <c r="K18" s="20" t="s">
        <v>72</v>
      </c>
    </row>
    <row r="19" spans="1:11" ht="140.4" x14ac:dyDescent="0.3">
      <c r="A19" s="37"/>
      <c r="B19" s="19"/>
      <c r="C19" s="20" t="s">
        <v>33</v>
      </c>
      <c r="D19" s="3" t="s">
        <v>59</v>
      </c>
      <c r="E19" s="16" t="s">
        <v>27</v>
      </c>
      <c r="F19" s="16" t="s">
        <v>11</v>
      </c>
      <c r="G19" s="45">
        <v>0</v>
      </c>
      <c r="H19" s="45">
        <v>0</v>
      </c>
      <c r="I19" s="45">
        <v>0</v>
      </c>
      <c r="J19" s="45">
        <v>0</v>
      </c>
      <c r="K19" s="20" t="s">
        <v>73</v>
      </c>
    </row>
    <row r="20" spans="1:11" ht="78" x14ac:dyDescent="0.3">
      <c r="A20" s="27">
        <v>2</v>
      </c>
      <c r="B20" s="24" t="s">
        <v>30</v>
      </c>
      <c r="C20" s="20" t="s">
        <v>83</v>
      </c>
      <c r="D20" s="3" t="s">
        <v>59</v>
      </c>
      <c r="E20" s="16" t="s">
        <v>27</v>
      </c>
      <c r="F20" s="16" t="s">
        <v>11</v>
      </c>
      <c r="G20" s="45">
        <v>0</v>
      </c>
      <c r="H20" s="45">
        <v>0</v>
      </c>
      <c r="I20" s="45">
        <v>0</v>
      </c>
      <c r="J20" s="45">
        <v>0</v>
      </c>
      <c r="K20" s="20" t="s">
        <v>74</v>
      </c>
    </row>
    <row r="21" spans="1:11" ht="109.2" x14ac:dyDescent="0.3">
      <c r="A21" s="39">
        <v>3</v>
      </c>
      <c r="B21" s="14" t="s">
        <v>91</v>
      </c>
      <c r="C21" s="20" t="s">
        <v>31</v>
      </c>
      <c r="D21" s="3" t="s">
        <v>59</v>
      </c>
      <c r="E21" s="16" t="s">
        <v>27</v>
      </c>
      <c r="F21" s="16" t="s">
        <v>88</v>
      </c>
      <c r="G21" s="45">
        <v>0</v>
      </c>
      <c r="H21" s="45">
        <v>0</v>
      </c>
      <c r="I21" s="45">
        <v>200</v>
      </c>
      <c r="J21" s="45">
        <v>200</v>
      </c>
      <c r="K21" s="20" t="s">
        <v>75</v>
      </c>
    </row>
    <row r="22" spans="1:11" ht="109.2" x14ac:dyDescent="0.3">
      <c r="A22" s="41"/>
      <c r="B22" s="52"/>
      <c r="C22" s="48" t="s">
        <v>84</v>
      </c>
      <c r="D22" s="3" t="s">
        <v>59</v>
      </c>
      <c r="E22" s="23" t="s">
        <v>27</v>
      </c>
      <c r="F22" s="23" t="s">
        <v>89</v>
      </c>
      <c r="G22" s="45">
        <v>0</v>
      </c>
      <c r="H22" s="45">
        <v>0</v>
      </c>
      <c r="I22" s="45">
        <v>75</v>
      </c>
      <c r="J22" s="45">
        <v>75</v>
      </c>
      <c r="K22" s="20" t="s">
        <v>75</v>
      </c>
    </row>
    <row r="23" spans="1:11" ht="78" x14ac:dyDescent="0.3">
      <c r="A23" s="50"/>
      <c r="B23" s="25"/>
      <c r="C23" s="48" t="s">
        <v>85</v>
      </c>
      <c r="D23" s="3" t="s">
        <v>59</v>
      </c>
      <c r="E23" s="23" t="s">
        <v>27</v>
      </c>
      <c r="F23" s="23" t="s">
        <v>11</v>
      </c>
      <c r="G23" s="46" t="s">
        <v>92</v>
      </c>
      <c r="H23" s="46" t="s">
        <v>92</v>
      </c>
      <c r="I23" s="46" t="s">
        <v>92</v>
      </c>
      <c r="J23" s="46" t="s">
        <v>92</v>
      </c>
      <c r="K23" s="20" t="s">
        <v>76</v>
      </c>
    </row>
    <row r="24" spans="1:11" ht="78" x14ac:dyDescent="0.3">
      <c r="A24" s="71">
        <v>4</v>
      </c>
      <c r="B24" s="68" t="s">
        <v>43</v>
      </c>
      <c r="C24" s="20" t="s">
        <v>44</v>
      </c>
      <c r="D24" s="3" t="s">
        <v>59</v>
      </c>
      <c r="E24" s="23" t="s">
        <v>27</v>
      </c>
      <c r="F24" s="23" t="s">
        <v>11</v>
      </c>
      <c r="G24" s="45">
        <v>0</v>
      </c>
      <c r="H24" s="45">
        <v>21</v>
      </c>
      <c r="I24" s="45">
        <v>48</v>
      </c>
      <c r="J24" s="45">
        <v>48</v>
      </c>
      <c r="K24" s="20" t="s">
        <v>77</v>
      </c>
    </row>
    <row r="25" spans="1:11" ht="78" x14ac:dyDescent="0.3">
      <c r="A25" s="72"/>
      <c r="B25" s="69"/>
      <c r="C25" s="20" t="s">
        <v>52</v>
      </c>
      <c r="D25" s="3" t="s">
        <v>59</v>
      </c>
      <c r="E25" s="23" t="s">
        <v>27</v>
      </c>
      <c r="F25" s="23" t="s">
        <v>11</v>
      </c>
      <c r="G25" s="45">
        <v>9.1999999999999993</v>
      </c>
      <c r="H25" s="45">
        <v>112.7</v>
      </c>
      <c r="I25" s="45">
        <v>12</v>
      </c>
      <c r="J25" s="45">
        <v>12</v>
      </c>
      <c r="K25" s="20" t="s">
        <v>77</v>
      </c>
    </row>
    <row r="26" spans="1:11" ht="78" x14ac:dyDescent="0.3">
      <c r="A26" s="73"/>
      <c r="B26" s="70"/>
      <c r="C26" s="20" t="s">
        <v>32</v>
      </c>
      <c r="D26" s="3" t="s">
        <v>59</v>
      </c>
      <c r="E26" s="23" t="s">
        <v>27</v>
      </c>
      <c r="F26" s="23" t="s">
        <v>11</v>
      </c>
      <c r="G26" s="45">
        <v>0</v>
      </c>
      <c r="H26" s="45">
        <v>0</v>
      </c>
      <c r="I26" s="45">
        <v>0</v>
      </c>
      <c r="J26" s="45">
        <v>0</v>
      </c>
      <c r="K26" s="20" t="s">
        <v>77</v>
      </c>
    </row>
    <row r="27" spans="1:11" ht="78" x14ac:dyDescent="0.3">
      <c r="A27" s="71">
        <v>5</v>
      </c>
      <c r="B27" s="68" t="s">
        <v>63</v>
      </c>
      <c r="C27" s="20" t="s">
        <v>52</v>
      </c>
      <c r="D27" s="3" t="s">
        <v>59</v>
      </c>
      <c r="E27" s="23" t="s">
        <v>27</v>
      </c>
      <c r="F27" s="23" t="s">
        <v>11</v>
      </c>
      <c r="G27" s="45">
        <v>30.1</v>
      </c>
      <c r="H27" s="45">
        <v>15.9</v>
      </c>
      <c r="I27" s="45">
        <v>19</v>
      </c>
      <c r="J27" s="45">
        <v>19</v>
      </c>
      <c r="K27" s="20" t="s">
        <v>78</v>
      </c>
    </row>
    <row r="28" spans="1:11" ht="78" x14ac:dyDescent="0.3">
      <c r="A28" s="72"/>
      <c r="B28" s="69"/>
      <c r="C28" s="20" t="s">
        <v>45</v>
      </c>
      <c r="D28" s="3" t="s">
        <v>59</v>
      </c>
      <c r="E28" s="23" t="s">
        <v>27</v>
      </c>
      <c r="F28" s="23" t="s">
        <v>11</v>
      </c>
      <c r="G28" s="45">
        <v>0</v>
      </c>
      <c r="H28" s="45">
        <v>0</v>
      </c>
      <c r="I28" s="45">
        <v>0</v>
      </c>
      <c r="J28" s="45">
        <v>0</v>
      </c>
      <c r="K28" s="20" t="s">
        <v>78</v>
      </c>
    </row>
    <row r="29" spans="1:11" ht="78" x14ac:dyDescent="0.3">
      <c r="A29" s="73"/>
      <c r="B29" s="70"/>
      <c r="C29" s="20" t="s">
        <v>61</v>
      </c>
      <c r="D29" s="3" t="s">
        <v>59</v>
      </c>
      <c r="E29" s="23" t="s">
        <v>27</v>
      </c>
      <c r="F29" s="23" t="s">
        <v>11</v>
      </c>
      <c r="G29" s="45">
        <v>0</v>
      </c>
      <c r="H29" s="45">
        <v>3.5</v>
      </c>
      <c r="I29" s="45">
        <v>5</v>
      </c>
      <c r="J29" s="45">
        <v>5</v>
      </c>
      <c r="K29" s="20" t="s">
        <v>78</v>
      </c>
    </row>
    <row r="30" spans="1:11" ht="78" x14ac:dyDescent="0.3">
      <c r="A30" s="71">
        <v>6</v>
      </c>
      <c r="B30" s="68" t="s">
        <v>36</v>
      </c>
      <c r="C30" s="20" t="s">
        <v>34</v>
      </c>
      <c r="D30" s="3" t="s">
        <v>59</v>
      </c>
      <c r="E30" s="23" t="s">
        <v>27</v>
      </c>
      <c r="F30" s="23" t="s">
        <v>11</v>
      </c>
      <c r="G30" s="45">
        <v>0</v>
      </c>
      <c r="H30" s="45">
        <v>0</v>
      </c>
      <c r="I30" s="45">
        <v>0</v>
      </c>
      <c r="J30" s="45">
        <v>0</v>
      </c>
      <c r="K30" s="20" t="s">
        <v>78</v>
      </c>
    </row>
    <row r="31" spans="1:11" ht="78" x14ac:dyDescent="0.3">
      <c r="A31" s="72"/>
      <c r="B31" s="69"/>
      <c r="C31" s="20" t="s">
        <v>28</v>
      </c>
      <c r="D31" s="3" t="s">
        <v>59</v>
      </c>
      <c r="E31" s="23" t="s">
        <v>27</v>
      </c>
      <c r="F31" s="23" t="s">
        <v>11</v>
      </c>
      <c r="G31" s="45">
        <v>0</v>
      </c>
      <c r="H31" s="45">
        <v>63.8</v>
      </c>
      <c r="I31" s="45">
        <v>60</v>
      </c>
      <c r="J31" s="45">
        <v>60</v>
      </c>
      <c r="K31" s="20" t="s">
        <v>78</v>
      </c>
    </row>
    <row r="32" spans="1:11" ht="78" x14ac:dyDescent="0.3">
      <c r="A32" s="72"/>
      <c r="B32" s="69"/>
      <c r="C32" s="20" t="s">
        <v>52</v>
      </c>
      <c r="D32" s="3" t="s">
        <v>59</v>
      </c>
      <c r="E32" s="23" t="s">
        <v>27</v>
      </c>
      <c r="F32" s="23" t="s">
        <v>11</v>
      </c>
      <c r="G32" s="45">
        <v>44.1</v>
      </c>
      <c r="H32" s="45">
        <v>71.5</v>
      </c>
      <c r="I32" s="45">
        <v>8.4</v>
      </c>
      <c r="J32" s="45">
        <v>8.4</v>
      </c>
      <c r="K32" s="20" t="s">
        <v>78</v>
      </c>
    </row>
    <row r="33" spans="1:11" ht="78" x14ac:dyDescent="0.3">
      <c r="A33" s="73"/>
      <c r="B33" s="70"/>
      <c r="C33" s="20" t="s">
        <v>106</v>
      </c>
      <c r="D33" s="3" t="s">
        <v>59</v>
      </c>
      <c r="E33" s="23" t="s">
        <v>27</v>
      </c>
      <c r="F33" s="23" t="s">
        <v>11</v>
      </c>
      <c r="G33" s="45">
        <v>44</v>
      </c>
      <c r="H33" s="45">
        <v>69</v>
      </c>
      <c r="I33" s="45">
        <v>123.6</v>
      </c>
      <c r="J33" s="45">
        <v>123.6</v>
      </c>
      <c r="K33" s="20" t="s">
        <v>78</v>
      </c>
    </row>
    <row r="34" spans="1:11" ht="78" x14ac:dyDescent="0.3">
      <c r="A34" s="71">
        <v>7</v>
      </c>
      <c r="B34" s="68" t="s">
        <v>37</v>
      </c>
      <c r="C34" s="20" t="s">
        <v>86</v>
      </c>
      <c r="D34" s="3" t="s">
        <v>59</v>
      </c>
      <c r="E34" s="23" t="s">
        <v>27</v>
      </c>
      <c r="F34" s="23" t="s">
        <v>11</v>
      </c>
      <c r="G34" s="45">
        <v>0</v>
      </c>
      <c r="H34" s="45">
        <v>0</v>
      </c>
      <c r="I34" s="45">
        <v>0</v>
      </c>
      <c r="J34" s="45">
        <v>0</v>
      </c>
      <c r="K34" s="20" t="s">
        <v>78</v>
      </c>
    </row>
    <row r="35" spans="1:11" ht="78" x14ac:dyDescent="0.3">
      <c r="A35" s="72"/>
      <c r="B35" s="69"/>
      <c r="C35" s="20" t="s">
        <v>38</v>
      </c>
      <c r="D35" s="3" t="s">
        <v>59</v>
      </c>
      <c r="E35" s="23" t="s">
        <v>27</v>
      </c>
      <c r="F35" s="23" t="s">
        <v>90</v>
      </c>
      <c r="G35" s="45">
        <v>0</v>
      </c>
      <c r="H35" s="45">
        <v>25</v>
      </c>
      <c r="I35" s="45">
        <v>0</v>
      </c>
      <c r="J35" s="45">
        <v>0</v>
      </c>
      <c r="K35" s="20" t="s">
        <v>78</v>
      </c>
    </row>
    <row r="36" spans="1:11" ht="78" x14ac:dyDescent="0.3">
      <c r="A36" s="39">
        <v>8</v>
      </c>
      <c r="B36" s="53" t="s">
        <v>39</v>
      </c>
      <c r="C36" s="48" t="s">
        <v>55</v>
      </c>
      <c r="D36" s="3" t="s">
        <v>59</v>
      </c>
      <c r="E36" s="23" t="s">
        <v>27</v>
      </c>
      <c r="F36" s="23" t="s">
        <v>11</v>
      </c>
      <c r="G36" s="45">
        <v>0</v>
      </c>
      <c r="H36" s="45">
        <v>0</v>
      </c>
      <c r="I36" s="45">
        <v>0</v>
      </c>
      <c r="J36" s="45">
        <v>0</v>
      </c>
      <c r="K36" s="20" t="s">
        <v>78</v>
      </c>
    </row>
    <row r="37" spans="1:11" ht="78" x14ac:dyDescent="0.3">
      <c r="A37" s="41"/>
      <c r="B37" s="26"/>
      <c r="C37" s="20" t="s">
        <v>46</v>
      </c>
      <c r="D37" s="3" t="s">
        <v>59</v>
      </c>
      <c r="E37" s="23" t="s">
        <v>27</v>
      </c>
      <c r="F37" s="23" t="s">
        <v>11</v>
      </c>
      <c r="G37" s="45">
        <v>0</v>
      </c>
      <c r="H37" s="45">
        <v>0</v>
      </c>
      <c r="I37" s="45">
        <v>0</v>
      </c>
      <c r="J37" s="45">
        <v>0</v>
      </c>
      <c r="K37" s="20" t="s">
        <v>78</v>
      </c>
    </row>
    <row r="38" spans="1:11" ht="93.6" x14ac:dyDescent="0.3">
      <c r="A38" s="41"/>
      <c r="B38" s="26"/>
      <c r="C38" s="20" t="s">
        <v>53</v>
      </c>
      <c r="D38" s="3" t="s">
        <v>59</v>
      </c>
      <c r="E38" s="23" t="s">
        <v>27</v>
      </c>
      <c r="F38" s="23" t="s">
        <v>11</v>
      </c>
      <c r="G38" s="45">
        <v>0</v>
      </c>
      <c r="H38" s="45">
        <v>0</v>
      </c>
      <c r="I38" s="45">
        <v>0</v>
      </c>
      <c r="J38" s="45">
        <v>0</v>
      </c>
      <c r="K38" s="20" t="s">
        <v>79</v>
      </c>
    </row>
    <row r="39" spans="1:11" ht="93.6" x14ac:dyDescent="0.3">
      <c r="A39" s="41"/>
      <c r="B39" s="26"/>
      <c r="C39" s="20" t="s">
        <v>54</v>
      </c>
      <c r="D39" s="3" t="s">
        <v>59</v>
      </c>
      <c r="E39" s="23" t="s">
        <v>27</v>
      </c>
      <c r="F39" s="23" t="s">
        <v>11</v>
      </c>
      <c r="G39" s="45">
        <v>0</v>
      </c>
      <c r="H39" s="45">
        <v>0</v>
      </c>
      <c r="I39" s="45">
        <v>0</v>
      </c>
      <c r="J39" s="45">
        <v>0</v>
      </c>
      <c r="K39" s="20" t="s">
        <v>79</v>
      </c>
    </row>
    <row r="40" spans="1:11" ht="93.6" x14ac:dyDescent="0.3">
      <c r="A40" s="41"/>
      <c r="B40" s="26"/>
      <c r="C40" s="20" t="s">
        <v>87</v>
      </c>
      <c r="D40" s="3" t="s">
        <v>59</v>
      </c>
      <c r="E40" s="23" t="s">
        <v>27</v>
      </c>
      <c r="F40" s="23" t="s">
        <v>11</v>
      </c>
      <c r="G40" s="45">
        <v>0</v>
      </c>
      <c r="H40" s="45">
        <v>0</v>
      </c>
      <c r="I40" s="45">
        <v>0</v>
      </c>
      <c r="J40" s="45">
        <v>0</v>
      </c>
      <c r="K40" s="20" t="s">
        <v>79</v>
      </c>
    </row>
    <row r="41" spans="1:11" ht="93.6" x14ac:dyDescent="0.3">
      <c r="A41" s="41"/>
      <c r="B41" s="52"/>
      <c r="C41" s="48" t="s">
        <v>51</v>
      </c>
      <c r="D41" s="3" t="s">
        <v>59</v>
      </c>
      <c r="E41" s="23" t="s">
        <v>27</v>
      </c>
      <c r="F41" s="23" t="s">
        <v>11</v>
      </c>
      <c r="G41" s="45">
        <v>0</v>
      </c>
      <c r="H41" s="45">
        <v>50</v>
      </c>
      <c r="I41" s="45">
        <v>200</v>
      </c>
      <c r="J41" s="45">
        <v>200</v>
      </c>
      <c r="K41" s="20" t="s">
        <v>79</v>
      </c>
    </row>
    <row r="42" spans="1:11" ht="93.6" x14ac:dyDescent="0.3">
      <c r="A42" s="41"/>
      <c r="B42" s="26"/>
      <c r="C42" s="20" t="s">
        <v>62</v>
      </c>
      <c r="D42" s="3" t="s">
        <v>59</v>
      </c>
      <c r="E42" s="23" t="s">
        <v>27</v>
      </c>
      <c r="F42" s="23" t="s">
        <v>11</v>
      </c>
      <c r="G42" s="45">
        <v>0</v>
      </c>
      <c r="H42" s="45">
        <v>0</v>
      </c>
      <c r="I42" s="45">
        <v>0</v>
      </c>
      <c r="J42" s="45">
        <v>0</v>
      </c>
      <c r="K42" s="20" t="s">
        <v>80</v>
      </c>
    </row>
    <row r="43" spans="1:11" ht="93.6" x14ac:dyDescent="0.3">
      <c r="A43" s="41"/>
      <c r="B43" s="26"/>
      <c r="C43" s="20" t="s">
        <v>47</v>
      </c>
      <c r="D43" s="3" t="s">
        <v>59</v>
      </c>
      <c r="E43" s="23" t="s">
        <v>27</v>
      </c>
      <c r="F43" s="23" t="s">
        <v>11</v>
      </c>
      <c r="G43" s="45">
        <v>0</v>
      </c>
      <c r="H43" s="45">
        <v>0</v>
      </c>
      <c r="I43" s="45">
        <v>0</v>
      </c>
      <c r="J43" s="45">
        <v>0</v>
      </c>
      <c r="K43" s="20" t="s">
        <v>79</v>
      </c>
    </row>
    <row r="44" spans="1:11" ht="93.6" x14ac:dyDescent="0.3">
      <c r="A44" s="41"/>
      <c r="B44" s="26"/>
      <c r="C44" s="20" t="s">
        <v>40</v>
      </c>
      <c r="D44" s="3" t="s">
        <v>59</v>
      </c>
      <c r="E44" s="23" t="s">
        <v>27</v>
      </c>
      <c r="F44" s="23" t="s">
        <v>11</v>
      </c>
      <c r="G44" s="45">
        <v>0</v>
      </c>
      <c r="H44" s="45">
        <v>0</v>
      </c>
      <c r="I44" s="45">
        <v>0</v>
      </c>
      <c r="J44" s="45">
        <v>0</v>
      </c>
      <c r="K44" s="20" t="s">
        <v>79</v>
      </c>
    </row>
    <row r="45" spans="1:11" ht="93.6" x14ac:dyDescent="0.3">
      <c r="A45" s="41"/>
      <c r="B45" s="26"/>
      <c r="C45" s="20" t="s">
        <v>49</v>
      </c>
      <c r="D45" s="3" t="s">
        <v>59</v>
      </c>
      <c r="E45" s="23" t="s">
        <v>27</v>
      </c>
      <c r="F45" s="23" t="s">
        <v>11</v>
      </c>
      <c r="G45" s="45">
        <v>0</v>
      </c>
      <c r="H45" s="45">
        <v>198.5</v>
      </c>
      <c r="I45" s="45">
        <v>0</v>
      </c>
      <c r="J45" s="45">
        <v>0</v>
      </c>
      <c r="K45" s="20" t="s">
        <v>79</v>
      </c>
    </row>
    <row r="46" spans="1:11" ht="93.6" x14ac:dyDescent="0.3">
      <c r="A46" s="40"/>
      <c r="B46" s="25"/>
      <c r="C46" s="20" t="s">
        <v>58</v>
      </c>
      <c r="D46" s="3" t="s">
        <v>59</v>
      </c>
      <c r="E46" s="23" t="s">
        <v>27</v>
      </c>
      <c r="F46" s="23" t="s">
        <v>11</v>
      </c>
      <c r="G46" s="45">
        <v>0</v>
      </c>
      <c r="H46" s="45">
        <v>0</v>
      </c>
      <c r="I46" s="45">
        <v>0</v>
      </c>
      <c r="J46" s="45">
        <v>0</v>
      </c>
      <c r="K46" s="20" t="s">
        <v>79</v>
      </c>
    </row>
    <row r="47" spans="1:11" ht="78" x14ac:dyDescent="0.3">
      <c r="A47" s="27">
        <v>9</v>
      </c>
      <c r="B47" s="15" t="s">
        <v>48</v>
      </c>
      <c r="C47" s="20" t="s">
        <v>50</v>
      </c>
      <c r="D47" s="3" t="s">
        <v>59</v>
      </c>
      <c r="E47" s="23" t="s">
        <v>27</v>
      </c>
      <c r="F47" s="23" t="s">
        <v>11</v>
      </c>
      <c r="G47" s="43">
        <v>164.2</v>
      </c>
      <c r="H47" s="43">
        <v>249.9</v>
      </c>
      <c r="I47" s="43">
        <v>49.9</v>
      </c>
      <c r="J47" s="43">
        <v>49.9</v>
      </c>
      <c r="K47" s="20" t="s">
        <v>81</v>
      </c>
    </row>
    <row r="48" spans="1:11" s="31" customFormat="1" ht="18" x14ac:dyDescent="0.35">
      <c r="A48" s="74" t="s">
        <v>41</v>
      </c>
      <c r="B48" s="74"/>
      <c r="C48" s="74"/>
      <c r="D48" s="74"/>
      <c r="E48" s="74"/>
      <c r="F48" s="74"/>
      <c r="G48" s="28">
        <f>SUM(G12:G47)</f>
        <v>503.9</v>
      </c>
      <c r="H48" s="29">
        <f>SUM(H12:H47)</f>
        <v>1209.6000000000001</v>
      </c>
      <c r="I48" s="29">
        <f t="shared" ref="I48:J48" si="0">SUM(I12:I47)</f>
        <v>1400.9</v>
      </c>
      <c r="J48" s="29">
        <f t="shared" si="0"/>
        <v>1400.9</v>
      </c>
      <c r="K48" s="30"/>
    </row>
    <row r="49" spans="1:10" x14ac:dyDescent="0.3">
      <c r="B49" s="21" t="s">
        <v>97</v>
      </c>
    </row>
    <row r="50" spans="1:10" x14ac:dyDescent="0.3">
      <c r="H50" s="34"/>
      <c r="I50" s="34"/>
      <c r="J50" s="34"/>
    </row>
    <row r="51" spans="1:10" s="1" customFormat="1" ht="15.6" x14ac:dyDescent="0.3">
      <c r="A51" s="42" t="s">
        <v>12</v>
      </c>
      <c r="D51" s="1" t="s">
        <v>13</v>
      </c>
      <c r="G51" s="35"/>
    </row>
  </sheetData>
  <mergeCells count="22">
    <mergeCell ref="J1:K1"/>
    <mergeCell ref="B24:B26"/>
    <mergeCell ref="A24:A26"/>
    <mergeCell ref="A48:F48"/>
    <mergeCell ref="B27:B29"/>
    <mergeCell ref="A27:A29"/>
    <mergeCell ref="B30:B33"/>
    <mergeCell ref="B34:B35"/>
    <mergeCell ref="A30:A33"/>
    <mergeCell ref="A34:A35"/>
    <mergeCell ref="K9:K11"/>
    <mergeCell ref="G10:I10"/>
    <mergeCell ref="G9:J9"/>
    <mergeCell ref="A5:J5"/>
    <mergeCell ref="A6:J6"/>
    <mergeCell ref="A7:J7"/>
    <mergeCell ref="A9:A11"/>
    <mergeCell ref="F9:F11"/>
    <mergeCell ref="E9:E11"/>
    <mergeCell ref="D9:D11"/>
    <mergeCell ref="C9:C11"/>
    <mergeCell ref="B9:B11"/>
  </mergeCells>
  <pageMargins left="0.23622047244094491" right="0.23622047244094491" top="1.1811023622047245" bottom="0.78740157480314965"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дод 1</vt:lpstr>
      <vt:lpstr>дод 2</vt:lpstr>
      <vt:lpstr>'дод 2'!Заголовки_для_друку</vt:lpstr>
      <vt:lpstr>'дод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ilya</cp:lastModifiedBy>
  <cp:lastPrinted>2024-01-26T07:23:14Z</cp:lastPrinted>
  <dcterms:created xsi:type="dcterms:W3CDTF">2021-12-10T12:26:20Z</dcterms:created>
  <dcterms:modified xsi:type="dcterms:W3CDTF">2024-01-26T07:23:23Z</dcterms:modified>
</cp:coreProperties>
</file>