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4_НАСТУПНЕ\"/>
    </mc:Choice>
  </mc:AlternateContent>
  <bookViews>
    <workbookView xWindow="-108" yWindow="-108" windowWidth="20736" windowHeight="11760"/>
  </bookViews>
  <sheets>
    <sheet name="2024" sheetId="2" r:id="rId1"/>
  </sheets>
  <definedNames>
    <definedName name="_xlnm.Print_Area" localSheetId="0">'2024'!$A$1:$D$53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  <c r="D45" i="2"/>
  <c r="D43" i="2" l="1"/>
  <c r="D42" i="2"/>
  <c r="D33" i="2" l="1"/>
  <c r="D34" i="2" l="1"/>
  <c r="D30" i="2"/>
  <c r="D28" i="2"/>
  <c r="D47" i="2" l="1"/>
  <c r="D51" i="2" s="1"/>
  <c r="D44" i="2"/>
  <c r="D26" i="2" l="1"/>
  <c r="D41" i="2" l="1"/>
  <c r="D50" i="2" s="1"/>
  <c r="D21" i="2"/>
  <c r="D24" i="2"/>
  <c r="D23" i="2" l="1"/>
  <c r="D19" i="2" l="1"/>
  <c r="D32" i="2" l="1"/>
  <c r="D49" i="2" l="1"/>
</calcChain>
</file>

<file path=xl/sharedStrings.xml><?xml version="1.0" encoding="utf-8"?>
<sst xmlns="http://schemas.openxmlformats.org/spreadsheetml/2006/main" count="63" uniqueCount="41">
  <si>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</si>
  <si>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</si>
  <si>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</si>
  <si>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</si>
  <si>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</si>
  <si>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</si>
  <si>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</si>
  <si>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</si>
  <si>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</si>
  <si>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</si>
  <si>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</si>
  <si>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</si>
  <si>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</si>
  <si>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</si>
  <si>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</si>
  <si>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</si>
  <si>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</si>
  <si>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</si>
  <si>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</si>
  <si>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</si>
  <si>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</si>
  <si>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</si>
  <si>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</si>
  <si>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</si>
  <si>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</si>
  <si>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</si>
  <si>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</si>
  <si>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</si>
  <si>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</si>
  <si>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</si>
  <si>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</si>
  <si>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</si>
  <si>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</si>
  <si>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</si>
  <si>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</si>
  <si>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</si>
  <si>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</si>
  <si>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                                                                            Додаток 4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</si>
  <si>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</si>
  <si>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</si>
  <si>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 xml:space="preserve">                                                                             від           04.2024 №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</si>
</sst>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8" fillId="2" borderId="0" xfId="0" quotePrefix="1" applyFont="1" applyFill="1" applyAlignment="1">
      <alignment horizontal="center"/>
    </xf>
  </cellXfs>
  <cellStyles count="11">
    <cellStyle name="Обычны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view="pageBreakPreview" topLeftCell="A34" zoomScaleNormal="100" zoomScaleSheetLayoutView="100" workbookViewId="0">
      <selection activeCell="D49" sqref="D49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39" t="s">
        <v>37</v>
      </c>
      <c r="D1" s="39"/>
    </row>
    <row r="2" spans="1:4" ht="15.6" customHeight="1">
      <c r="C2" s="40" t="s">
        <v>33</v>
      </c>
      <c r="D2" s="40"/>
    </row>
    <row r="3" spans="1:4">
      <c r="C3" s="39" t="s">
        <v>32</v>
      </c>
      <c r="D3" s="39"/>
    </row>
    <row r="4" spans="1:4">
      <c r="C4" s="39" t="s">
        <v>40</v>
      </c>
      <c r="D4" s="39"/>
    </row>
    <row r="5" spans="1:4" ht="8.4" customHeight="1"/>
    <row r="6" spans="1:4">
      <c r="C6" s="39" t="s">
        <v>35</v>
      </c>
      <c r="D6" s="39"/>
    </row>
    <row r="7" spans="1:4" ht="15.75" customHeight="1">
      <c r="C7" s="40" t="s">
        <v>33</v>
      </c>
      <c r="D7" s="40"/>
    </row>
    <row r="8" spans="1:4">
      <c r="C8" s="39" t="s">
        <v>32</v>
      </c>
      <c r="D8" s="39"/>
    </row>
    <row r="9" spans="1:4">
      <c r="C9" s="39" t="s">
        <v>34</v>
      </c>
      <c r="D9" s="39"/>
    </row>
    <row r="10" spans="1:4" ht="8.4" customHeight="1">
      <c r="C10" s="31"/>
      <c r="D10" s="31"/>
    </row>
    <row r="11" spans="1:4">
      <c r="A11" s="48" t="s">
        <v>28</v>
      </c>
      <c r="B11" s="45"/>
      <c r="C11" s="45"/>
      <c r="D11" s="45"/>
    </row>
    <row r="12" spans="1:4">
      <c r="A12" s="53" t="s">
        <v>21</v>
      </c>
      <c r="B12" s="45"/>
      <c r="C12" s="45"/>
      <c r="D12" s="45"/>
    </row>
    <row r="13" spans="1:4">
      <c r="A13" s="45" t="s">
        <v>0</v>
      </c>
      <c r="B13" s="45"/>
      <c r="C13" s="45"/>
      <c r="D13" s="45"/>
    </row>
    <row r="14" spans="1:4">
      <c r="A14" s="48" t="s">
        <v>1</v>
      </c>
      <c r="B14" s="48"/>
      <c r="C14" s="48"/>
      <c r="D14" s="48"/>
    </row>
    <row r="15" spans="1:4">
      <c r="D15" s="2" t="s">
        <v>2</v>
      </c>
    </row>
    <row r="16" spans="1:4" s="5" customFormat="1" ht="45.6" customHeight="1">
      <c r="A16" s="3" t="s">
        <v>3</v>
      </c>
      <c r="B16" s="49" t="s">
        <v>4</v>
      </c>
      <c r="C16" s="50"/>
      <c r="D16" s="4" t="s">
        <v>5</v>
      </c>
    </row>
    <row r="17" spans="1:4" s="8" customFormat="1" ht="13.2">
      <c r="A17" s="6">
        <v>1</v>
      </c>
      <c r="B17" s="51">
        <v>2</v>
      </c>
      <c r="C17" s="52"/>
      <c r="D17" s="7">
        <v>3</v>
      </c>
    </row>
    <row r="18" spans="1:4">
      <c r="A18" s="46" t="s">
        <v>6</v>
      </c>
      <c r="B18" s="46"/>
      <c r="C18" s="46"/>
      <c r="D18" s="46"/>
    </row>
    <row r="19" spans="1:4">
      <c r="A19" s="9" t="s">
        <v>26</v>
      </c>
      <c r="B19" s="41" t="s">
        <v>27</v>
      </c>
      <c r="C19" s="42"/>
      <c r="D19" s="10">
        <f>D20</f>
        <v>159192900</v>
      </c>
    </row>
    <row r="20" spans="1:4">
      <c r="A20" s="11">
        <v>9900000000</v>
      </c>
      <c r="B20" s="43" t="s">
        <v>7</v>
      </c>
      <c r="C20" s="44"/>
      <c r="D20" s="12">
        <v>159192900</v>
      </c>
    </row>
    <row r="21" spans="1:4" ht="36" customHeight="1">
      <c r="A21" s="9">
        <v>41051000</v>
      </c>
      <c r="B21" s="41" t="s">
        <v>30</v>
      </c>
      <c r="C21" s="42"/>
      <c r="D21" s="10">
        <f>D22</f>
        <v>3005640</v>
      </c>
    </row>
    <row r="22" spans="1:4">
      <c r="A22" s="11">
        <v>1510000000</v>
      </c>
      <c r="B22" s="43" t="s">
        <v>29</v>
      </c>
      <c r="C22" s="44"/>
      <c r="D22" s="12">
        <v>3005640</v>
      </c>
    </row>
    <row r="23" spans="1:4">
      <c r="A23" s="9" t="s">
        <v>22</v>
      </c>
      <c r="B23" s="41" t="s">
        <v>23</v>
      </c>
      <c r="C23" s="42"/>
      <c r="D23" s="10">
        <f>D24+D25+D26</f>
        <v>3794465</v>
      </c>
    </row>
    <row r="24" spans="1:4">
      <c r="A24" s="11">
        <v>1510000000</v>
      </c>
      <c r="B24" s="43" t="s">
        <v>29</v>
      </c>
      <c r="C24" s="44"/>
      <c r="D24" s="12">
        <f>28720+182216+306529</f>
        <v>517465</v>
      </c>
    </row>
    <row r="25" spans="1:4">
      <c r="A25" s="11">
        <v>1551900000</v>
      </c>
      <c r="B25" s="43" t="s">
        <v>25</v>
      </c>
      <c r="C25" s="44"/>
      <c r="D25" s="12">
        <v>794600</v>
      </c>
    </row>
    <row r="26" spans="1:4">
      <c r="A26" s="32">
        <v>1554500000</v>
      </c>
      <c r="B26" s="43" t="s">
        <v>24</v>
      </c>
      <c r="C26" s="44"/>
      <c r="D26" s="33">
        <f>1482400+2000000-1000000</f>
        <v>2482400</v>
      </c>
    </row>
    <row r="27" spans="1:4">
      <c r="A27" s="46" t="s">
        <v>19</v>
      </c>
      <c r="B27" s="46"/>
      <c r="C27" s="46"/>
      <c r="D27" s="46"/>
    </row>
    <row r="28" spans="1:4" s="24" customFormat="1" ht="33.6" customHeight="1">
      <c r="A28" s="9">
        <v>41051100</v>
      </c>
      <c r="B28" s="41" t="s">
        <v>38</v>
      </c>
      <c r="C28" s="42"/>
      <c r="D28" s="10">
        <f>D29</f>
        <v>1532916</v>
      </c>
    </row>
    <row r="29" spans="1:4">
      <c r="A29" s="11">
        <v>1510000000</v>
      </c>
      <c r="B29" s="43" t="s">
        <v>29</v>
      </c>
      <c r="C29" s="44"/>
      <c r="D29" s="12">
        <v>1532916</v>
      </c>
    </row>
    <row r="30" spans="1:4" s="24" customFormat="1" ht="33.6" customHeight="1">
      <c r="A30" s="9">
        <v>41053400</v>
      </c>
      <c r="B30" s="41" t="s">
        <v>39</v>
      </c>
      <c r="C30" s="42"/>
      <c r="D30" s="10">
        <f>D31</f>
        <v>26491442</v>
      </c>
    </row>
    <row r="31" spans="1:4">
      <c r="A31" s="11">
        <v>1510000000</v>
      </c>
      <c r="B31" s="43" t="s">
        <v>29</v>
      </c>
      <c r="C31" s="44"/>
      <c r="D31" s="12">
        <v>26491442</v>
      </c>
    </row>
    <row r="32" spans="1:4">
      <c r="A32" s="14" t="s">
        <v>8</v>
      </c>
      <c r="B32" s="15" t="s">
        <v>15</v>
      </c>
      <c r="C32" s="13"/>
      <c r="D32" s="16">
        <f>D33+D34</f>
        <v>194017363</v>
      </c>
    </row>
    <row r="33" spans="1:4">
      <c r="A33" s="14" t="s">
        <v>8</v>
      </c>
      <c r="B33" s="15" t="s">
        <v>9</v>
      </c>
      <c r="C33" s="13"/>
      <c r="D33" s="16">
        <f>D19+D21+D23</f>
        <v>165993005</v>
      </c>
    </row>
    <row r="34" spans="1:4">
      <c r="A34" s="14" t="s">
        <v>8</v>
      </c>
      <c r="B34" s="15" t="s">
        <v>18</v>
      </c>
      <c r="C34" s="13"/>
      <c r="D34" s="16">
        <f>D28+D30</f>
        <v>28024358</v>
      </c>
    </row>
    <row r="35" spans="1:4" ht="6" customHeight="1"/>
    <row r="36" spans="1:4" ht="16.95" customHeight="1">
      <c r="A36" s="48" t="s">
        <v>10</v>
      </c>
      <c r="B36" s="48"/>
      <c r="C36" s="48"/>
      <c r="D36" s="48"/>
    </row>
    <row r="37" spans="1:4" ht="14.4" customHeight="1">
      <c r="A37" s="17"/>
      <c r="D37" s="2" t="s">
        <v>2</v>
      </c>
    </row>
    <row r="38" spans="1:4" s="5" customFormat="1" ht="72">
      <c r="A38" s="18" t="s">
        <v>11</v>
      </c>
      <c r="B38" s="18" t="s">
        <v>12</v>
      </c>
      <c r="C38" s="18" t="s">
        <v>13</v>
      </c>
      <c r="D38" s="18" t="s">
        <v>5</v>
      </c>
    </row>
    <row r="39" spans="1:4" s="8" customFormat="1" ht="13.2">
      <c r="A39" s="19">
        <v>1</v>
      </c>
      <c r="B39" s="19">
        <v>2</v>
      </c>
      <c r="C39" s="19">
        <v>3</v>
      </c>
      <c r="D39" s="19">
        <v>4</v>
      </c>
    </row>
    <row r="40" spans="1:4">
      <c r="A40" s="47" t="s">
        <v>14</v>
      </c>
      <c r="B40" s="47"/>
      <c r="C40" s="47"/>
      <c r="D40" s="47"/>
    </row>
    <row r="41" spans="1:4">
      <c r="A41" s="26">
        <v>3719770</v>
      </c>
      <c r="B41" s="34">
        <v>9770</v>
      </c>
      <c r="C41" s="35" t="s">
        <v>23</v>
      </c>
      <c r="D41" s="28">
        <f>D42+D43</f>
        <v>4407500</v>
      </c>
    </row>
    <row r="42" spans="1:4">
      <c r="A42" s="11">
        <v>1510000000</v>
      </c>
      <c r="B42" s="36">
        <v>9770</v>
      </c>
      <c r="C42" s="37" t="s">
        <v>29</v>
      </c>
      <c r="D42" s="38">
        <f>1261500+2237000+309000</f>
        <v>3807500</v>
      </c>
    </row>
    <row r="43" spans="1:4">
      <c r="A43" s="11">
        <v>1532720000</v>
      </c>
      <c r="B43" s="36">
        <v>9770</v>
      </c>
      <c r="C43" s="37" t="s">
        <v>31</v>
      </c>
      <c r="D43" s="21">
        <f>300000+300000</f>
        <v>600000</v>
      </c>
    </row>
    <row r="44" spans="1:4" ht="46.8">
      <c r="A44" s="26">
        <v>3719800</v>
      </c>
      <c r="B44" s="26">
        <v>9800</v>
      </c>
      <c r="C44" s="29" t="s">
        <v>36</v>
      </c>
      <c r="D44" s="28">
        <f>D45</f>
        <v>7001734</v>
      </c>
    </row>
    <row r="45" spans="1:4">
      <c r="A45" s="20">
        <v>9900000000</v>
      </c>
      <c r="B45" s="25">
        <v>9800</v>
      </c>
      <c r="C45" s="27" t="s">
        <v>7</v>
      </c>
      <c r="D45" s="21">
        <f>190000+3950000+1835334+26400+1000000</f>
        <v>7001734</v>
      </c>
    </row>
    <row r="46" spans="1:4">
      <c r="A46" s="47" t="s">
        <v>16</v>
      </c>
      <c r="B46" s="47"/>
      <c r="C46" s="47"/>
      <c r="D46" s="47"/>
    </row>
    <row r="47" spans="1:4" ht="46.8">
      <c r="A47" s="26">
        <v>3719800</v>
      </c>
      <c r="B47" s="26">
        <v>9800</v>
      </c>
      <c r="C47" s="29" t="s">
        <v>36</v>
      </c>
      <c r="D47" s="28">
        <f>D48</f>
        <v>22252000</v>
      </c>
    </row>
    <row r="48" spans="1:4">
      <c r="A48" s="20">
        <v>9900000000</v>
      </c>
      <c r="B48" s="25">
        <v>9800</v>
      </c>
      <c r="C48" s="27" t="s">
        <v>7</v>
      </c>
      <c r="D48" s="21">
        <f>1300000+13350000+1902000+950000+4750000</f>
        <v>22252000</v>
      </c>
    </row>
    <row r="49" spans="1:4">
      <c r="A49" s="22" t="s">
        <v>8</v>
      </c>
      <c r="B49" s="22" t="s">
        <v>8</v>
      </c>
      <c r="C49" s="15" t="s">
        <v>17</v>
      </c>
      <c r="D49" s="23">
        <f>D50+D51</f>
        <v>33661234</v>
      </c>
    </row>
    <row r="50" spans="1:4">
      <c r="A50" s="22" t="s">
        <v>8</v>
      </c>
      <c r="B50" s="22" t="s">
        <v>8</v>
      </c>
      <c r="C50" s="30" t="s">
        <v>9</v>
      </c>
      <c r="D50" s="23">
        <f>D41+D44</f>
        <v>11409234</v>
      </c>
    </row>
    <row r="51" spans="1:4">
      <c r="A51" s="22" t="s">
        <v>8</v>
      </c>
      <c r="B51" s="22" t="s">
        <v>8</v>
      </c>
      <c r="C51" s="30" t="s">
        <v>18</v>
      </c>
      <c r="D51" s="23">
        <f>D47</f>
        <v>22252000</v>
      </c>
    </row>
    <row r="53" spans="1:4">
      <c r="A53" s="45" t="s">
        <v>20</v>
      </c>
      <c r="B53" s="45"/>
      <c r="C53" s="45"/>
      <c r="D53" s="45"/>
    </row>
  </sheetData>
  <mergeCells count="32">
    <mergeCell ref="B24:C24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21:C21"/>
    <mergeCell ref="B22:C22"/>
    <mergeCell ref="B25:C25"/>
    <mergeCell ref="A53:D53"/>
    <mergeCell ref="B28:C28"/>
    <mergeCell ref="B29:C29"/>
    <mergeCell ref="A27:D27"/>
    <mergeCell ref="B26:C26"/>
    <mergeCell ref="A46:D46"/>
    <mergeCell ref="A36:D36"/>
    <mergeCell ref="A40:D40"/>
    <mergeCell ref="B30:C30"/>
    <mergeCell ref="B31:C31"/>
    <mergeCell ref="C1:D1"/>
    <mergeCell ref="C2:D2"/>
    <mergeCell ref="C3:D3"/>
    <mergeCell ref="C4:D4"/>
    <mergeCell ref="B23:C23"/>
    <mergeCell ref="C6:D6"/>
    <mergeCell ref="C9:D9"/>
    <mergeCell ref="B19:C19"/>
    <mergeCell ref="B20:C20"/>
  </mergeCells>
  <pageMargins left="1.1023622047244095" right="0.70866141732283472" top="0.15748031496062992" bottom="0.15748031496062992" header="0.31496062992125984" footer="0.31496062992125984"/>
  <pageSetup paperSize="9" scale="76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2024-03-18T08:28:32Z</cp:lastPrinted>
  <dcterms:created xsi:type="dcterms:W3CDTF">2021-05-14T07:29:19Z</dcterms:created>
  <dcterms:modified xsi:type="dcterms:W3CDTF">2024-04-03T08:01:34Z</dcterms:modified>
</cp:coreProperties>
</file>