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 defaultThemeVersion="124226"/>
  <xr:revisionPtr revIDLastSave="0" documentId="13_ncr:1_{15382975-19B0-47FC-B168-BCDB837DD7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ерелік заходів" sheetId="2" r:id="rId1"/>
  </sheets>
  <definedNames>
    <definedName name="_xlnm.Print_Titles" localSheetId="0">'перелік заходів'!$8:$8</definedName>
    <definedName name="_xlnm.Print_Area" localSheetId="0">'перелік заходів'!$A$1:$H$30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2" l="1"/>
  <c r="G11" i="2" l="1"/>
  <c r="G16" i="2"/>
  <c r="G17" i="2"/>
  <c r="G23" i="2" l="1"/>
  <c r="G27" i="2" s="1"/>
</calcChain>
</file>

<file path=xl/sharedStrings.xml><?xml version="1.0" encoding="utf-8"?>
<sst xmlns="http://schemas.openxmlformats.org/spreadsheetml/2006/main" count="127" uniqueCount="93">
  <si>
    <t>Бюджет Чорноморської міської територіальної громади</t>
  </si>
  <si>
    <t>Назва напряму діяльності (пріоритетні завдання)</t>
  </si>
  <si>
    <t>Строк виконання заходу</t>
  </si>
  <si>
    <t>Джерела фінансування</t>
  </si>
  <si>
    <t>Очікуваний результат</t>
  </si>
  <si>
    <r>
      <t xml:space="preserve"> </t>
    </r>
    <r>
      <rPr>
        <sz val="11"/>
        <color rgb="FF000000"/>
        <rFont val="Times New Roman"/>
        <family val="1"/>
        <charset val="204"/>
      </rPr>
      <t>№ з/п</t>
    </r>
  </si>
  <si>
    <t>1.</t>
  </si>
  <si>
    <t>Разом</t>
  </si>
  <si>
    <t xml:space="preserve">Перелік заходів і завдань </t>
  </si>
  <si>
    <t>Обсяги фінансування (вартість), 
 тис. грн</t>
  </si>
  <si>
    <t>Сприяння у створенні належних умов функціонування та матеріально-технічного забезпечення, організації роботи  військових формувань та підрозділів територіальної оборони  з метою виконання завдань, передбачених статтею 3 Закону України "Про основи національного спротиву"</t>
  </si>
  <si>
    <t>Управління освіти Чорноморської міської ради Одеського району Одеської області в частині оплати за комунальні послуги за використання бази шкільних їдалень для приготування їжі для особового складу військових формувань</t>
  </si>
  <si>
    <t>2024 рік</t>
  </si>
  <si>
    <t>У межах кошторисних призначень, затверджених в кошторисах ЗЗСО на оплату комунальних послуг</t>
  </si>
  <si>
    <t>Перелік заходів Програми</t>
  </si>
  <si>
    <t xml:space="preserve">
Оплата комунальних послуг за використання бази шкільних їдалень для приготування їжі для особового складу військових формувань;
відшкодування комунальних послуг за розміщення особового складу військових формувань</t>
  </si>
  <si>
    <t>2.</t>
  </si>
  <si>
    <t>Забезпечення належних умов для якісного виконання завдань та підтримки високого рівня боєготовності військових частин та інших підрозділів Збройних Сил України</t>
  </si>
  <si>
    <t>Головні розпорядники/Виконавці</t>
  </si>
  <si>
    <t>Управління комунальної власності та земельних відносин Чорноморської міської ради Одеського району Одеської області</t>
  </si>
  <si>
    <t xml:space="preserve">Допомога  Силам  територіальної оборони Збройних Сил України, військовим частинам Збройних Сил України </t>
  </si>
  <si>
    <t xml:space="preserve">Виконавчий комітет Чорноморської міської ради Одеського району Одеської області </t>
  </si>
  <si>
    <t>Здійснення закупівлі матеріальних цінностей для забезпечення на безоплатній та безповоротній основі військову частину А7382 для потреб військової частини А4437, а саме:
- автомобіль позашляховик (1 шт.)
- оплата реєстраційних послуг та зборів</t>
  </si>
  <si>
    <t>Забезпечення особового складу військової частини А4548 водопостачанням (підвоз води)</t>
  </si>
  <si>
    <t>3.</t>
  </si>
  <si>
    <t>4.</t>
  </si>
  <si>
    <t>Фінансова підтримка військової частини А1620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</si>
  <si>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А1620,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</si>
  <si>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військової частини А1620, створення належних умов для виконання покладених обов'язків в умовах особливого періоду воєнного стану</t>
  </si>
  <si>
    <t>Покращення матеріально-технічного забезпечення та створення належних умов для особового складу військових формувань для виконання ними покладених обов'язків в умовах особливого періоду воєнного стану</t>
  </si>
  <si>
    <t>Визначені рішенням Чорноморської міської ради Одеського району Одеської області "Про бюджет Чорноморської міської територіальної громади на 2024 рік"</t>
  </si>
  <si>
    <t>Фінансова підтримка військової частини А7051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</si>
  <si>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А7051,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</si>
  <si>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військової частини А7051,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</si>
  <si>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А4548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</si>
  <si>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А4548,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</si>
  <si>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військової частини А4548,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</si>
  <si>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А4350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</si>
  <si>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А4350,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</si>
  <si>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військової частини А4350,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</si>
  <si>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А0216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</si>
  <si>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А0216,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</si>
  <si>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А0216</t>
  </si>
  <si>
    <t>Покращення матеріально-технічного забезпечення військової частини А0216,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</si>
  <si>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А4010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</si>
  <si>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А4010,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</si>
  <si>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військової частини А4010, створення належних умов для виконання покладених обов'язків в умовах особливого періоду воєнного стану</t>
  </si>
  <si>
    <t>5.</t>
  </si>
  <si>
    <t>6.</t>
  </si>
  <si>
    <t>Фінансова підтримка військової частини А4729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</si>
  <si>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А4729,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</si>
  <si>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військової частини А4729, створення належних умов для виконання покладених обов'язків в умовах особливого періоду воєнного стану</t>
  </si>
  <si>
    <t>Субвенція з місцевого бюджету на виконання програм соціально-економічного розвитку регіонів для матеріально-технічного забезпечення управління "Корпус оперативно-раптової дії" Головного управління Національної поліції в Одеській області для реалізації бойових завдань з контрдиверсійної боротьби в умовах особливого періоду воєнного стану</t>
  </si>
  <si>
    <t>Посилення громадської безпеки та охорони об'єктів, що забезпечують життєдіяльність Чорноморської міської територіальної громади, із залученням громадськості (громадських формувань)</t>
  </si>
  <si>
    <t>Фінансова підтримка 26 прикордонного загону Державної прикордонної служби України (військова частина 2138)</t>
  </si>
  <si>
    <t>Субвенція з місцевого бюджету на виконання програм соціально-економічного розвитку регіонів для матеріально-технічного забезпечення 26 прикордонного загону Державної прикордонної служби України (військова частина 2138),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</si>
  <si>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26 прикордонного загону Державної прикордонної служби України (військова частина 2138), створення належних умов для виконання покладених обов'язків в умовах особливого періоду воєнного стану</t>
  </si>
  <si>
    <t>Сприяння у створенні належних умов функціонування та матеріально-технічного забезпечення, організації роботи спеціальних управлінь у складі правоохоронних органів, які виконують бойові завдання з контрдиверсійної боротьби</t>
  </si>
  <si>
    <t>Забезпечення життєдіяльності Чорноморської міської територіальної громади в умовах особливого періоду воєнного стану та збереження громадського порядку</t>
  </si>
  <si>
    <t>Покращення матеріально-технічного забезпечення та створення належних умов для особового складу спеціальних управлінь у складі правоохоронних органів для виконання ними покладених обов'язків в умовах особливого періоду воєнного стану</t>
  </si>
  <si>
    <t xml:space="preserve">  Міської цільової програми підтримки Сил територіальної оборони Збройних Сил України, військових частин Збройних Сил України, Національної гвардії України, інших військових формувань та посилення  заходів громадської безпеки в умовах воєнного стану на території Чорноморської міської  ради Одеського району Одеської області на 2024 рік 
</t>
  </si>
  <si>
    <t>Фінансова підтримка Центру спеціального призначення Національної гвардії України (військова частина 3073)</t>
  </si>
  <si>
    <t>Субвенція з місцевого бюджету на виконання програм соціально-економічного розвитку регіонів для матеріально-технічного забезпечення Центру спеціального призначення Національної гвардії України (військова частина 3073),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</si>
  <si>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Центру спеціального призначення Національної гвардії України (військова частина 3073), створення належних умов для виконання покладених обов'язків в умовах особливого періоду воєнного стану</t>
  </si>
  <si>
    <t>За рахунок залишку матеріальних цінностей, придбаних у 2023 році на ці заходи;
2024 рік - 126,0</t>
  </si>
  <si>
    <t>Фінансова підтримка 25 прикордонного загону Державної прикордонної служби України (військова частина 2197)</t>
  </si>
  <si>
    <t>Покращення матеріально-технічного забезпечення 25 прикордонного загону Державної прикордонної служби України (військова частина 2197), створення належних умов для виконання покладених обов'язків в умовах особливого періоду воєнного стану</t>
  </si>
  <si>
    <t>Забезпечення громадських формувань, залучених для посилення громадської безпеки та охорони об'єктів, що забезпечують життєдіяльність населення Чорноморської міської територіальної громади, пально-мастильними матеріалами</t>
  </si>
  <si>
    <t>Субвенція з місцевого бюджету на виконання програм соціально-економічного розвитку регіонів для матеріально-технічного забезпечення 25 прикордонного загону Державної прикордонної служби України (військова частина 2197), на виконання заходів з належного інженерного та фортифікаційного облаштування державного кордону</t>
  </si>
  <si>
    <t xml:space="preserve">до рішення </t>
  </si>
  <si>
    <t>Чорноморської міської ради</t>
  </si>
  <si>
    <t>від             05.2024 №         - VIII</t>
  </si>
  <si>
    <t>"Додаток 2 до Програми"</t>
  </si>
  <si>
    <t xml:space="preserve">Додаток </t>
  </si>
  <si>
    <t>Фінансова підтримка військової частини 3012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</si>
  <si>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3012,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</si>
  <si>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військової частини 3012, створення належних умов для виконання покладених обов'язків в умовах особливого періоду воєнного стану</t>
  </si>
  <si>
    <t>Начальник відділу взаємодії з правоохоронними органами, органами ДСНС, оборонної роботи</t>
  </si>
  <si>
    <t>Микола МАЛИЙ</t>
  </si>
  <si>
    <t xml:space="preserve">Надання субвенції з місцевого бюджету Чорноморської міської територіальної громади державному бюджету для проведення поточних, капітальних видатків на утримання військових частин   Збройних Сил України.
Закупівля товарно-матеріальних цінностей, основних засобів тощо виконавчим комітетом Чорноморської міської ради  Одеського району Одеської області та їх безкоштовна передача військовим частинам   Збройних Сил України
</t>
  </si>
  <si>
    <t>Відділ комунального господарства та благоустрою Чорноморської міської ради Одеського району Одеської області,                                   Комунальне підприємство "Чорноморськводоканал"  Чорноморської міської ради Одеського району Одеської області</t>
  </si>
  <si>
    <t>Фінансове управління Чорноморської міської ради Одеського району Одеської області,
Головне управління Національної поліції в Одеській області</t>
  </si>
  <si>
    <t>Виконавчий комітет Чорноморської міської ради Одеського району Одеської області,
Комунальна установа "Муніципальна варта" Чорноморської міської ради Одеського району Одеської області</t>
  </si>
  <si>
    <t>Фінансове управління Чорноморської міської ради Одеського району Одеської області,
Військова частина А1620</t>
  </si>
  <si>
    <t>Фінансове управління Чорноморської міської ради Одеського району Одеської області,
26 прикордонний загін Державної прикордонної служби України
Військова частина 2138</t>
  </si>
  <si>
    <t>Фінансове управління Чорноморської міської ради Одеського району Одеської області,
25 прикордонний загін Державної прикордонної служби України
Військова частина 2197</t>
  </si>
  <si>
    <t>Фінансове управління Чорноморської міської ради Одеського району Одеської області,
Військова частина А7051</t>
  </si>
  <si>
    <t>Фінансове управління Чорноморської міської ради Одеського району Одеської області,
Військова частина А4729</t>
  </si>
  <si>
    <t>Фінансове управління Чорноморської міської ради Одеського району Одеської області,
Військова частина А4548</t>
  </si>
  <si>
    <t>Фінансове управління Чорноморської міської ради Одеського району Одеської області,
Військова частина А4350</t>
  </si>
  <si>
    <t>Фінансове управління Чорноморської міської ради Одеського району Одеської області,
Військова частина А4010</t>
  </si>
  <si>
    <t>Фінансове управління Чорноморської міської ради Одеського району Одеської області,
Центр спеціального призначення Національної гвардії України (військова частина 3073)</t>
  </si>
  <si>
    <t>Фінансове управління Чорноморської міської ради Одеського району Одеської області,
Військова частина 3012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</si>
</sst>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9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5" fillId="0" borderId="0" xfId="0" applyFont="1"/>
    <xf numFmtId="0" fontId="4" fillId="0" borderId="0" xfId="0" applyFont="1"/>
    <xf numFmtId="0" fontId="8" fillId="0" borderId="1" xfId="0" applyFont="1" applyBorder="1"/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7" fillId="3" borderId="1" xfId="0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164" fontId="8" fillId="0" borderId="0" xfId="0" applyNumberFormat="1" applyFont="1" applyAlignment="1">
      <alignment horizontal="center"/>
    </xf>
    <xf numFmtId="0" fontId="8" fillId="0" borderId="0" xfId="0" applyFont="1"/>
    <xf numFmtId="0" fontId="7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0" xfId="0" applyFill="1"/>
    <xf numFmtId="165" fontId="1" fillId="3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8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0"/>
  <sheetViews>
    <sheetView tabSelected="1" view="pageBreakPreview" topLeftCell="A23" zoomScaleNormal="100" zoomScaleSheetLayoutView="100" workbookViewId="0">
      <selection activeCell="E19" sqref="E19"/>
    </sheetView>
  </sheetViews>
  <sheetFormatPr defaultRowHeight="15" x14ac:dyDescent="0.25"/>
  <cols>
    <col min="1" max="1" width="4.7109375" customWidth="1"/>
    <col min="2" max="3" width="38.7109375" customWidth="1"/>
    <col min="4" max="4" width="11.7109375" customWidth="1"/>
    <col min="5" max="5" width="35.28515625" customWidth="1"/>
    <col min="6" max="6" width="25.140625" customWidth="1"/>
    <col min="7" max="7" width="19.5703125" customWidth="1"/>
    <col min="8" max="8" width="21.42578125" customWidth="1"/>
  </cols>
  <sheetData>
    <row r="1" spans="1:8" x14ac:dyDescent="0.25">
      <c r="G1" s="1" t="s">
        <v>73</v>
      </c>
      <c r="H1" s="1"/>
    </row>
    <row r="2" spans="1:8" x14ac:dyDescent="0.25">
      <c r="G2" s="1" t="s">
        <v>69</v>
      </c>
      <c r="H2" s="1"/>
    </row>
    <row r="3" spans="1:8" x14ac:dyDescent="0.25">
      <c r="G3" s="1" t="s">
        <v>70</v>
      </c>
      <c r="H3" s="1"/>
    </row>
    <row r="4" spans="1:8" x14ac:dyDescent="0.25">
      <c r="G4" s="1" t="s">
        <v>71</v>
      </c>
      <c r="H4" s="1"/>
    </row>
    <row r="5" spans="1:8" s="1" customFormat="1" x14ac:dyDescent="0.25">
      <c r="G5" s="2" t="s">
        <v>72</v>
      </c>
    </row>
    <row r="6" spans="1:8" ht="15" customHeight="1" x14ac:dyDescent="0.25">
      <c r="A6" s="25" t="s">
        <v>8</v>
      </c>
      <c r="B6" s="25"/>
      <c r="C6" s="25"/>
      <c r="D6" s="25"/>
      <c r="E6" s="25"/>
      <c r="F6" s="25"/>
      <c r="G6" s="25"/>
      <c r="H6" s="25"/>
    </row>
    <row r="7" spans="1:8" ht="41.45" customHeight="1" x14ac:dyDescent="0.25">
      <c r="A7" s="26" t="s">
        <v>60</v>
      </c>
      <c r="B7" s="26"/>
      <c r="C7" s="26"/>
      <c r="D7" s="26"/>
      <c r="E7" s="26"/>
      <c r="F7" s="26"/>
      <c r="G7" s="26"/>
      <c r="H7" s="26"/>
    </row>
    <row r="8" spans="1:8" ht="60" x14ac:dyDescent="0.25">
      <c r="A8" s="4" t="s">
        <v>5</v>
      </c>
      <c r="B8" s="5" t="s">
        <v>1</v>
      </c>
      <c r="C8" s="5" t="s">
        <v>14</v>
      </c>
      <c r="D8" s="5" t="s">
        <v>2</v>
      </c>
      <c r="E8" s="5" t="s">
        <v>18</v>
      </c>
      <c r="F8" s="5" t="s">
        <v>3</v>
      </c>
      <c r="G8" s="5" t="s">
        <v>9</v>
      </c>
      <c r="H8" s="5" t="s">
        <v>4</v>
      </c>
    </row>
    <row r="9" spans="1:8" ht="113.25" customHeight="1" x14ac:dyDescent="0.25">
      <c r="A9" s="29" t="s">
        <v>6</v>
      </c>
      <c r="B9" s="29" t="s">
        <v>10</v>
      </c>
      <c r="C9" s="28" t="s">
        <v>15</v>
      </c>
      <c r="D9" s="5" t="s">
        <v>12</v>
      </c>
      <c r="E9" s="9" t="s">
        <v>11</v>
      </c>
      <c r="F9" s="5" t="s">
        <v>0</v>
      </c>
      <c r="G9" s="10" t="s">
        <v>13</v>
      </c>
      <c r="H9" s="29" t="s">
        <v>29</v>
      </c>
    </row>
    <row r="10" spans="1:8" ht="60" x14ac:dyDescent="0.25">
      <c r="A10" s="29"/>
      <c r="B10" s="29"/>
      <c r="C10" s="28"/>
      <c r="D10" s="5" t="s">
        <v>12</v>
      </c>
      <c r="E10" s="9" t="s">
        <v>19</v>
      </c>
      <c r="F10" s="5" t="s">
        <v>0</v>
      </c>
      <c r="G10" s="6">
        <v>150</v>
      </c>
      <c r="H10" s="29"/>
    </row>
    <row r="11" spans="1:8" ht="108.75" customHeight="1" x14ac:dyDescent="0.25">
      <c r="A11" s="29"/>
      <c r="B11" s="29"/>
      <c r="C11" s="13" t="s">
        <v>22</v>
      </c>
      <c r="D11" s="5" t="s">
        <v>12</v>
      </c>
      <c r="E11" s="9" t="s">
        <v>21</v>
      </c>
      <c r="F11" s="5" t="s">
        <v>0</v>
      </c>
      <c r="G11" s="6">
        <f>1336.5-60</f>
        <v>1276.5</v>
      </c>
      <c r="H11" s="29"/>
    </row>
    <row r="12" spans="1:8" ht="123.75" customHeight="1" x14ac:dyDescent="0.25">
      <c r="A12" s="29"/>
      <c r="B12" s="29"/>
      <c r="C12" s="13" t="s">
        <v>23</v>
      </c>
      <c r="D12" s="5" t="s">
        <v>12</v>
      </c>
      <c r="E12" s="9" t="s">
        <v>80</v>
      </c>
      <c r="F12" s="5" t="s">
        <v>0</v>
      </c>
      <c r="G12" s="6">
        <v>12.7</v>
      </c>
      <c r="H12" s="29"/>
    </row>
    <row r="13" spans="1:8" ht="235.5" customHeight="1" x14ac:dyDescent="0.25">
      <c r="A13" s="5" t="s">
        <v>16</v>
      </c>
      <c r="B13" s="11" t="s">
        <v>57</v>
      </c>
      <c r="C13" s="13" t="s">
        <v>52</v>
      </c>
      <c r="D13" s="5" t="s">
        <v>12</v>
      </c>
      <c r="E13" s="5" t="s">
        <v>81</v>
      </c>
      <c r="F13" s="12" t="s">
        <v>0</v>
      </c>
      <c r="G13" s="6">
        <v>2130</v>
      </c>
      <c r="H13" s="5" t="s">
        <v>59</v>
      </c>
    </row>
    <row r="14" spans="1:8" ht="187.5" customHeight="1" x14ac:dyDescent="0.25">
      <c r="A14" s="5" t="s">
        <v>24</v>
      </c>
      <c r="B14" s="11" t="s">
        <v>53</v>
      </c>
      <c r="C14" s="13" t="s">
        <v>67</v>
      </c>
      <c r="D14" s="5" t="s">
        <v>12</v>
      </c>
      <c r="E14" s="5" t="s">
        <v>82</v>
      </c>
      <c r="F14" s="12" t="s">
        <v>0</v>
      </c>
      <c r="G14" s="6" t="s">
        <v>64</v>
      </c>
      <c r="H14" s="5" t="s">
        <v>58</v>
      </c>
    </row>
    <row r="15" spans="1:8" ht="165" x14ac:dyDescent="0.25">
      <c r="A15" s="5" t="s">
        <v>25</v>
      </c>
      <c r="B15" s="11" t="s">
        <v>40</v>
      </c>
      <c r="C15" s="13" t="s">
        <v>41</v>
      </c>
      <c r="D15" s="5" t="s">
        <v>12</v>
      </c>
      <c r="E15" s="5" t="s">
        <v>42</v>
      </c>
      <c r="F15" s="12" t="s">
        <v>0</v>
      </c>
      <c r="G15" s="6">
        <v>900</v>
      </c>
      <c r="H15" s="5" t="s">
        <v>43</v>
      </c>
    </row>
    <row r="16" spans="1:8" ht="192.75" customHeight="1" x14ac:dyDescent="0.25">
      <c r="A16" s="5" t="s">
        <v>47</v>
      </c>
      <c r="B16" s="11" t="s">
        <v>26</v>
      </c>
      <c r="C16" s="13" t="s">
        <v>27</v>
      </c>
      <c r="D16" s="5" t="s">
        <v>12</v>
      </c>
      <c r="E16" s="5" t="s">
        <v>83</v>
      </c>
      <c r="F16" s="12" t="s">
        <v>0</v>
      </c>
      <c r="G16" s="14">
        <f>190+943.963</f>
        <v>1133.963</v>
      </c>
      <c r="H16" s="5" t="s">
        <v>28</v>
      </c>
    </row>
    <row r="17" spans="1:8" ht="236.25" customHeight="1" x14ac:dyDescent="0.25">
      <c r="A17" s="5" t="s">
        <v>48</v>
      </c>
      <c r="B17" s="11" t="s">
        <v>54</v>
      </c>
      <c r="C17" s="13" t="s">
        <v>55</v>
      </c>
      <c r="D17" s="5" t="s">
        <v>12</v>
      </c>
      <c r="E17" s="5" t="s">
        <v>84</v>
      </c>
      <c r="F17" s="12" t="s">
        <v>0</v>
      </c>
      <c r="G17" s="6">
        <f>1000+2000</f>
        <v>3000</v>
      </c>
      <c r="H17" s="5" t="s">
        <v>56</v>
      </c>
    </row>
    <row r="18" spans="1:8" ht="236.25" customHeight="1" x14ac:dyDescent="0.25">
      <c r="A18" s="5">
        <v>7</v>
      </c>
      <c r="B18" s="11" t="s">
        <v>65</v>
      </c>
      <c r="C18" s="13" t="s">
        <v>68</v>
      </c>
      <c r="D18" s="5" t="s">
        <v>12</v>
      </c>
      <c r="E18" s="5" t="s">
        <v>85</v>
      </c>
      <c r="F18" s="12" t="s">
        <v>0</v>
      </c>
      <c r="G18" s="6">
        <v>1000</v>
      </c>
      <c r="H18" s="5" t="s">
        <v>66</v>
      </c>
    </row>
    <row r="19" spans="1:8" ht="236.25" customHeight="1" x14ac:dyDescent="0.25">
      <c r="A19" s="5">
        <v>8</v>
      </c>
      <c r="B19" s="11" t="s">
        <v>74</v>
      </c>
      <c r="C19" s="13" t="s">
        <v>75</v>
      </c>
      <c r="D19" s="5" t="s">
        <v>12</v>
      </c>
      <c r="E19" s="5" t="s">
        <v>92</v>
      </c>
      <c r="F19" s="12" t="s">
        <v>0</v>
      </c>
      <c r="G19" s="6">
        <v>2500</v>
      </c>
      <c r="H19" s="5" t="s">
        <v>76</v>
      </c>
    </row>
    <row r="20" spans="1:8" s="21" customFormat="1" ht="225" x14ac:dyDescent="0.25">
      <c r="A20" s="9">
        <v>9</v>
      </c>
      <c r="B20" s="18" t="s">
        <v>61</v>
      </c>
      <c r="C20" s="19" t="s">
        <v>62</v>
      </c>
      <c r="D20" s="9" t="s">
        <v>12</v>
      </c>
      <c r="E20" s="9" t="s">
        <v>91</v>
      </c>
      <c r="F20" s="20" t="s">
        <v>0</v>
      </c>
      <c r="G20" s="10">
        <v>1000</v>
      </c>
      <c r="H20" s="9" t="s">
        <v>63</v>
      </c>
    </row>
    <row r="21" spans="1:8" ht="187.5" customHeight="1" x14ac:dyDescent="0.25">
      <c r="A21" s="5">
        <v>10</v>
      </c>
      <c r="B21" s="11" t="s">
        <v>44</v>
      </c>
      <c r="C21" s="13" t="s">
        <v>45</v>
      </c>
      <c r="D21" s="5" t="s">
        <v>12</v>
      </c>
      <c r="E21" s="5" t="s">
        <v>90</v>
      </c>
      <c r="F21" s="12" t="s">
        <v>0</v>
      </c>
      <c r="G21" s="6">
        <v>300</v>
      </c>
      <c r="H21" s="5" t="s">
        <v>46</v>
      </c>
    </row>
    <row r="22" spans="1:8" ht="225.75" customHeight="1" x14ac:dyDescent="0.25">
      <c r="A22" s="5">
        <v>11</v>
      </c>
      <c r="B22" s="11" t="s">
        <v>37</v>
      </c>
      <c r="C22" s="13" t="s">
        <v>38</v>
      </c>
      <c r="D22" s="5" t="s">
        <v>12</v>
      </c>
      <c r="E22" s="5" t="s">
        <v>89</v>
      </c>
      <c r="F22" s="12" t="s">
        <v>0</v>
      </c>
      <c r="G22" s="6">
        <v>400</v>
      </c>
      <c r="H22" s="5" t="s">
        <v>39</v>
      </c>
    </row>
    <row r="23" spans="1:8" s="21" customFormat="1" ht="223.5" customHeight="1" x14ac:dyDescent="0.25">
      <c r="A23" s="9">
        <v>12</v>
      </c>
      <c r="B23" s="18" t="s">
        <v>34</v>
      </c>
      <c r="C23" s="19" t="s">
        <v>35</v>
      </c>
      <c r="D23" s="9" t="s">
        <v>12</v>
      </c>
      <c r="E23" s="9" t="s">
        <v>88</v>
      </c>
      <c r="F23" s="20" t="s">
        <v>0</v>
      </c>
      <c r="G23" s="10">
        <f>5200+4750</f>
        <v>9950</v>
      </c>
      <c r="H23" s="9" t="s">
        <v>36</v>
      </c>
    </row>
    <row r="24" spans="1:8" ht="229.5" customHeight="1" x14ac:dyDescent="0.25">
      <c r="A24" s="5">
        <v>13</v>
      </c>
      <c r="B24" s="11" t="s">
        <v>49</v>
      </c>
      <c r="C24" s="13" t="s">
        <v>50</v>
      </c>
      <c r="D24" s="5" t="s">
        <v>12</v>
      </c>
      <c r="E24" s="5" t="s">
        <v>87</v>
      </c>
      <c r="F24" s="12" t="s">
        <v>0</v>
      </c>
      <c r="G24" s="14">
        <v>1607.3340000000001</v>
      </c>
      <c r="H24" s="5" t="s">
        <v>51</v>
      </c>
    </row>
    <row r="25" spans="1:8" ht="227.25" customHeight="1" x14ac:dyDescent="0.25">
      <c r="A25" s="5">
        <v>14</v>
      </c>
      <c r="B25" s="11" t="s">
        <v>31</v>
      </c>
      <c r="C25" s="13" t="s">
        <v>32</v>
      </c>
      <c r="D25" s="5" t="s">
        <v>12</v>
      </c>
      <c r="E25" s="5" t="s">
        <v>86</v>
      </c>
      <c r="F25" s="12" t="s">
        <v>0</v>
      </c>
      <c r="G25" s="6">
        <v>1300</v>
      </c>
      <c r="H25" s="5" t="s">
        <v>33</v>
      </c>
    </row>
    <row r="26" spans="1:8" s="21" customFormat="1" ht="210" x14ac:dyDescent="0.25">
      <c r="A26" s="9">
        <v>15</v>
      </c>
      <c r="B26" s="18" t="s">
        <v>20</v>
      </c>
      <c r="C26" s="18" t="s">
        <v>79</v>
      </c>
      <c r="D26" s="9" t="s">
        <v>12</v>
      </c>
      <c r="E26" s="9" t="s">
        <v>30</v>
      </c>
      <c r="F26" s="20" t="s">
        <v>0</v>
      </c>
      <c r="G26" s="22">
        <f>100000-1336.5-12.7-1490-5200-1000-400-900-300-1607.334-2130-5750-5000-943.963-2000-1000+60-2500</f>
        <v>68489.502999999997</v>
      </c>
      <c r="H26" s="9" t="s">
        <v>17</v>
      </c>
    </row>
    <row r="27" spans="1:8" ht="16.149999999999999" customHeight="1" x14ac:dyDescent="0.25">
      <c r="A27" s="27" t="s">
        <v>7</v>
      </c>
      <c r="B27" s="27"/>
      <c r="C27" s="27"/>
      <c r="D27" s="27"/>
      <c r="E27" s="27"/>
      <c r="F27" s="27"/>
      <c r="G27" s="23">
        <f>SUM(G10:G26)+126</f>
        <v>95276</v>
      </c>
      <c r="H27" s="3"/>
    </row>
    <row r="28" spans="1:8" ht="16.149999999999999" customHeight="1" x14ac:dyDescent="0.25">
      <c r="A28" s="15"/>
      <c r="B28" s="15"/>
      <c r="C28" s="15"/>
      <c r="D28" s="15"/>
      <c r="E28" s="15"/>
      <c r="F28" s="15"/>
      <c r="G28" s="16"/>
      <c r="H28" s="17"/>
    </row>
    <row r="29" spans="1:8" ht="16.5" customHeight="1" x14ac:dyDescent="0.25">
      <c r="B29" s="24" t="s">
        <v>77</v>
      </c>
      <c r="C29" s="24"/>
      <c r="D29" s="7"/>
      <c r="E29" s="7"/>
      <c r="G29" s="8" t="s">
        <v>78</v>
      </c>
    </row>
    <row r="30" spans="1:8" x14ac:dyDescent="0.25">
      <c r="B30" s="24"/>
      <c r="C30" s="24"/>
    </row>
  </sheetData>
  <mergeCells count="8">
    <mergeCell ref="B29:C30"/>
    <mergeCell ref="A6:H6"/>
    <mergeCell ref="A7:H7"/>
    <mergeCell ref="A27:F27"/>
    <mergeCell ref="C9:C10"/>
    <mergeCell ref="A9:A12"/>
    <mergeCell ref="B9:B12"/>
    <mergeCell ref="H9:H12"/>
  </mergeCells>
  <pageMargins left="0.59055118110236227" right="0.19685039370078741" top="0.39370078740157483" bottom="0.19685039370078741" header="0.31496062992125984" footer="0.31496062992125984"/>
  <pageSetup paperSize="9" scale="71" fitToHeight="8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перелік заходів</vt:lpstr>
      <vt:lpstr>'перелік заходів'!Заголовки_для_друку</vt:lpstr>
      <vt:lpstr>'перелік заходів'!Область_друку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2024-05-27T07:27:32Z</dcterms:modified>
</cp:coreProperties>
</file>