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120" yWindow="60" windowWidth="19320" windowHeight="10128"/>
  </bookViews>
  <sheets>
    <sheet name="Рез.фонд" sheetId="1" r:id="rId1"/>
  </sheets>
  <definedNames>
    <definedName name="_xlnm.Print_Titles" localSheetId="0">Рез.фонд!$10:$13</definedName>
    <definedName name="_xlnm.Print_Area" localSheetId="0">Рез.фонд!$A$1:$G$29</definedName>
  </definedNames>
  <calcPr calcId="152511"/>
</workbook>
</file>

<file path=xl/calcChain.xml><?xml version="1.0" encoding="utf-8"?>
<calcChain xmlns="http://schemas.openxmlformats.org/spreadsheetml/2006/main">
  <c r="G26" i="1" l="1"/>
  <c r="D27" i="1"/>
  <c r="G23" i="1"/>
  <c r="G24" i="1"/>
  <c r="G25" i="1"/>
  <c r="G17" i="1"/>
  <c r="G18" i="1"/>
  <c r="G19" i="1"/>
  <c r="G16" i="1"/>
  <c r="F26" i="1"/>
  <c r="E26" i="1"/>
  <c r="D26" i="1"/>
  <c r="F24" i="1"/>
  <c r="F23" i="1" s="1"/>
  <c r="F22" i="1" s="1"/>
  <c r="G22" i="1" s="1"/>
  <c r="E24" i="1"/>
  <c r="E23" i="1" s="1"/>
  <c r="E22" i="1" s="1"/>
  <c r="F18" i="1"/>
  <c r="F17" i="1" s="1"/>
  <c r="F16" i="1" s="1"/>
  <c r="E18" i="1"/>
  <c r="E17" i="1" s="1"/>
  <c r="E16" i="1" s="1"/>
</calcChain>
</file>

<file path=xl/sharedStrings.xml><?xml version="1.0" encoding="utf-8"?>
<sst xmlns="http://schemas.openxmlformats.org/spreadsheetml/2006/main" count="32" uniqueCount="32">
  <si>
    <t xml:space="preserve">  З  В  І  Т</t>
  </si>
  <si>
    <t>КЕКВ</t>
  </si>
  <si>
    <t>% виконання</t>
  </si>
  <si>
    <t xml:space="preserve"> рішення  міської ради / виконавчого комітету : дата, № / спрямування видатків</t>
  </si>
  <si>
    <t>КПКВК МБ</t>
  </si>
  <si>
    <t>Начальник фінансового управління</t>
  </si>
  <si>
    <t>(код бюджету)</t>
  </si>
  <si>
    <t>про використання коштів резервного фонду бюджету Чорноморської міської територіальної громади</t>
  </si>
  <si>
    <t xml:space="preserve">                          Ольга ЯКОВЕНКО</t>
  </si>
  <si>
    <t>Резервний фонд на кінець звітного періоду</t>
  </si>
  <si>
    <t xml:space="preserve">до  рішення Чорноморської міської ради </t>
  </si>
  <si>
    <t>Разом</t>
  </si>
  <si>
    <t>Затверджено  місцевою радою  на звітний  рік з урахуванням змін,  грн</t>
  </si>
  <si>
    <t>Виділено коштів з резервного фонду за звітний період, грн</t>
  </si>
  <si>
    <t>Виконано за звітний період, грн</t>
  </si>
  <si>
    <t xml:space="preserve">від                 2024 №             - VIII        </t>
  </si>
  <si>
    <t>Додаток 12</t>
  </si>
  <si>
    <t>Рішення Чорноморської міської ради Одеського району Одеської області від 22.12.2023 № 522 - VІII "Про бюджет Чорноморської міської територіальної громади на 2024 рік"</t>
  </si>
  <si>
    <t xml:space="preserve"> за 1 півріччя 2024 року</t>
  </si>
  <si>
    <t>Рішення виконавчого комітету Чорноморської міської ради Одеського району Одеської області від 12.04.2024 № 137</t>
  </si>
  <si>
    <t>Виконавчий комітет Чорноморської міської ради Одеського району Одеської області</t>
  </si>
  <si>
    <t>0218775</t>
  </si>
  <si>
    <t>Інші заходи за рахунок коштів резервного фонду місцевого бюджету</t>
  </si>
  <si>
    <r>
      <rPr>
        <b/>
        <i/>
        <sz val="12"/>
        <rFont val="Times New Roman"/>
        <family val="1"/>
        <charset val="204"/>
      </rPr>
      <t>КНП "Чорноморська лікарня"</t>
    </r>
    <r>
      <rPr>
        <i/>
        <sz val="12"/>
        <rFont val="Times New Roman"/>
        <family val="1"/>
        <charset val="204"/>
      </rPr>
      <t xml:space="preserve"> - на придбання препаратів крові - 90 000 грн, на придбання лікарських засобів - 500 000 грн для надання медичної допомоги при стаціонарному лікуванні особам, постраждалим внаслідок воєнних дій, зокрема ракетних обстрілів</t>
    </r>
  </si>
  <si>
    <t>Рішення виконавчого комітету Чорноморської міської ради Одеського району Одеської області від 04.06.2024 № 190</t>
  </si>
  <si>
    <t>Відділ комунального господарства та благоустрою Чорноморської міської ради Одеського району Одеської області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</si>
  <si>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</si>
  <si>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r>
      <t xml:space="preserve">Рішення Чорноморської міської ради Одеської області від 10.05.2024р. № 600-VIII "Про внесення змін та доповнень до рішення Чорноморської міської ради Одеського району Одеської області від  22.12.2023 № 522–VІII "Про бюджет Чорноморської міської територіальної громади на 2024 рік" / </t>
    </r>
    <r>
      <rPr>
        <sz val="12"/>
        <rFont val="Times New Roman"/>
        <family val="1"/>
        <charset val="204"/>
      </rPr>
      <t>зменшення планових показників</t>
    </r>
  </si>
  <si>
    <r>
      <rPr>
        <b/>
        <sz val="12"/>
        <rFont val="Times New Roman"/>
        <family val="1"/>
        <charset val="204"/>
      </rPr>
      <t>Рішення Чорноморської міської ради Одеського району Одеської області від 02.02.2024р. № 555-VIII "Про внесення змін та доповнень до рішення Чорноморської міської ради Одеського району Одеської області від  22.12.2023 № 522–VІII "Про бюджет Чорноморської міської територіальної громади на 2024 рік" (зі змінами)"</t>
    </r>
    <r>
      <rPr>
        <sz val="12"/>
        <rFont val="Times New Roman"/>
        <family val="1"/>
        <charset val="204"/>
      </rPr>
      <t xml:space="preserve"> / </t>
    </r>
    <r>
      <rPr>
        <i/>
        <sz val="12"/>
        <rFont val="Times New Roman"/>
        <family val="1"/>
        <charset val="204"/>
      </rPr>
      <t>зменшення планових показників</t>
    </r>
  </si>
  <si>
    <r>
      <t xml:space="preserve">Рішення Чорноморської міської ради Одеської області від 30.05.2024р. № 61400-VIII "Про внесення змін та доповнень до рішення Чорноморської міської ради Одеського району Одеської області від  22.12.2023 № 522–VІII "Про бюджет Чорноморської міської територіальної громади на 2024 рік" / </t>
    </r>
    <r>
      <rPr>
        <sz val="12"/>
        <rFont val="Times New Roman"/>
        <family val="1"/>
        <charset val="204"/>
      </rPr>
      <t>зменшення планових показників</t>
    </r>
  </si>
  <si>
    <r>
      <rPr>
        <b/>
        <i/>
        <sz val="12"/>
        <rFont val="Times New Roman"/>
        <family val="1"/>
        <charset val="204"/>
      </rPr>
      <t>ОБ’ЄДНАННЯ СПІВВЛАСНИКІВ БАГАТОКВАРТИРНОГО БУДИНКУ "ПАРУСНА 20"</t>
    </r>
    <r>
      <rPr>
        <i/>
        <sz val="12"/>
        <rFont val="Times New Roman"/>
        <family val="1"/>
        <charset val="204"/>
      </rPr>
      <t xml:space="preserve"> - на ремонт покрівлі  житлового багатоквартирного будинку № 20 по вул. Парусна, м. Чорноморськ</t>
    </r>
  </si>
  <si>
    <t>1218761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</si>
</sst>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0"/>
    <numFmt numFmtId="167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7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justify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0" fontId="3" fillId="2" borderId="0" xfId="1" applyFont="1" applyFill="1"/>
    <xf numFmtId="0" fontId="3" fillId="2" borderId="0" xfId="1" applyFont="1" applyFill="1" applyBorder="1" applyAlignment="1"/>
    <xf numFmtId="0" fontId="4" fillId="2" borderId="0" xfId="0" applyFont="1" applyFill="1"/>
    <xf numFmtId="0" fontId="3" fillId="2" borderId="0" xfId="1" applyFont="1" applyFill="1" applyAlignment="1">
      <alignment wrapText="1"/>
    </xf>
    <xf numFmtId="0" fontId="3" fillId="2" borderId="0" xfId="1" applyFont="1" applyFill="1" applyAlignment="1"/>
    <xf numFmtId="0" fontId="7" fillId="2" borderId="0" xfId="1" applyFont="1" applyFill="1" applyAlignment="1"/>
    <xf numFmtId="0" fontId="7" fillId="2" borderId="0" xfId="1" applyFont="1" applyFill="1"/>
    <xf numFmtId="0" fontId="11" fillId="2" borderId="0" xfId="0" applyFont="1" applyFill="1"/>
    <xf numFmtId="0" fontId="2" fillId="2" borderId="0" xfId="1" applyFont="1" applyFill="1" applyAlignment="1">
      <alignment horizontal="center"/>
    </xf>
    <xf numFmtId="0" fontId="7" fillId="2" borderId="2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0" xfId="1" applyFont="1" applyFill="1"/>
    <xf numFmtId="0" fontId="5" fillId="2" borderId="0" xfId="0" applyFont="1" applyFill="1"/>
    <xf numFmtId="165" fontId="2" fillId="2" borderId="0" xfId="1" applyNumberFormat="1" applyFont="1" applyFill="1" applyBorder="1" applyAlignment="1">
      <alignment horizontal="left" wrapText="1"/>
    </xf>
    <xf numFmtId="165" fontId="2" fillId="2" borderId="0" xfId="1" applyNumberFormat="1" applyFont="1" applyFill="1" applyBorder="1" applyAlignment="1">
      <alignment horizontal="center" wrapText="1"/>
    </xf>
    <xf numFmtId="3" fontId="2" fillId="2" borderId="0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3" fillId="2" borderId="0" xfId="1" applyFont="1" applyFill="1" applyBorder="1"/>
    <xf numFmtId="165" fontId="3" fillId="2" borderId="0" xfId="1" applyNumberFormat="1" applyFont="1" applyFill="1" applyBorder="1"/>
    <xf numFmtId="165" fontId="2" fillId="2" borderId="0" xfId="1" applyNumberFormat="1" applyFont="1" applyFill="1" applyBorder="1"/>
    <xf numFmtId="0" fontId="2" fillId="2" borderId="0" xfId="1" applyFont="1" applyFill="1" applyBorder="1"/>
    <xf numFmtId="4" fontId="3" fillId="2" borderId="0" xfId="1" applyNumberFormat="1" applyFont="1" applyFill="1"/>
    <xf numFmtId="0" fontId="3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/>
    </xf>
    <xf numFmtId="167" fontId="15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10" fillId="2" borderId="0" xfId="4" applyFont="1" applyFill="1" applyAlignment="1" applyProtection="1">
      <alignment horizontal="left"/>
    </xf>
    <xf numFmtId="0" fontId="3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</cellXfs>
  <cellStyles count="6">
    <cellStyle name="Гіперпосилання" xfId="4" builtinId="8"/>
    <cellStyle name="Звичайний" xfId="0" builtinId="0"/>
    <cellStyle name="Обычный 2" xfId="1"/>
    <cellStyle name="Обычный 3" xfId="3"/>
    <cellStyle name="Обычный 9" xfId="5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topLeftCell="A22" zoomScale="90" zoomScaleNormal="60" zoomScaleSheetLayoutView="90" workbookViewId="0">
      <selection activeCell="E39" sqref="E39"/>
    </sheetView>
  </sheetViews>
  <sheetFormatPr defaultColWidth="9.109375" defaultRowHeight="15.6" x14ac:dyDescent="0.3"/>
  <cols>
    <col min="1" max="1" width="12.33203125" style="12" customWidth="1"/>
    <col min="2" max="2" width="47.6640625" style="12" customWidth="1"/>
    <col min="3" max="3" width="12.44140625" style="12" customWidth="1"/>
    <col min="4" max="4" width="15.44140625" style="12" customWidth="1"/>
    <col min="5" max="5" width="15.6640625" style="12" customWidth="1"/>
    <col min="6" max="6" width="18.33203125" style="12" customWidth="1"/>
    <col min="7" max="7" width="12.33203125" style="12" customWidth="1"/>
    <col min="8" max="16384" width="9.109375" style="12"/>
  </cols>
  <sheetData>
    <row r="1" spans="1:10" x14ac:dyDescent="0.3">
      <c r="A1" s="10"/>
      <c r="B1" s="10"/>
      <c r="C1" s="10"/>
      <c r="D1" s="11"/>
      <c r="E1" s="51" t="s">
        <v>16</v>
      </c>
      <c r="F1" s="51"/>
      <c r="G1" s="51"/>
      <c r="H1" s="10"/>
      <c r="I1" s="11"/>
      <c r="J1" s="10"/>
    </row>
    <row r="2" spans="1:10" x14ac:dyDescent="0.3">
      <c r="A2" s="10"/>
      <c r="B2" s="10"/>
      <c r="C2" s="10"/>
      <c r="D2" s="13"/>
      <c r="E2" s="52" t="s">
        <v>10</v>
      </c>
      <c r="F2" s="52"/>
      <c r="G2" s="52"/>
      <c r="H2" s="10"/>
      <c r="I2" s="14"/>
      <c r="J2" s="10"/>
    </row>
    <row r="3" spans="1:10" ht="15.75" customHeight="1" x14ac:dyDescent="0.3">
      <c r="A3" s="10"/>
      <c r="B3" s="10"/>
      <c r="C3" s="10"/>
      <c r="D3" s="13"/>
      <c r="E3" s="53" t="s">
        <v>15</v>
      </c>
      <c r="F3" s="53"/>
      <c r="G3" s="53"/>
      <c r="H3" s="10"/>
      <c r="I3" s="14"/>
      <c r="J3" s="10"/>
    </row>
    <row r="4" spans="1:10" s="17" customFormat="1" ht="18" x14ac:dyDescent="0.35">
      <c r="A4" s="55" t="s">
        <v>0</v>
      </c>
      <c r="B4" s="55"/>
      <c r="C4" s="55"/>
      <c r="D4" s="55"/>
      <c r="E4" s="55"/>
      <c r="F4" s="55"/>
      <c r="G4" s="55"/>
      <c r="H4" s="16"/>
      <c r="I4" s="15"/>
      <c r="J4" s="16"/>
    </row>
    <row r="5" spans="1:10" s="17" customFormat="1" ht="18" x14ac:dyDescent="0.35">
      <c r="A5" s="58" t="s">
        <v>7</v>
      </c>
      <c r="B5" s="58"/>
      <c r="C5" s="58"/>
      <c r="D5" s="58"/>
      <c r="E5" s="58"/>
      <c r="F5" s="58"/>
      <c r="G5" s="58"/>
      <c r="H5" s="16"/>
      <c r="I5" s="16"/>
      <c r="J5" s="16"/>
    </row>
    <row r="6" spans="1:10" s="17" customFormat="1" ht="18" x14ac:dyDescent="0.35">
      <c r="A6" s="55" t="s">
        <v>18</v>
      </c>
      <c r="B6" s="55"/>
      <c r="C6" s="55"/>
      <c r="D6" s="55"/>
      <c r="E6" s="55"/>
      <c r="F6" s="55"/>
      <c r="G6" s="55"/>
      <c r="H6" s="16"/>
      <c r="I6" s="16"/>
      <c r="J6" s="16"/>
    </row>
    <row r="7" spans="1:10" ht="17.399999999999999" x14ac:dyDescent="0.3">
      <c r="A7" s="56">
        <v>1558900000</v>
      </c>
      <c r="B7" s="56"/>
      <c r="C7" s="18"/>
      <c r="D7" s="18"/>
      <c r="E7" s="18"/>
      <c r="F7" s="18"/>
      <c r="G7" s="14"/>
      <c r="H7" s="10"/>
      <c r="I7" s="10"/>
      <c r="J7" s="10"/>
    </row>
    <row r="8" spans="1:10" ht="18" x14ac:dyDescent="0.35">
      <c r="A8" s="19" t="s">
        <v>6</v>
      </c>
      <c r="B8" s="20"/>
      <c r="C8" s="18"/>
      <c r="D8" s="18"/>
      <c r="E8" s="18"/>
      <c r="F8" s="18"/>
      <c r="G8" s="14"/>
      <c r="H8" s="10"/>
      <c r="I8" s="10"/>
      <c r="J8" s="10"/>
    </row>
    <row r="9" spans="1:10" ht="6" customHeight="1" x14ac:dyDescent="0.3">
      <c r="A9" s="10"/>
      <c r="B9" s="10"/>
      <c r="C9" s="10"/>
      <c r="D9" s="21"/>
      <c r="E9" s="21"/>
      <c r="F9" s="21"/>
      <c r="G9" s="21"/>
      <c r="H9" s="10"/>
      <c r="I9" s="10"/>
      <c r="J9" s="10"/>
    </row>
    <row r="10" spans="1:10" x14ac:dyDescent="0.3">
      <c r="A10" s="54" t="s">
        <v>4</v>
      </c>
      <c r="B10" s="54" t="s">
        <v>3</v>
      </c>
      <c r="C10" s="57" t="s">
        <v>1</v>
      </c>
      <c r="D10" s="54" t="s">
        <v>12</v>
      </c>
      <c r="E10" s="54" t="s">
        <v>13</v>
      </c>
      <c r="F10" s="54" t="s">
        <v>14</v>
      </c>
      <c r="G10" s="54" t="s">
        <v>2</v>
      </c>
      <c r="H10" s="10"/>
      <c r="I10" s="10"/>
      <c r="J10" s="10"/>
    </row>
    <row r="11" spans="1:10" x14ac:dyDescent="0.3">
      <c r="A11" s="54"/>
      <c r="B11" s="54"/>
      <c r="C11" s="57"/>
      <c r="D11" s="54"/>
      <c r="E11" s="54"/>
      <c r="F11" s="54"/>
      <c r="G11" s="54"/>
      <c r="H11" s="10"/>
      <c r="I11" s="10"/>
      <c r="J11" s="10"/>
    </row>
    <row r="12" spans="1:10" ht="68.400000000000006" customHeight="1" x14ac:dyDescent="0.3">
      <c r="A12" s="54"/>
      <c r="B12" s="54"/>
      <c r="C12" s="57"/>
      <c r="D12" s="54"/>
      <c r="E12" s="54"/>
      <c r="F12" s="54"/>
      <c r="G12" s="54"/>
      <c r="H12" s="10"/>
      <c r="I12" s="10"/>
      <c r="J12" s="10"/>
    </row>
    <row r="13" spans="1:10" x14ac:dyDescent="0.3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10"/>
      <c r="I13" s="10"/>
      <c r="J13" s="10"/>
    </row>
    <row r="14" spans="1:10" s="24" customFormat="1" ht="78" x14ac:dyDescent="0.3">
      <c r="A14" s="1">
        <v>3718700</v>
      </c>
      <c r="B14" s="2" t="s">
        <v>17</v>
      </c>
      <c r="C14" s="37"/>
      <c r="D14" s="37">
        <v>8000000</v>
      </c>
      <c r="E14" s="37"/>
      <c r="F14" s="37"/>
      <c r="G14" s="5"/>
      <c r="H14" s="23"/>
      <c r="I14" s="23"/>
      <c r="J14" s="23"/>
    </row>
    <row r="15" spans="1:10" ht="140.4" x14ac:dyDescent="0.3">
      <c r="A15" s="1">
        <v>3718700</v>
      </c>
      <c r="B15" s="36" t="s">
        <v>28</v>
      </c>
      <c r="C15" s="46"/>
      <c r="D15" s="38">
        <v>-1577623</v>
      </c>
      <c r="E15" s="38"/>
      <c r="F15" s="38"/>
      <c r="G15" s="3"/>
    </row>
    <row r="16" spans="1:10" ht="46.8" x14ac:dyDescent="0.3">
      <c r="A16" s="1"/>
      <c r="B16" s="2" t="s">
        <v>19</v>
      </c>
      <c r="C16" s="46"/>
      <c r="D16" s="37"/>
      <c r="E16" s="37">
        <f>E17</f>
        <v>590000</v>
      </c>
      <c r="F16" s="37">
        <f t="shared" ref="F16:F18" si="0">F17</f>
        <v>479344.72</v>
      </c>
      <c r="G16" s="3">
        <f>F16/E16</f>
        <v>0.81244867796610165</v>
      </c>
    </row>
    <row r="17" spans="1:7" ht="31.2" x14ac:dyDescent="0.3">
      <c r="A17" s="1"/>
      <c r="B17" s="2" t="s">
        <v>20</v>
      </c>
      <c r="C17" s="46"/>
      <c r="D17" s="37"/>
      <c r="E17" s="37">
        <f>E18</f>
        <v>590000</v>
      </c>
      <c r="F17" s="37">
        <f t="shared" si="0"/>
        <v>479344.72</v>
      </c>
      <c r="G17" s="3">
        <f t="shared" ref="G17:G19" si="1">F17/E17</f>
        <v>0.81244867796610165</v>
      </c>
    </row>
    <row r="18" spans="1:7" ht="31.2" x14ac:dyDescent="0.3">
      <c r="A18" s="39" t="s">
        <v>21</v>
      </c>
      <c r="B18" s="36" t="s">
        <v>22</v>
      </c>
      <c r="C18" s="46"/>
      <c r="D18" s="47"/>
      <c r="E18" s="47">
        <f>E19</f>
        <v>590000</v>
      </c>
      <c r="F18" s="47">
        <f t="shared" si="0"/>
        <v>479344.72</v>
      </c>
      <c r="G18" s="44">
        <f t="shared" si="1"/>
        <v>0.81244867796610165</v>
      </c>
    </row>
    <row r="19" spans="1:7" ht="94.2" x14ac:dyDescent="0.3">
      <c r="A19" s="40"/>
      <c r="B19" s="41" t="s">
        <v>23</v>
      </c>
      <c r="C19" s="46"/>
      <c r="D19" s="48"/>
      <c r="E19" s="48">
        <v>590000</v>
      </c>
      <c r="F19" s="48">
        <v>479344.72</v>
      </c>
      <c r="G19" s="45">
        <f t="shared" si="1"/>
        <v>0.81244867796610165</v>
      </c>
    </row>
    <row r="20" spans="1:7" ht="140.4" x14ac:dyDescent="0.3">
      <c r="A20" s="1"/>
      <c r="B20" s="2" t="s">
        <v>27</v>
      </c>
      <c r="C20" s="46"/>
      <c r="D20" s="37">
        <v>-157749</v>
      </c>
      <c r="E20" s="37"/>
      <c r="F20" s="37"/>
      <c r="G20" s="4"/>
    </row>
    <row r="21" spans="1:7" ht="140.4" x14ac:dyDescent="0.3">
      <c r="A21" s="1"/>
      <c r="B21" s="2" t="s">
        <v>29</v>
      </c>
      <c r="C21" s="46"/>
      <c r="D21" s="37">
        <v>-2000000</v>
      </c>
      <c r="E21" s="37"/>
      <c r="F21" s="37"/>
      <c r="G21" s="4"/>
    </row>
    <row r="22" spans="1:7" ht="46.8" x14ac:dyDescent="0.3">
      <c r="A22" s="1"/>
      <c r="B22" s="2" t="s">
        <v>24</v>
      </c>
      <c r="C22" s="46"/>
      <c r="D22" s="37"/>
      <c r="E22" s="37">
        <f>E23</f>
        <v>674628</v>
      </c>
      <c r="F22" s="37">
        <f t="shared" ref="F22:F24" si="2">F23</f>
        <v>0</v>
      </c>
      <c r="G22" s="4">
        <f>F22/E22</f>
        <v>0</v>
      </c>
    </row>
    <row r="23" spans="1:7" ht="46.8" x14ac:dyDescent="0.3">
      <c r="A23" s="1"/>
      <c r="B23" s="2" t="s">
        <v>25</v>
      </c>
      <c r="C23" s="46"/>
      <c r="D23" s="37"/>
      <c r="E23" s="37">
        <f>E24</f>
        <v>674628</v>
      </c>
      <c r="F23" s="37">
        <f t="shared" si="2"/>
        <v>0</v>
      </c>
      <c r="G23" s="4">
        <f t="shared" ref="G23:G25" si="3">F23/E23</f>
        <v>0</v>
      </c>
    </row>
    <row r="24" spans="1:7" ht="62.4" x14ac:dyDescent="0.3">
      <c r="A24" s="39" t="s">
        <v>31</v>
      </c>
      <c r="B24" s="36" t="s">
        <v>26</v>
      </c>
      <c r="C24" s="46"/>
      <c r="D24" s="47"/>
      <c r="E24" s="47">
        <f>E25</f>
        <v>674628</v>
      </c>
      <c r="F24" s="47">
        <f t="shared" si="2"/>
        <v>0</v>
      </c>
      <c r="G24" s="43">
        <f t="shared" si="3"/>
        <v>0</v>
      </c>
    </row>
    <row r="25" spans="1:7" ht="79.8" x14ac:dyDescent="0.3">
      <c r="A25" s="40"/>
      <c r="B25" s="41" t="s">
        <v>30</v>
      </c>
      <c r="C25" s="46"/>
      <c r="D25" s="48"/>
      <c r="E25" s="48">
        <v>674628</v>
      </c>
      <c r="F25" s="48">
        <v>0</v>
      </c>
      <c r="G25" s="42">
        <f t="shared" si="3"/>
        <v>0</v>
      </c>
    </row>
    <row r="26" spans="1:7" s="24" customFormat="1" ht="16.2" customHeight="1" x14ac:dyDescent="0.3">
      <c r="A26" s="6"/>
      <c r="B26" s="7" t="s">
        <v>11</v>
      </c>
      <c r="C26" s="46"/>
      <c r="D26" s="38">
        <f>D14+D15+D20+D21</f>
        <v>4264628</v>
      </c>
      <c r="E26" s="49">
        <f>E16+E22</f>
        <v>1264628</v>
      </c>
      <c r="F26" s="49">
        <f>F16+F22</f>
        <v>479344.72</v>
      </c>
      <c r="G26" s="3">
        <f>F26/E26</f>
        <v>0.37904009716691389</v>
      </c>
    </row>
    <row r="27" spans="1:7" ht="24" customHeight="1" x14ac:dyDescent="0.3">
      <c r="A27" s="8">
        <v>3718700</v>
      </c>
      <c r="B27" s="9" t="s">
        <v>9</v>
      </c>
      <c r="C27" s="50"/>
      <c r="D27" s="38">
        <f>D26-E26</f>
        <v>3000000</v>
      </c>
      <c r="E27" s="38"/>
      <c r="F27" s="38"/>
      <c r="G27" s="3"/>
    </row>
    <row r="28" spans="1:7" ht="10.199999999999999" customHeight="1" x14ac:dyDescent="0.3">
      <c r="A28" s="25"/>
      <c r="B28" s="25"/>
      <c r="C28" s="26"/>
      <c r="D28" s="27"/>
      <c r="E28" s="27"/>
      <c r="F28" s="28"/>
      <c r="G28" s="29"/>
    </row>
    <row r="29" spans="1:7" s="17" customFormat="1" ht="18" x14ac:dyDescent="0.35">
      <c r="A29" s="30"/>
      <c r="B29" s="30" t="s">
        <v>5</v>
      </c>
      <c r="C29" s="30"/>
      <c r="D29" s="30" t="s">
        <v>8</v>
      </c>
      <c r="E29" s="30"/>
      <c r="F29" s="30"/>
      <c r="G29" s="30"/>
    </row>
    <row r="30" spans="1:7" x14ac:dyDescent="0.3">
      <c r="A30" s="31"/>
      <c r="B30" s="31"/>
      <c r="C30" s="31"/>
      <c r="D30" s="32"/>
      <c r="E30" s="32"/>
      <c r="F30" s="33"/>
      <c r="G30" s="34"/>
    </row>
    <row r="31" spans="1:7" x14ac:dyDescent="0.3">
      <c r="A31" s="31"/>
      <c r="B31" s="34"/>
      <c r="C31" s="34"/>
      <c r="D31" s="33"/>
      <c r="E31" s="33"/>
      <c r="F31" s="33"/>
      <c r="G31" s="34"/>
    </row>
    <row r="32" spans="1:7" x14ac:dyDescent="0.3">
      <c r="A32" s="10"/>
      <c r="B32" s="10"/>
      <c r="C32" s="10"/>
      <c r="D32" s="10"/>
      <c r="E32" s="10"/>
      <c r="F32" s="10"/>
      <c r="G32" s="10"/>
    </row>
    <row r="33" spans="1:7" x14ac:dyDescent="0.3">
      <c r="A33" s="10"/>
      <c r="B33" s="10"/>
      <c r="C33" s="10"/>
      <c r="D33" s="35"/>
      <c r="E33" s="10"/>
      <c r="F33" s="10"/>
      <c r="G33" s="10"/>
    </row>
  </sheetData>
  <mergeCells count="14">
    <mergeCell ref="E1:G1"/>
    <mergeCell ref="E2:G2"/>
    <mergeCell ref="E3:G3"/>
    <mergeCell ref="G10:G12"/>
    <mergeCell ref="D10:D12"/>
    <mergeCell ref="A4:G4"/>
    <mergeCell ref="A7:B7"/>
    <mergeCell ref="F10:F12"/>
    <mergeCell ref="B10:B12"/>
    <mergeCell ref="A10:A12"/>
    <mergeCell ref="C10:C12"/>
    <mergeCell ref="E10:E12"/>
    <mergeCell ref="A5:G5"/>
    <mergeCell ref="A6:G6"/>
  </mergeCells>
  <pageMargins left="0.78740157480314965" right="0.39370078740157483" top="0.78740157480314965" bottom="0.19685039370078741" header="0.59055118110236227" footer="0.15748031496062992"/>
  <pageSetup paperSize="9" scale="65" fitToHeight="1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Рез.фонд!Заголовки_для_друку</vt:lpstr>
      <vt:lpstr>Рез.фонд!Область_друку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2023-11-09T13:51:55Z</cp:lastPrinted>
  <dcterms:created xsi:type="dcterms:W3CDTF">2019-04-10T18:00:09Z</dcterms:created>
  <dcterms:modified xsi:type="dcterms:W3CDTF">2024-08-02T10:37:04Z</dcterms:modified>
</cp:coreProperties>
</file>