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A75ACEFD-08F0-4170-B63C-31CB7888D109}" xr6:coauthVersionLast="47" xr6:coauthVersionMax="47" xr10:uidLastSave="{00000000-0000-0000-0000-000000000000}"/>
  <bookViews>
    <workbookView xWindow="-108" yWindow="-108" windowWidth="23256" windowHeight="12576" xr2:uid="{00000000-000D-0000-FFFF-FFFF00000000}"/>
  </bookViews>
  <sheets>
    <sheet name="Ресурсне забезпечення" sheetId="3" r:id="rId1"/>
    <sheet name="перелік заходів"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2" l="1"/>
  <c r="H13" i="2"/>
  <c r="C16" i="3" l="1"/>
  <c r="H10" i="2" l="1"/>
  <c r="H15" i="2" s="1"/>
  <c r="D16" i="3" l="1"/>
  <c r="D13" i="3" s="1"/>
  <c r="C13" i="3"/>
  <c r="B13" i="3"/>
</calcChain>
</file>

<file path=xl/sharedStrings.xml><?xml version="1.0" encoding="utf-8"?>
<sst xmlns="http://schemas.openxmlformats.org/spreadsheetml/2006/main" count="67" uniqueCount="57">
  <si>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</si>
  <si>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</si>
  <si>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</si>
  <si>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</si>
  <si>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</si>
  <si>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</si>
  <si>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</si>
  <si>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Разом</t>
  </si>
  <si>
    <t>Перелік заходів Програми</t>
  </si>
  <si>
    <t>І етап: 2023р.</t>
  </si>
  <si>
    <t>1.</t>
  </si>
  <si>
    <t>Запобігання та припинення можливих терористичних проявів на території області, вжиття превентивних заходів, спрямованих на посилення захисту життя і здоров'я людей, громадської безпеки, охорони особливо важливих об'єктів та недопущення проявів тероризму у регіоні</t>
  </si>
  <si>
    <t>2023-2024  роки</t>
  </si>
  <si>
    <t>2023-2024 роки</t>
  </si>
  <si>
    <t>IІ етап: 2024р.</t>
  </si>
  <si>
    <t>Орієнтовані  обсяги фінансування,  тис. грн.</t>
  </si>
  <si>
    <t>Підвищення заходів для покращення антитерористичної та протидиверсійної захищеності адміністративних об’єктів Управління,  ідентифікація та своєчасна локалізація фактів/ознак здійснення протиправної діяльності по відношенню до регіонального органу</t>
  </si>
  <si>
    <t>до рішення Чорноморської міської ради</t>
  </si>
  <si>
    <t>"Додаток 2 до Програми"</t>
  </si>
  <si>
    <t>Начальник  фінансового управління</t>
  </si>
  <si>
    <t>Ольга  ЯКОВЕНКО</t>
  </si>
  <si>
    <t xml:space="preserve">        Перелік заходів і завдань  Міської  цільової програми  зміцнення  законності,   безпеки  та  порядку  на  території  Чорноморської  міської  територіальної  громади   "Безпечне  місто  Чорноморськ"  на  2023-2024  роки</t>
  </si>
  <si>
    <t>2024  рік</t>
  </si>
  <si>
    <t xml:space="preserve">Фінансове управління Чорноморської міської ради Одеського району Одеської області
Управління Служби безпеки України в Одеській області </t>
  </si>
  <si>
    <t xml:space="preserve">Ресурсне забезпечення Міської цільової програми зміцнення законності, безпеки та порядку на території Чорноморської  міської  територіальної  громади  "Безпечне  місто  Чорноморськ"  на  2023-2024  роки
</t>
  </si>
  <si>
    <t>тис.грн</t>
  </si>
  <si>
    <t>Обсяг коштів, які пропонується залучити на виконання Програми</t>
  </si>
  <si>
    <t>Етапи виконання програми</t>
  </si>
  <si>
    <t>Усього витрат на виконання Програми</t>
  </si>
  <si>
    <t>І</t>
  </si>
  <si>
    <t xml:space="preserve">II </t>
  </si>
  <si>
    <t>2023 рік</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</si>
  <si>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</si>
  <si>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</si>
  <si>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</si>
  <si>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</si>
  <si>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небюджетних джерел</t>
  </si>
  <si>
    <t>інші</t>
  </si>
  <si>
    <t xml:space="preserve"> -</t>
  </si>
  <si>
    <t>Начальник фінансового управління</t>
  </si>
  <si>
    <t>Ольга ЯКОВЕНКО</t>
  </si>
  <si>
    <t>"Додаток 1 до Програми"</t>
  </si>
  <si>
    <t>Фінансове управління Чорноморської міської ради Одеського району Одеської області  
 Одеська  обласна  державна  (військова)  адміністрація</t>
  </si>
  <si>
    <t>Створення належних умов служби співробітників Управління Служби  безпеки  України  в  Одеській  області при виконанні покладених завдань у сфері протидії злочинності та забезпечення громадського порядку шляхом придбання відповідного автомобільного транспорту спеціалізованого призначення (або  спеціальний автотранспортний засіб), його обладнання та обслуговування тощо</t>
  </si>
  <si>
    <t>Запобігання та припинення можливих терористичних проявів, недопущення спроб проникнення, нападу, блокування або захоплення об'єктів Управління Служби  безпеки  України  в  Одеській  області (далі-Управління)   в умовах повномасштабної збройної агресії рф проти України, недопущення ймовірності терористичних чи диверсійних проявів з боку рф із використанням представників спецслужб та проросійські налаштованих осіб, скерованих на нанесення шкоди особовому складу Управління шляхом мінувань транспортних засобів, адміністративних та інших об'єктів Управління шляхом встановлення системи відеоспостереження по периметру об'єктів Управління з монтажем та пусконалагодженням</t>
  </si>
  <si>
    <t>Забезпечення  реалізації  державної  політики  у  сфері  соціального  захисту  військовослужбовців ЗСУ, Сил безпеки та оборони та  членів  їх  сімей</t>
  </si>
  <si>
    <t>Поліпшення  житлових  умов  для співробітників  Управління  Служби  безпеки України  в  Одеській  області</t>
  </si>
  <si>
    <t>Створення  відповідних  житлових  і  соціально-побутових  умов для співробітників  Управління  Служби  безпеки  України  в  Одеській  області щодо  забезпечення  належного  виконання  покладених  на  них  завдань,  зокрема  у  здійсненні  повноважень  з  протидії  ворогу,  захисту  інтересів  держави  та  цивільного  населення,  охорони  громадського  порядку  та  безпеки  в  умовах  воєнного  стану шляхом надання іншої субвенції з бюджету Чорноморської міської територіальної громади  обласному бюджету Одеської області</t>
  </si>
  <si>
    <t>Оновлення матеріально-технічної бази та підвищення рівня ефективності діяльності Управління Служби безпеки України в Одеській області</t>
  </si>
  <si>
    <t>Фінансове управління Чорноморської міської ради Одеського району Одеської області  
 Управління Служби безпеки України в Одеській області</t>
  </si>
  <si>
    <t>Створення відповідних соціально-побутових умов несення служби особовим складом Управління Служби безпеки України в Одеській області</t>
  </si>
  <si>
    <t>Додаток 2</t>
  </si>
  <si>
    <t>Додаток 3</t>
  </si>
  <si>
    <t xml:space="preserve">Забезпечення соціального захисту військовослужбовців - співробітників Управління Служби безпеки України в Одеській області, та членів їх сімей, підвищення боєздатності особливого складу Управління  Служби безпеки України в Одеській області через створення сприятливих соціально-побутових та житлових умов шляхом закупівлі квартир за рахунок субвенції з місцевого бюджету державному бюджету на виконання програм соціально-економічного розвитку регіонів </t>
  </si>
  <si>
    <t xml:space="preserve">Організація  заходів  підвищення  ефективності  забезпечення реалізації  державної  політики  у  пріоритетному  напрямі  розвитку  держави,  зокрема  у  сфері  здійснення  заходів  з  національної  безпеки  і  оборони,  відсічі  і  стримування  збройної  агресії,  профілактики  правопорушень  шляхом  здійснення  комплексу  заходів,  спрямованих  на  усунення  причин  та  умов  вчинення  протиправних  діянь   </t>
  </si>
  <si>
    <t>Забезпечення  підвищення  боєздатності  особового  складу  Управління  Служби  безпеки  України  в  Одеській  області  через  створення  умов  матеріально-технічного  характеру  для  забезпечення  виконання  покладених  повноважень  (завдань)  співробітниками  органів  Служби  безпеки  у  межах  регіону  шляхом  придбання  квадракоптерів  та  безпілотних  авіаційних  комплексів,  а  також  обладнання,  устаткування  та  матеріальних  цінностей  для  здійснення  оперативної,  спеціальної  та  бойової  діяльності  підрозділів  Управління</t>
  </si>
  <si>
    <t>від    08.08. 2024   № 644 -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</si>
</sst>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6" x14ac:knownFonts="1">
    <font>
      <sz val="11"/>
      <color theme="1"/>
      <name val="Calibri"/>
      <family val="2"/>
      <scheme val="minor"/>
    </font>
    <font>
      <sz val="12"/>
      <color theme="1"/>
      <name val="Times New Roman"/>
      <family val="1"/>
      <charset val="204"/>
    </font>
    <font>
      <b/>
      <sz val="12"/>
      <color theme="1"/>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sz val="11.5"/>
      <color theme="1"/>
      <name val="Times New Roman"/>
      <family val="1"/>
      <charset val="204"/>
    </font>
    <font>
      <b/>
      <sz val="12"/>
      <color rgb="FF000000"/>
      <name val="Times New Roman"/>
      <family val="1"/>
      <charset val="204"/>
    </font>
    <font>
      <sz val="12"/>
      <color rgb="FF000000"/>
      <name val="Times New Roman"/>
      <family val="1"/>
      <charset val="204"/>
    </font>
    <font>
      <i/>
      <sz val="12"/>
      <color rgb="FF000000"/>
      <name val="Times New Roman"/>
      <family val="1"/>
      <charset val="204"/>
    </font>
    <font>
      <sz val="11"/>
      <color rgb="FFFF0000"/>
      <name val="Calibri"/>
      <family val="2"/>
      <scheme val="minor"/>
    </font>
    <font>
      <sz val="11.5"/>
      <name val="Times New Roman"/>
      <family val="1"/>
      <charset val="204"/>
    </font>
    <font>
      <sz val="11"/>
      <name val="Times New Roman"/>
      <family val="1"/>
      <charset val="204"/>
    </font>
    <font>
      <sz val="1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s>
  <cellStyleXfs count="1">
    <xf numFmtId="0" fontId="0" fillId="0" borderId="0"/>
  </cellStyleXfs>
  <cellXfs count="60">
    <xf numFmtId="0" fontId="0" fillId="0" borderId="0" xfId="0"/>
    <xf numFmtId="0" fontId="4" fillId="0" borderId="0" xfId="0" applyFont="1" applyAlignment="1">
      <alignment vertical="center"/>
    </xf>
    <xf numFmtId="164" fontId="7" fillId="0" borderId="1" xfId="0" applyNumberFormat="1"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4" fillId="0" borderId="0" xfId="0" applyFont="1"/>
    <xf numFmtId="0" fontId="3" fillId="0" borderId="0" xfId="0" applyFont="1"/>
    <xf numFmtId="0" fontId="4" fillId="3"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6" fillId="2"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3" fillId="0" borderId="0" xfId="0" applyFont="1" applyAlignment="1">
      <alignment horizontal="justify" vertical="center"/>
    </xf>
    <xf numFmtId="0" fontId="4" fillId="0" borderId="0" xfId="0" applyFont="1" applyAlignment="1">
      <alignment horizontal="right"/>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165" fontId="11" fillId="0" borderId="1" xfId="0" applyNumberFormat="1" applyFont="1" applyBorder="1" applyAlignment="1">
      <alignment vertical="center" wrapText="1"/>
    </xf>
    <xf numFmtId="165" fontId="11" fillId="0" borderId="1" xfId="0" applyNumberFormat="1" applyFont="1" applyBorder="1" applyAlignment="1">
      <alignment horizontal="center" vertical="center" wrapText="1"/>
    </xf>
    <xf numFmtId="166" fontId="11" fillId="0" borderId="1" xfId="0" applyNumberFormat="1" applyFont="1" applyBorder="1" applyAlignment="1">
      <alignment vertical="center" wrapText="1"/>
    </xf>
    <xf numFmtId="166" fontId="11" fillId="0" borderId="1" xfId="0" applyNumberFormat="1" applyFont="1" applyBorder="1" applyAlignment="1">
      <alignment horizontal="center" vertical="center" wrapText="1"/>
    </xf>
    <xf numFmtId="0" fontId="12" fillId="0" borderId="0" xfId="0" applyFont="1"/>
    <xf numFmtId="0" fontId="13" fillId="0" borderId="3" xfId="0" applyFont="1" applyBorder="1" applyAlignment="1">
      <alignment vertical="center" wrapText="1"/>
    </xf>
    <xf numFmtId="0" fontId="14" fillId="2" borderId="3" xfId="0" applyFont="1" applyFill="1" applyBorder="1" applyAlignment="1">
      <alignment horizontal="center" vertical="center" wrapText="1"/>
    </xf>
    <xf numFmtId="4" fontId="14" fillId="2" borderId="3" xfId="0" applyNumberFormat="1" applyFont="1" applyFill="1" applyBorder="1" applyAlignment="1">
      <alignment horizontal="center" vertical="center" wrapText="1"/>
    </xf>
    <xf numFmtId="0" fontId="14" fillId="3" borderId="3" xfId="0" applyFont="1" applyFill="1" applyBorder="1" applyAlignment="1">
      <alignment horizontal="center" vertical="center" wrapText="1"/>
    </xf>
    <xf numFmtId="4" fontId="14" fillId="3" borderId="3" xfId="0" applyNumberFormat="1" applyFont="1" applyFill="1" applyBorder="1" applyAlignment="1">
      <alignment horizontal="center" vertical="center" wrapText="1"/>
    </xf>
    <xf numFmtId="0" fontId="13" fillId="0" borderId="1" xfId="0" applyFont="1" applyBorder="1" applyAlignment="1">
      <alignment vertical="center" wrapText="1"/>
    </xf>
    <xf numFmtId="0" fontId="15" fillId="0" borderId="0" xfId="0" applyFont="1"/>
    <xf numFmtId="0" fontId="10" fillId="0" borderId="0" xfId="0" applyFont="1" applyAlignment="1">
      <alignment horizontal="left" wrapText="1"/>
    </xf>
    <xf numFmtId="0" fontId="3" fillId="0" borderId="0" xfId="0" applyFont="1" applyAlignment="1">
      <alignment horizontal="left"/>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0" xfId="0" applyFont="1" applyAlignment="1">
      <alignment horizontal="left" vertical="center" wrapText="1"/>
    </xf>
    <xf numFmtId="0" fontId="7" fillId="0" borderId="1"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0" xfId="0" applyFont="1" applyAlignment="1">
      <alignment vertical="center"/>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1"/>
  <sheetViews>
    <sheetView tabSelected="1" workbookViewId="0">
      <selection activeCell="C3" sqref="C3"/>
    </sheetView>
  </sheetViews>
  <sheetFormatPr defaultColWidth="9" defaultRowHeight="14.4" x14ac:dyDescent="0.3"/>
  <cols>
    <col min="1" max="1" width="38.6640625" customWidth="1"/>
    <col min="2" max="2" width="14.33203125" customWidth="1"/>
    <col min="3" max="3" width="18.6640625" customWidth="1"/>
    <col min="4" max="4" width="21.6640625" customWidth="1"/>
  </cols>
  <sheetData>
    <row r="1" spans="1:19" s="9" customFormat="1" ht="13.2" x14ac:dyDescent="0.25">
      <c r="C1" s="38" t="s">
        <v>51</v>
      </c>
      <c r="D1" s="38"/>
    </row>
    <row r="2" spans="1:19" s="9" customFormat="1" ht="13.2" x14ac:dyDescent="0.25">
      <c r="C2" s="38" t="s">
        <v>17</v>
      </c>
      <c r="D2" s="38"/>
    </row>
    <row r="3" spans="1:19" s="9" customFormat="1" ht="13.8" x14ac:dyDescent="0.25">
      <c r="C3" s="59" t="s">
        <v>56</v>
      </c>
    </row>
    <row r="4" spans="1:19" x14ac:dyDescent="0.3">
      <c r="C4" s="9" t="s">
        <v>41</v>
      </c>
    </row>
    <row r="5" spans="1:19" s="8" customFormat="1" ht="13.8" x14ac:dyDescent="0.25">
      <c r="C5" s="9"/>
      <c r="S5" s="19"/>
    </row>
    <row r="6" spans="1:19" s="8" customFormat="1" ht="13.8" x14ac:dyDescent="0.25">
      <c r="S6" s="19"/>
    </row>
    <row r="7" spans="1:19" s="8" customFormat="1" ht="13.8" x14ac:dyDescent="0.25">
      <c r="D7" s="9"/>
      <c r="S7" s="19"/>
    </row>
    <row r="8" spans="1:19" ht="64.2" customHeight="1" x14ac:dyDescent="0.3">
      <c r="A8" s="39" t="s">
        <v>24</v>
      </c>
      <c r="B8" s="39"/>
      <c r="C8" s="39"/>
      <c r="D8" s="39"/>
    </row>
    <row r="9" spans="1:19" x14ac:dyDescent="0.3">
      <c r="D9" s="20" t="s">
        <v>25</v>
      </c>
    </row>
    <row r="10" spans="1:19" ht="15.6" x14ac:dyDescent="0.3">
      <c r="A10" s="40" t="s">
        <v>26</v>
      </c>
      <c r="B10" s="41" t="s">
        <v>27</v>
      </c>
      <c r="C10" s="42"/>
      <c r="D10" s="40" t="s">
        <v>28</v>
      </c>
    </row>
    <row r="11" spans="1:19" ht="15.6" x14ac:dyDescent="0.3">
      <c r="A11" s="40"/>
      <c r="B11" s="21" t="s">
        <v>29</v>
      </c>
      <c r="C11" s="22" t="s">
        <v>30</v>
      </c>
      <c r="D11" s="40"/>
    </row>
    <row r="12" spans="1:19" ht="15.6" x14ac:dyDescent="0.3">
      <c r="A12" s="40"/>
      <c r="B12" s="23" t="s">
        <v>31</v>
      </c>
      <c r="C12" s="23" t="s">
        <v>22</v>
      </c>
      <c r="D12" s="40"/>
    </row>
    <row r="13" spans="1:19" ht="15.6" x14ac:dyDescent="0.3">
      <c r="A13" s="24" t="s">
        <v>32</v>
      </c>
      <c r="B13" s="25">
        <f>B16</f>
        <v>5000</v>
      </c>
      <c r="C13" s="25">
        <f>C16</f>
        <v>18000</v>
      </c>
      <c r="D13" s="26">
        <f>D16</f>
        <v>23000</v>
      </c>
    </row>
    <row r="14" spans="1:19" ht="15.6" x14ac:dyDescent="0.3">
      <c r="A14" s="24" t="s">
        <v>33</v>
      </c>
      <c r="B14" s="25"/>
      <c r="C14" s="25"/>
      <c r="D14" s="26"/>
    </row>
    <row r="15" spans="1:19" ht="15.6" x14ac:dyDescent="0.3">
      <c r="A15" s="24" t="s">
        <v>34</v>
      </c>
      <c r="B15" s="25"/>
      <c r="C15" s="25"/>
      <c r="D15" s="26"/>
    </row>
    <row r="16" spans="1:19" ht="31.2" x14ac:dyDescent="0.3">
      <c r="A16" s="24" t="s">
        <v>35</v>
      </c>
      <c r="B16" s="25">
        <v>5000</v>
      </c>
      <c r="C16" s="25">
        <f>10000+8000</f>
        <v>18000</v>
      </c>
      <c r="D16" s="26">
        <f>B16+C16</f>
        <v>23000</v>
      </c>
    </row>
    <row r="17" spans="1:4" ht="15.6" x14ac:dyDescent="0.3">
      <c r="A17" s="24" t="s">
        <v>36</v>
      </c>
      <c r="B17" s="27"/>
      <c r="C17" s="27"/>
      <c r="D17" s="28"/>
    </row>
    <row r="18" spans="1:4" ht="15.6" x14ac:dyDescent="0.3">
      <c r="A18" s="24" t="s">
        <v>37</v>
      </c>
      <c r="B18" s="27"/>
      <c r="C18" s="27"/>
      <c r="D18" s="28" t="s">
        <v>38</v>
      </c>
    </row>
    <row r="20" spans="1:4" ht="15.6" x14ac:dyDescent="0.3">
      <c r="A20" s="37" t="s">
        <v>39</v>
      </c>
      <c r="B20" s="37"/>
      <c r="C20" s="37"/>
      <c r="D20" s="8" t="s">
        <v>40</v>
      </c>
    </row>
    <row r="21" spans="1:4" x14ac:dyDescent="0.3">
      <c r="A21" s="8"/>
      <c r="B21" s="8"/>
      <c r="C21" s="8"/>
      <c r="D21" s="8"/>
    </row>
  </sheetData>
  <mergeCells count="7">
    <mergeCell ref="A20:C20"/>
    <mergeCell ref="C1:D1"/>
    <mergeCell ref="C2:D2"/>
    <mergeCell ref="A8:D8"/>
    <mergeCell ref="A10:A12"/>
    <mergeCell ref="B10:C10"/>
    <mergeCell ref="D10:D12"/>
  </mergeCells>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
  <sheetViews>
    <sheetView view="pageBreakPreview" topLeftCell="D1" zoomScaleNormal="100" zoomScaleSheetLayoutView="100" workbookViewId="0">
      <selection activeCell="H3" sqref="H3"/>
    </sheetView>
  </sheetViews>
  <sheetFormatPr defaultRowHeight="14.4" x14ac:dyDescent="0.3"/>
  <cols>
    <col min="1" max="1" width="6" customWidth="1"/>
    <col min="2" max="2" width="32.6640625" customWidth="1"/>
    <col min="3" max="3" width="71.6640625" customWidth="1"/>
    <col min="4" max="4" width="11.6640625" customWidth="1"/>
    <col min="5" max="5" width="29.33203125" customWidth="1"/>
    <col min="6" max="6" width="23.6640625" customWidth="1"/>
    <col min="7" max="7" width="16.33203125" customWidth="1"/>
    <col min="8" max="8" width="16" customWidth="1"/>
    <col min="9" max="9" width="27.88671875" customWidth="1"/>
  </cols>
  <sheetData>
    <row r="1" spans="1:9" s="9" customFormat="1" ht="13.2" x14ac:dyDescent="0.25">
      <c r="H1" s="9" t="s">
        <v>52</v>
      </c>
      <c r="I1" s="7"/>
    </row>
    <row r="2" spans="1:9" s="9" customFormat="1" ht="13.2" x14ac:dyDescent="0.25">
      <c r="H2" s="9" t="s">
        <v>17</v>
      </c>
      <c r="I2" s="7"/>
    </row>
    <row r="3" spans="1:9" s="9" customFormat="1" ht="13.8" x14ac:dyDescent="0.25">
      <c r="H3" s="59" t="s">
        <v>56</v>
      </c>
      <c r="I3" s="7"/>
    </row>
    <row r="4" spans="1:9" s="9" customFormat="1" ht="13.2" x14ac:dyDescent="0.25">
      <c r="H4" s="9" t="s">
        <v>18</v>
      </c>
      <c r="I4" s="7"/>
    </row>
    <row r="5" spans="1:9" x14ac:dyDescent="0.3">
      <c r="H5" s="9"/>
      <c r="I5" s="7"/>
    </row>
    <row r="6" spans="1:9" ht="27.9" customHeight="1" x14ac:dyDescent="0.3">
      <c r="A6" s="54" t="s">
        <v>21</v>
      </c>
      <c r="B6" s="54"/>
      <c r="C6" s="54"/>
      <c r="D6" s="54"/>
      <c r="E6" s="54"/>
      <c r="F6" s="54"/>
      <c r="G6" s="54"/>
      <c r="H6" s="54"/>
      <c r="I6" s="54"/>
    </row>
    <row r="7" spans="1:9" ht="36.75" customHeight="1" x14ac:dyDescent="0.3">
      <c r="A7" s="55" t="s">
        <v>6</v>
      </c>
      <c r="B7" s="47" t="s">
        <v>1</v>
      </c>
      <c r="C7" s="47" t="s">
        <v>8</v>
      </c>
      <c r="D7" s="47" t="s">
        <v>2</v>
      </c>
      <c r="E7" s="47" t="s">
        <v>3</v>
      </c>
      <c r="F7" s="47" t="s">
        <v>4</v>
      </c>
      <c r="G7" s="56" t="s">
        <v>15</v>
      </c>
      <c r="H7" s="57"/>
      <c r="I7" s="47" t="s">
        <v>5</v>
      </c>
    </row>
    <row r="8" spans="1:9" ht="32.4" customHeight="1" x14ac:dyDescent="0.3">
      <c r="A8" s="55"/>
      <c r="B8" s="47"/>
      <c r="C8" s="47"/>
      <c r="D8" s="47"/>
      <c r="E8" s="47"/>
      <c r="F8" s="47"/>
      <c r="G8" s="50" t="s">
        <v>9</v>
      </c>
      <c r="H8" s="50" t="s">
        <v>14</v>
      </c>
      <c r="I8" s="47"/>
    </row>
    <row r="9" spans="1:9" x14ac:dyDescent="0.3">
      <c r="A9" s="55"/>
      <c r="B9" s="47"/>
      <c r="C9" s="47"/>
      <c r="D9" s="47"/>
      <c r="E9" s="47"/>
      <c r="F9" s="47"/>
      <c r="G9" s="58"/>
      <c r="H9" s="58"/>
      <c r="I9" s="47"/>
    </row>
    <row r="10" spans="1:9" s="29" customFormat="1" ht="90" x14ac:dyDescent="0.3">
      <c r="A10" s="50" t="s">
        <v>10</v>
      </c>
      <c r="B10" s="52" t="s">
        <v>11</v>
      </c>
      <c r="C10" s="30" t="s">
        <v>43</v>
      </c>
      <c r="D10" s="31" t="s">
        <v>12</v>
      </c>
      <c r="E10" s="31" t="s">
        <v>23</v>
      </c>
      <c r="F10" s="31" t="s">
        <v>0</v>
      </c>
      <c r="G10" s="32">
        <v>4800</v>
      </c>
      <c r="H10" s="32">
        <f>2200+1600</f>
        <v>3800</v>
      </c>
      <c r="I10" s="30" t="s">
        <v>48</v>
      </c>
    </row>
    <row r="11" spans="1:9" ht="163.95" customHeight="1" x14ac:dyDescent="0.3">
      <c r="A11" s="51"/>
      <c r="B11" s="53"/>
      <c r="C11" s="15" t="s">
        <v>44</v>
      </c>
      <c r="D11" s="14" t="s">
        <v>13</v>
      </c>
      <c r="E11" s="11" t="s">
        <v>23</v>
      </c>
      <c r="F11" s="10" t="s">
        <v>0</v>
      </c>
      <c r="G11" s="13">
        <v>200</v>
      </c>
      <c r="H11" s="12">
        <v>2800</v>
      </c>
      <c r="I11" s="16" t="s">
        <v>16</v>
      </c>
    </row>
    <row r="12" spans="1:9" ht="210" x14ac:dyDescent="0.3">
      <c r="A12" s="17">
        <v>2</v>
      </c>
      <c r="B12" s="18" t="s">
        <v>54</v>
      </c>
      <c r="C12" s="15" t="s">
        <v>55</v>
      </c>
      <c r="D12" s="14" t="s">
        <v>22</v>
      </c>
      <c r="E12" s="11" t="s">
        <v>23</v>
      </c>
      <c r="F12" s="10" t="s">
        <v>0</v>
      </c>
      <c r="G12" s="13"/>
      <c r="H12" s="12">
        <v>3200</v>
      </c>
      <c r="I12" s="16" t="s">
        <v>48</v>
      </c>
    </row>
    <row r="13" spans="1:9" s="36" customFormat="1" ht="120" x14ac:dyDescent="0.3">
      <c r="A13" s="45">
        <v>3</v>
      </c>
      <c r="B13" s="43" t="s">
        <v>45</v>
      </c>
      <c r="C13" s="30" t="s">
        <v>47</v>
      </c>
      <c r="D13" s="33">
        <v>2024</v>
      </c>
      <c r="E13" s="31" t="s">
        <v>42</v>
      </c>
      <c r="F13" s="33" t="s">
        <v>0</v>
      </c>
      <c r="G13" s="34"/>
      <c r="H13" s="34">
        <f>1800</f>
        <v>1800</v>
      </c>
      <c r="I13" s="35" t="s">
        <v>46</v>
      </c>
    </row>
    <row r="14" spans="1:9" s="29" customFormat="1" ht="105" x14ac:dyDescent="0.3">
      <c r="A14" s="46"/>
      <c r="B14" s="44"/>
      <c r="C14" s="30" t="s">
        <v>53</v>
      </c>
      <c r="D14" s="33">
        <v>2024</v>
      </c>
      <c r="E14" s="31" t="s">
        <v>49</v>
      </c>
      <c r="F14" s="33" t="s">
        <v>0</v>
      </c>
      <c r="G14" s="34"/>
      <c r="H14" s="34">
        <v>6400</v>
      </c>
      <c r="I14" s="35" t="s">
        <v>50</v>
      </c>
    </row>
    <row r="15" spans="1:9" ht="18.75" customHeight="1" x14ac:dyDescent="0.3">
      <c r="A15" s="49" t="s">
        <v>7</v>
      </c>
      <c r="B15" s="49"/>
      <c r="C15" s="49"/>
      <c r="D15" s="49"/>
      <c r="E15" s="49"/>
      <c r="F15" s="49"/>
      <c r="G15" s="2">
        <f>G10+G11+G12+G13+G14</f>
        <v>5000</v>
      </c>
      <c r="H15" s="2">
        <f>H10+H11+H12+H13+H14</f>
        <v>18000</v>
      </c>
      <c r="I15" s="3"/>
    </row>
    <row r="16" spans="1:9" ht="18.75" customHeight="1" x14ac:dyDescent="0.3">
      <c r="A16" s="4"/>
      <c r="B16" s="4"/>
      <c r="C16" s="4"/>
      <c r="D16" s="4"/>
      <c r="E16" s="4"/>
      <c r="F16" s="4"/>
      <c r="G16" s="4"/>
      <c r="H16" s="5"/>
      <c r="I16" s="6"/>
    </row>
    <row r="17" spans="3:8" ht="15.6" x14ac:dyDescent="0.3">
      <c r="C17" s="48" t="s">
        <v>19</v>
      </c>
      <c r="D17" s="48"/>
      <c r="E17" s="48"/>
      <c r="H17" s="1" t="s">
        <v>20</v>
      </c>
    </row>
  </sheetData>
  <mergeCells count="17">
    <mergeCell ref="A6:I6"/>
    <mergeCell ref="A7:A9"/>
    <mergeCell ref="B7:B9"/>
    <mergeCell ref="C7:C9"/>
    <mergeCell ref="D7:D9"/>
    <mergeCell ref="G7:H7"/>
    <mergeCell ref="G8:G9"/>
    <mergeCell ref="H8:H9"/>
    <mergeCell ref="E7:E9"/>
    <mergeCell ref="F7:F9"/>
    <mergeCell ref="B13:B14"/>
    <mergeCell ref="A13:A14"/>
    <mergeCell ref="I7:I9"/>
    <mergeCell ref="C17:E17"/>
    <mergeCell ref="A15:F15"/>
    <mergeCell ref="A10:A11"/>
    <mergeCell ref="B10:B11"/>
  </mergeCells>
  <pageMargins left="0.31496062992125984" right="0.31496062992125984" top="0.15748031496062992" bottom="0.15748031496062992" header="0.31496062992125984" footer="0.31496062992125984"/>
  <pageSetup paperSize="9" scale="57"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Ресурсне забезпечення</vt:lpstr>
      <vt:lpstr>перелік заходів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2024-08-08T12:10:22Z</dcterms:modified>
</cp:coreProperties>
</file>