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228"/>
  <workbookPr filterPrivacy="1" defaultThemeVersion="124226"/>
  <xr:revisionPtr revIDLastSave="0" documentId="13_ncr:1_{768CD140-43A1-4208-A08D-6BC66768CC9E}" xr6:coauthVersionLast="47" xr6:coauthVersionMax="47" xr10:uidLastSave="{00000000-0000-0000-0000-000000000000}"/>
  <bookViews>
    <workbookView xWindow="-108" yWindow="-108" windowWidth="23256" windowHeight="12576" activeTab="1" xr2:uid="{00000000-000D-0000-FFFF-FFFF00000000}"/>
  </bookViews>
  <sheets>
    <sheet name="Дод.1ресурсне забезпечення" sheetId="1" r:id="rId1"/>
    <sheet name="Дод.2перелік заходів" sheetId="2" r:id="rId2"/>
  </sheets>
  <definedNames>
    <definedName name="_xlnm.Print_Titles" localSheetId="1">'Дод.2перелік заходів'!$8:$8</definedName>
    <definedName name="_xlnm.Print_Area" localSheetId="0">'Дод.1ресурсне забезпечення'!$A$1:$G$20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1" i="2" l="1"/>
  <c r="G9" i="2"/>
  <c r="B16" i="1" l="1"/>
  <c r="G10" i="2" l="1"/>
  <c r="G14" i="2" l="1"/>
  <c r="G13" i="2" l="1"/>
  <c r="G17" i="2" l="1"/>
  <c r="G16" i="1" l="1"/>
  <c r="B13" i="1" l="1"/>
  <c r="G13" i="1" l="1"/>
</calcChain>
</file>

<file path=xl/sharedStrings.xml><?xml version="1.0" encoding="utf-8"?>
<sst xmlns="http://schemas.openxmlformats.org/spreadsheetml/2006/main" count="66" uniqueCount="46">
  <si>
    <t>Обсяг коштів, які пропонується залучити на виконання програми</t>
  </si>
  <si>
    <t>Етапи виконання програми</t>
  </si>
  <si>
    <t>Усього витрат на виконання програми</t>
  </si>
  <si>
    <t>І</t>
  </si>
  <si>
    <t>Обсяг ресурсів, усього, у тому числі:</t>
  </si>
  <si>
    <t>державний бюджет</t>
  </si>
  <si>
    <t>обласний бюджет Одеської області</t>
  </si>
  <si>
    <t>Бюджет Чорноморської міської територіальної громади</t>
  </si>
  <si>
    <t>кошти не бюджетних джерел</t>
  </si>
  <si>
    <t>інші</t>
  </si>
  <si>
    <t xml:space="preserve"> -</t>
  </si>
  <si>
    <t>бюджет Чорноморської міської територіальної громади</t>
  </si>
  <si>
    <t>Назва напряму діяльності (пріоритетні завдання)</t>
  </si>
  <si>
    <t>Перелік заходів програми</t>
  </si>
  <si>
    <t>Строк виконання заходу</t>
  </si>
  <si>
    <t>Виконавці</t>
  </si>
  <si>
    <t>Джерела фінансування</t>
  </si>
  <si>
    <t>Очікуваний результат</t>
  </si>
  <si>
    <r>
      <t xml:space="preserve"> </t>
    </r>
    <r>
      <rPr>
        <sz val="11"/>
        <color rgb="FF000000"/>
        <rFont val="Times New Roman"/>
        <family val="1"/>
        <charset val="204"/>
      </rPr>
      <t>№ з/п</t>
    </r>
  </si>
  <si>
    <t>1.</t>
  </si>
  <si>
    <t>Разом</t>
  </si>
  <si>
    <t xml:space="preserve">Перелік заходів і завдань </t>
  </si>
  <si>
    <t>Ресурсне забезпечення</t>
  </si>
  <si>
    <t>-</t>
  </si>
  <si>
    <t xml:space="preserve">Обсяги фінансування (вартість),
 тис. грн </t>
  </si>
  <si>
    <t>Додаток 2</t>
  </si>
  <si>
    <t>Управління комунальної власності та земельних відносин Чорноморської міської ради Одеського району Одеської області
Комунальне підприємство "Чорноморський аквапарк" Чорноморської міської ради Одеського району Одеської області</t>
  </si>
  <si>
    <t>Відділ комунального господарства та благоустрою Чорноморської міської ради Одеського району Одеської області
Комунальне підприємство "Міське управління житлово-комунального господарства" Чорноморської міської ради Одеського району Одеської області</t>
  </si>
  <si>
    <t xml:space="preserve">Начальник фінансового управління </t>
  </si>
  <si>
    <t>Ольга ЯКОВЕНКО</t>
  </si>
  <si>
    <t>Управління комунальної власності та земельних відносин Чорноморської міської ради Одеського району Одеської області
Комунальне підприємство – фірма "Райдуга" Чорноморської міської ради Одеського району Одеської області</t>
  </si>
  <si>
    <t>2024 рік</t>
  </si>
  <si>
    <t>Управління комунальної власності та земельних відносин Чорноморської міської ради Одеського району Одеської області
Комунальне підприємство "Палац спорту "Юність" Чорноморської міської ради Одеського району Одеської області</t>
  </si>
  <si>
    <t>Відділ комунального господарства та благоустрою Чорноморської міської ради Одеського району Одеської області
Комунальне підприємство "Чорноморськводоканал" Чорноморської міської ради Одеського району Одеської області</t>
  </si>
  <si>
    <t>Відділ комунального господарства та благоустрою Чорноморської міської ради Одеського району Одеської області
Комунальне підприємство "Чорноморськтеплоенерго" Чорноморської міської ради Одеського району Одеської області</t>
  </si>
  <si>
    <t>Міської цільової програми фінансової підтримки комунальних підприємств Чорноморської міської ради Одеського району Одеської області на 2024 рік</t>
  </si>
  <si>
    <t>тис. грн</t>
  </si>
  <si>
    <t xml:space="preserve">Надання фінансової підтримки комунальним підприємствам Чорноморської міської ради Одеського району Одеської області  шляхом здійснення поточних трансфертів </t>
  </si>
  <si>
    <t>Поповнення обігових коштів  комунальним  підприємствам  для забезпечення їх статутної діяльності</t>
  </si>
  <si>
    <t>в т.ч. на покриття витрат, пов'язаних із виконанням органами місцевого самоврядування  статті 20 Закону України "Про статус ветеранів війни, гарантії їх соціального захисту"</t>
  </si>
  <si>
    <t xml:space="preserve">Забезпечення раціонального використання і збереження комунального майна, розвитку матеріальної бази комунальних підприємств.
Ефективне і якісне виконання визначеної статутної діяльності комунальних підприємств.
Забезпечення беззбиткової діяльності  комунальних підприємств та своєчасне внесення передбачених законодавством платежів до бюджету та своєчасні розрахунки за комунальні послуги та енергоносії.
Створення соціальних гарантій  працівникам комунальних підприємств в частині своєчасної оплати праці.
Виконання органами місцевого самоврядування зобов'язань, визначених статтею 20 Закону України "Про статус ветеранів війни, гарантії їх соціального захисту" 
</t>
  </si>
  <si>
    <t>Додаток 1</t>
  </si>
  <si>
    <t>до рішення Чорноморської міської ради</t>
  </si>
  <si>
    <t>"Додаток 1 до Програми"</t>
  </si>
  <si>
    <t>"Додаток 2 до Програми"</t>
  </si>
  <si>
    <t>від 08.08.2024 № 646-VIII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</si>
</sst>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17" x14ac:knownFonts="1">
    <font>
      <sz val="11"/>
      <color theme="1"/>
      <name val="Calibri"/>
      <family val="2"/>
      <scheme val="minor"/>
    </font>
    <font>
      <sz val="12"/>
      <color rgb="FF000000"/>
      <name val="Times New Roman"/>
      <family val="1"/>
      <charset val="204"/>
    </font>
    <font>
      <i/>
      <sz val="12"/>
      <color rgb="FF000000"/>
      <name val="Times New Roman"/>
      <family val="1"/>
      <charset val="204"/>
    </font>
    <font>
      <b/>
      <sz val="12"/>
      <color rgb="FF000000"/>
      <name val="Times New Roman"/>
      <family val="1"/>
      <charset val="204"/>
    </font>
    <font>
      <b/>
      <sz val="12"/>
      <color theme="1"/>
      <name val="Times New Roman"/>
      <family val="1"/>
      <charset val="204"/>
    </font>
    <font>
      <sz val="10"/>
      <color rgb="FF000000"/>
      <name val="Times New Roman"/>
      <family val="1"/>
      <charset val="204"/>
    </font>
    <font>
      <sz val="10"/>
      <color theme="1"/>
      <name val="Times New Roman"/>
      <family val="1"/>
      <charset val="204"/>
    </font>
    <font>
      <sz val="11"/>
      <color theme="1"/>
      <name val="Times New Roman"/>
      <family val="1"/>
      <charset val="204"/>
    </font>
    <font>
      <sz val="8"/>
      <color rgb="FF000000"/>
      <name val="Times New Roman"/>
      <family val="1"/>
      <charset val="204"/>
    </font>
    <font>
      <sz val="11"/>
      <color rgb="FF000000"/>
      <name val="Times New Roman"/>
      <family val="1"/>
      <charset val="204"/>
    </font>
    <font>
      <b/>
      <sz val="11"/>
      <color theme="1"/>
      <name val="Times New Roman"/>
      <family val="1"/>
      <charset val="204"/>
    </font>
    <font>
      <i/>
      <sz val="11"/>
      <color theme="1"/>
      <name val="Calibri"/>
      <family val="2"/>
      <scheme val="minor"/>
    </font>
    <font>
      <sz val="9"/>
      <color theme="1"/>
      <name val="Times New Roman"/>
      <family val="1"/>
      <charset val="204"/>
    </font>
    <font>
      <sz val="9"/>
      <color theme="1"/>
      <name val="Calibri"/>
      <family val="2"/>
      <scheme val="minor"/>
    </font>
    <font>
      <i/>
      <sz val="11"/>
      <color rgb="FF000000"/>
      <name val="Times New Roman"/>
      <family val="1"/>
      <charset val="204"/>
    </font>
    <font>
      <i/>
      <sz val="11"/>
      <color theme="1"/>
      <name val="Times New Roman"/>
      <family val="1"/>
      <charset val="204"/>
    </font>
    <font>
      <sz val="9"/>
      <color rgb="FF000000"/>
      <name val="Times New Roman"/>
      <family val="1"/>
      <charset val="204"/>
    </font>
  </fonts>
  <fills count="3">
    <fill>
      <patternFill patternType="none"/>
    </fill>
    <fill>
      <patternFill patternType="gray125"/>
    </fill>
    <fill>
      <patternFill patternType="solid">
        <fgColor rgb="FFFFFFFF"/>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49">
    <xf numFmtId="0" fontId="0" fillId="0" borderId="0" xfId="0"/>
    <xf numFmtId="0" fontId="5" fillId="0" borderId="0" xfId="0" applyFont="1" applyAlignment="1">
      <alignment horizontal="center" vertical="center"/>
    </xf>
    <xf numFmtId="0" fontId="1" fillId="0" borderId="1" xfId="0" applyFont="1" applyBorder="1" applyAlignment="1">
      <alignment horizontal="justify" vertical="center" wrapText="1"/>
    </xf>
    <xf numFmtId="0" fontId="1" fillId="0" borderId="0" xfId="0" applyFont="1" applyAlignment="1">
      <alignment horizontal="justify" vertical="center" wrapText="1"/>
    </xf>
    <xf numFmtId="0" fontId="7" fillId="0" borderId="0" xfId="0" applyFont="1"/>
    <xf numFmtId="0" fontId="7" fillId="0" borderId="0" xfId="0" applyFont="1" applyAlignment="1">
      <alignment horizontal="right"/>
    </xf>
    <xf numFmtId="0" fontId="6" fillId="0" borderId="0" xfId="0" applyFont="1" applyAlignment="1">
      <alignment horizontal="justify" vertical="center"/>
    </xf>
    <xf numFmtId="0" fontId="9" fillId="2" borderId="1" xfId="0" applyFont="1" applyFill="1" applyBorder="1" applyAlignment="1">
      <alignment horizontal="center" vertical="center" wrapText="1"/>
    </xf>
    <xf numFmtId="0" fontId="10" fillId="0" borderId="1" xfId="0" applyFont="1" applyBorder="1"/>
    <xf numFmtId="164" fontId="2" fillId="0" borderId="1" xfId="0" applyNumberFormat="1" applyFont="1" applyBorder="1" applyAlignment="1">
      <alignment horizontal="center" vertical="center" wrapText="1"/>
    </xf>
    <xf numFmtId="0" fontId="2" fillId="0" borderId="1" xfId="0" applyFont="1" applyBorder="1" applyAlignment="1">
      <alignment horizontal="justify" vertical="center" wrapText="1"/>
    </xf>
    <xf numFmtId="0" fontId="11" fillId="0" borderId="0" xfId="0" applyFont="1"/>
    <xf numFmtId="0" fontId="9" fillId="2" borderId="6" xfId="0" applyFont="1" applyFill="1" applyBorder="1" applyAlignment="1">
      <alignment horizontal="center" vertical="center" wrapText="1"/>
    </xf>
    <xf numFmtId="0" fontId="12" fillId="0" borderId="0" xfId="0" applyFont="1"/>
    <xf numFmtId="0" fontId="13" fillId="0" borderId="0" xfId="0" applyFont="1"/>
    <xf numFmtId="0" fontId="12" fillId="0" borderId="0" xfId="0" applyFont="1" applyAlignment="1">
      <alignment horizontal="justify" vertical="center"/>
    </xf>
    <xf numFmtId="0" fontId="8" fillId="2" borderId="6" xfId="0" applyFont="1" applyFill="1" applyBorder="1" applyAlignment="1">
      <alignment horizontal="center" vertical="center" wrapText="1"/>
    </xf>
    <xf numFmtId="0" fontId="6" fillId="0" borderId="0" xfId="0" applyFont="1"/>
    <xf numFmtId="0" fontId="6" fillId="0" borderId="0" xfId="0" applyFont="1" applyAlignment="1">
      <alignment horizontal="left" vertical="center"/>
    </xf>
    <xf numFmtId="0" fontId="14" fillId="2" borderId="1" xfId="0" applyFont="1" applyFill="1" applyBorder="1" applyAlignment="1">
      <alignment horizontal="left" vertical="top" wrapText="1"/>
    </xf>
    <xf numFmtId="0" fontId="12" fillId="0" borderId="0" xfId="0" applyFont="1" applyAlignment="1">
      <alignment horizontal="left" vertical="center"/>
    </xf>
    <xf numFmtId="165" fontId="7" fillId="0" borderId="1" xfId="0" applyNumberFormat="1" applyFont="1" applyBorder="1" applyAlignment="1">
      <alignment horizontal="center" vertical="center"/>
    </xf>
    <xf numFmtId="165" fontId="9" fillId="2" borderId="1" xfId="0" applyNumberFormat="1" applyFont="1" applyFill="1" applyBorder="1" applyAlignment="1">
      <alignment horizontal="center" vertical="center" wrapText="1"/>
    </xf>
    <xf numFmtId="165" fontId="14" fillId="2" borderId="1" xfId="0" applyNumberFormat="1" applyFont="1" applyFill="1" applyBorder="1" applyAlignment="1">
      <alignment horizontal="center" vertical="center" wrapText="1"/>
    </xf>
    <xf numFmtId="165" fontId="10" fillId="0" borderId="1" xfId="0" applyNumberFormat="1" applyFont="1" applyBorder="1" applyAlignment="1">
      <alignment horizontal="center"/>
    </xf>
    <xf numFmtId="165" fontId="1" fillId="0" borderId="1" xfId="0" applyNumberFormat="1" applyFont="1" applyBorder="1" applyAlignment="1">
      <alignment horizontal="center" vertical="center" wrapText="1"/>
    </xf>
    <xf numFmtId="165" fontId="2" fillId="0" borderId="1" xfId="0" applyNumberFormat="1" applyFont="1" applyBorder="1" applyAlignment="1">
      <alignment horizontal="center" vertical="center" wrapText="1"/>
    </xf>
    <xf numFmtId="165" fontId="15" fillId="0" borderId="1" xfId="0" applyNumberFormat="1" applyFont="1" applyBorder="1" applyAlignment="1">
      <alignment horizontal="center" vertical="center"/>
    </xf>
    <xf numFmtId="0" fontId="12" fillId="0" borderId="0" xfId="0" applyFont="1" applyAlignment="1">
      <alignment horizontal="left" vertical="center"/>
    </xf>
    <xf numFmtId="0" fontId="4" fillId="0" borderId="0" xfId="0" applyFont="1" applyAlignment="1">
      <alignment horizontal="center"/>
    </xf>
    <xf numFmtId="0" fontId="1" fillId="0" borderId="1" xfId="0" applyFont="1" applyBorder="1" applyAlignment="1">
      <alignment horizontal="center" vertical="center" wrapText="1"/>
    </xf>
    <xf numFmtId="0" fontId="3" fillId="0" borderId="0" xfId="0" applyFont="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164" fontId="2" fillId="0" borderId="1" xfId="0" applyNumberFormat="1" applyFont="1" applyBorder="1" applyAlignment="1">
      <alignment horizontal="center" vertical="center" wrapText="1"/>
    </xf>
    <xf numFmtId="165" fontId="1" fillId="0" borderId="1" xfId="0" applyNumberFormat="1" applyFont="1" applyBorder="1" applyAlignment="1">
      <alignment horizontal="center" vertical="center" wrapText="1"/>
    </xf>
    <xf numFmtId="165" fontId="2" fillId="0" borderId="1" xfId="0" applyNumberFormat="1" applyFont="1" applyBorder="1" applyAlignment="1">
      <alignment horizontal="center" vertical="center" wrapText="1"/>
    </xf>
    <xf numFmtId="0" fontId="1" fillId="0" borderId="0" xfId="0" applyFont="1" applyAlignment="1">
      <alignment horizontal="left" wrapText="1"/>
    </xf>
    <xf numFmtId="0" fontId="4" fillId="0" borderId="0" xfId="0" applyFont="1" applyAlignment="1">
      <alignment horizontal="center" vertical="center"/>
    </xf>
    <xf numFmtId="0" fontId="4" fillId="0" borderId="0" xfId="0" applyFont="1" applyAlignment="1">
      <alignment horizontal="center" vertical="center" wrapText="1"/>
    </xf>
    <xf numFmtId="0" fontId="10" fillId="0" borderId="1" xfId="0" applyFont="1" applyBorder="1" applyAlignment="1">
      <alignment horizontal="left"/>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7" fillId="0" borderId="6" xfId="0" applyFont="1" applyBorder="1" applyAlignment="1">
      <alignment horizontal="center" vertical="center" wrapText="1"/>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0" fontId="16" fillId="0" borderId="0" xfId="0" applyFont="1" applyAlignment="1">
      <alignment horizontal="left" vertical="center"/>
    </xf>
  </cellXfs>
  <cellStyles count="1">
    <cellStyle name="Звичайни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25"/>
  <sheetViews>
    <sheetView view="pageBreakPreview" zoomScaleNormal="100" zoomScaleSheetLayoutView="100" workbookViewId="0">
      <selection activeCell="C3" sqref="C3:G3"/>
    </sheetView>
  </sheetViews>
  <sheetFormatPr defaultRowHeight="14.4" x14ac:dyDescent="0.3"/>
  <cols>
    <col min="1" max="1" width="40.109375" customWidth="1"/>
    <col min="2" max="2" width="5.33203125" customWidth="1"/>
    <col min="3" max="3" width="4.109375" customWidth="1"/>
    <col min="4" max="4" width="2.6640625" customWidth="1"/>
    <col min="5" max="5" width="4.33203125" customWidth="1"/>
    <col min="6" max="6" width="4.88671875" customWidth="1"/>
    <col min="7" max="7" width="15.5546875" customWidth="1"/>
  </cols>
  <sheetData>
    <row r="1" spans="1:22" s="17" customFormat="1" x14ac:dyDescent="0.3">
      <c r="C1" s="13" t="s">
        <v>41</v>
      </c>
      <c r="D1"/>
      <c r="E1"/>
      <c r="F1"/>
      <c r="G1"/>
    </row>
    <row r="2" spans="1:22" s="17" customFormat="1" ht="14.25" customHeight="1" x14ac:dyDescent="0.3">
      <c r="C2" s="13" t="s">
        <v>42</v>
      </c>
      <c r="D2"/>
      <c r="E2"/>
      <c r="F2"/>
      <c r="G2"/>
      <c r="V2" s="6"/>
    </row>
    <row r="3" spans="1:22" s="17" customFormat="1" ht="14.25" customHeight="1" x14ac:dyDescent="0.25">
      <c r="C3" s="28" t="s">
        <v>45</v>
      </c>
      <c r="D3" s="28"/>
      <c r="E3" s="28"/>
      <c r="F3" s="28"/>
      <c r="G3" s="28"/>
      <c r="V3" s="6"/>
    </row>
    <row r="4" spans="1:22" s="17" customFormat="1" ht="14.25" customHeight="1" x14ac:dyDescent="0.25">
      <c r="C4" s="20" t="s">
        <v>43</v>
      </c>
      <c r="D4" s="18"/>
      <c r="E4" s="18"/>
      <c r="V4" s="6"/>
    </row>
    <row r="5" spans="1:22" s="14" customFormat="1" ht="14.25" customHeight="1" x14ac:dyDescent="0.25">
      <c r="V5" s="15"/>
    </row>
    <row r="6" spans="1:22" ht="14.25" customHeight="1" x14ac:dyDescent="0.3">
      <c r="A6" s="29" t="s">
        <v>22</v>
      </c>
      <c r="B6" s="29"/>
      <c r="C6" s="29"/>
      <c r="D6" s="29"/>
      <c r="E6" s="29"/>
      <c r="F6" s="29"/>
      <c r="G6" s="29"/>
      <c r="V6" s="6"/>
    </row>
    <row r="7" spans="1:22" ht="46.95" customHeight="1" x14ac:dyDescent="0.3">
      <c r="A7" s="31" t="s">
        <v>35</v>
      </c>
      <c r="B7" s="31"/>
      <c r="C7" s="31"/>
      <c r="D7" s="31"/>
      <c r="E7" s="31"/>
      <c r="F7" s="31"/>
      <c r="G7" s="31"/>
    </row>
    <row r="8" spans="1:22" ht="7.5" customHeight="1" x14ac:dyDescent="0.3">
      <c r="A8" s="1"/>
    </row>
    <row r="9" spans="1:22" x14ac:dyDescent="0.3">
      <c r="G9" s="5" t="s">
        <v>36</v>
      </c>
    </row>
    <row r="10" spans="1:22" ht="30" customHeight="1" x14ac:dyDescent="0.3">
      <c r="A10" s="30" t="s">
        <v>0</v>
      </c>
      <c r="B10" s="32" t="s">
        <v>1</v>
      </c>
      <c r="C10" s="33"/>
      <c r="D10" s="33"/>
      <c r="E10" s="33"/>
      <c r="F10" s="34"/>
      <c r="G10" s="30" t="s">
        <v>2</v>
      </c>
    </row>
    <row r="11" spans="1:22" ht="15.6" x14ac:dyDescent="0.3">
      <c r="A11" s="30"/>
      <c r="B11" s="32" t="s">
        <v>3</v>
      </c>
      <c r="C11" s="33"/>
      <c r="D11" s="33"/>
      <c r="E11" s="33"/>
      <c r="F11" s="34"/>
      <c r="G11" s="30"/>
    </row>
    <row r="12" spans="1:22" ht="15.75" customHeight="1" x14ac:dyDescent="0.3">
      <c r="A12" s="30"/>
      <c r="B12" s="30" t="s">
        <v>31</v>
      </c>
      <c r="C12" s="30"/>
      <c r="D12" s="30"/>
      <c r="E12" s="30"/>
      <c r="F12" s="30"/>
      <c r="G12" s="30"/>
    </row>
    <row r="13" spans="1:22" ht="20.25" customHeight="1" x14ac:dyDescent="0.3">
      <c r="A13" s="2" t="s">
        <v>4</v>
      </c>
      <c r="B13" s="36">
        <f>B16</f>
        <v>62639.402000000009</v>
      </c>
      <c r="C13" s="36"/>
      <c r="D13" s="36"/>
      <c r="E13" s="36"/>
      <c r="F13" s="36"/>
      <c r="G13" s="25">
        <f>G16</f>
        <v>62639.402000000009</v>
      </c>
    </row>
    <row r="14" spans="1:22" s="11" customFormat="1" ht="15.6" x14ac:dyDescent="0.3">
      <c r="A14" s="10" t="s">
        <v>5</v>
      </c>
      <c r="B14" s="37" t="s">
        <v>10</v>
      </c>
      <c r="C14" s="37"/>
      <c r="D14" s="37"/>
      <c r="E14" s="37"/>
      <c r="F14" s="37"/>
      <c r="G14" s="26" t="s">
        <v>10</v>
      </c>
    </row>
    <row r="15" spans="1:22" s="11" customFormat="1" ht="15.6" x14ac:dyDescent="0.3">
      <c r="A15" s="10" t="s">
        <v>6</v>
      </c>
      <c r="B15" s="37"/>
      <c r="C15" s="37"/>
      <c r="D15" s="37"/>
      <c r="E15" s="37"/>
      <c r="F15" s="37"/>
      <c r="G15" s="26"/>
    </row>
    <row r="16" spans="1:22" s="11" customFormat="1" ht="32.25" customHeight="1" x14ac:dyDescent="0.3">
      <c r="A16" s="10" t="s">
        <v>11</v>
      </c>
      <c r="B16" s="37">
        <f>49496.3+3554.3+187+1350+8000+39.302+12.5</f>
        <v>62639.402000000009</v>
      </c>
      <c r="C16" s="37"/>
      <c r="D16" s="37"/>
      <c r="E16" s="37"/>
      <c r="F16" s="37"/>
      <c r="G16" s="26">
        <f>B16</f>
        <v>62639.402000000009</v>
      </c>
    </row>
    <row r="17" spans="1:7" s="11" customFormat="1" ht="15.6" x14ac:dyDescent="0.3">
      <c r="A17" s="10" t="s">
        <v>8</v>
      </c>
      <c r="B17" s="35" t="s">
        <v>23</v>
      </c>
      <c r="C17" s="35"/>
      <c r="D17" s="35"/>
      <c r="E17" s="35"/>
      <c r="F17" s="35"/>
      <c r="G17" s="9"/>
    </row>
    <row r="18" spans="1:7" s="11" customFormat="1" ht="15.6" x14ac:dyDescent="0.3">
      <c r="A18" s="10" t="s">
        <v>9</v>
      </c>
      <c r="B18" s="35" t="s">
        <v>10</v>
      </c>
      <c r="C18" s="35"/>
      <c r="D18" s="35"/>
      <c r="E18" s="35"/>
      <c r="F18" s="35"/>
      <c r="G18" s="9" t="s">
        <v>10</v>
      </c>
    </row>
    <row r="20" spans="1:7" ht="15.6" x14ac:dyDescent="0.3">
      <c r="A20" s="3" t="s">
        <v>28</v>
      </c>
      <c r="B20" s="4"/>
      <c r="C20" s="4"/>
      <c r="D20" s="4"/>
      <c r="E20" s="4" t="s">
        <v>29</v>
      </c>
    </row>
    <row r="21" spans="1:7" x14ac:dyDescent="0.3">
      <c r="A21" s="4"/>
      <c r="B21" s="4"/>
      <c r="C21" s="4"/>
      <c r="D21" s="4"/>
      <c r="E21" s="4"/>
      <c r="F21" s="4"/>
      <c r="G21" s="4"/>
    </row>
    <row r="25" spans="1:7" ht="14.25" customHeight="1" x14ac:dyDescent="0.3"/>
  </sheetData>
  <mergeCells count="14">
    <mergeCell ref="B17:F17"/>
    <mergeCell ref="B18:F18"/>
    <mergeCell ref="B13:F13"/>
    <mergeCell ref="B12:F12"/>
    <mergeCell ref="B14:F14"/>
    <mergeCell ref="B15:F15"/>
    <mergeCell ref="B16:F16"/>
    <mergeCell ref="C3:G3"/>
    <mergeCell ref="A6:G6"/>
    <mergeCell ref="A10:A12"/>
    <mergeCell ref="G10:G12"/>
    <mergeCell ref="A7:G7"/>
    <mergeCell ref="B10:F10"/>
    <mergeCell ref="B11:F11"/>
  </mergeCells>
  <pageMargins left="1.1811023622047245"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8"/>
  <sheetViews>
    <sheetView tabSelected="1" view="pageBreakPreview" topLeftCell="C1" zoomScaleNormal="100" zoomScaleSheetLayoutView="100" workbookViewId="0">
      <selection activeCell="G3" sqref="G3:K3"/>
    </sheetView>
  </sheetViews>
  <sheetFormatPr defaultRowHeight="14.4" x14ac:dyDescent="0.3"/>
  <cols>
    <col min="1" max="1" width="6" customWidth="1"/>
    <col min="2" max="2" width="21.109375" customWidth="1"/>
    <col min="3" max="3" width="25.6640625" customWidth="1"/>
    <col min="4" max="4" width="10.33203125" customWidth="1"/>
    <col min="5" max="5" width="56.44140625" customWidth="1"/>
    <col min="6" max="6" width="21.44140625" customWidth="1"/>
    <col min="7" max="7" width="16" customWidth="1"/>
    <col min="8" max="8" width="30.6640625" customWidth="1"/>
  </cols>
  <sheetData>
    <row r="1" spans="1:11" x14ac:dyDescent="0.3">
      <c r="G1" s="13" t="s">
        <v>25</v>
      </c>
    </row>
    <row r="2" spans="1:11" x14ac:dyDescent="0.3">
      <c r="G2" s="13" t="s">
        <v>42</v>
      </c>
    </row>
    <row r="3" spans="1:11" x14ac:dyDescent="0.3">
      <c r="G3" s="48" t="s">
        <v>45</v>
      </c>
      <c r="H3" s="48"/>
      <c r="I3" s="48"/>
      <c r="J3" s="48"/>
      <c r="K3" s="48"/>
    </row>
    <row r="4" spans="1:11" x14ac:dyDescent="0.3">
      <c r="G4" s="13" t="s">
        <v>44</v>
      </c>
    </row>
    <row r="5" spans="1:11" ht="15" customHeight="1" x14ac:dyDescent="0.3">
      <c r="A5" s="39" t="s">
        <v>21</v>
      </c>
      <c r="B5" s="39"/>
      <c r="C5" s="39"/>
      <c r="D5" s="39"/>
      <c r="E5" s="39"/>
      <c r="F5" s="39"/>
      <c r="G5" s="39"/>
      <c r="H5" s="39"/>
    </row>
    <row r="6" spans="1:11" ht="16.2" customHeight="1" x14ac:dyDescent="0.3">
      <c r="A6" s="40" t="s">
        <v>35</v>
      </c>
      <c r="B6" s="40"/>
      <c r="C6" s="40"/>
      <c r="D6" s="40"/>
      <c r="E6" s="40"/>
      <c r="F6" s="40"/>
      <c r="G6" s="40"/>
      <c r="H6" s="40"/>
    </row>
    <row r="7" spans="1:11" ht="6.6" customHeight="1" x14ac:dyDescent="0.3">
      <c r="A7" s="4"/>
      <c r="B7" s="4"/>
      <c r="C7" s="4"/>
      <c r="D7" s="4"/>
      <c r="E7" s="4"/>
      <c r="F7" s="4"/>
      <c r="G7" s="4"/>
      <c r="H7" s="4"/>
    </row>
    <row r="8" spans="1:11" ht="57.75" customHeight="1" x14ac:dyDescent="0.3">
      <c r="A8" s="16" t="s">
        <v>18</v>
      </c>
      <c r="B8" s="12" t="s">
        <v>12</v>
      </c>
      <c r="C8" s="12" t="s">
        <v>13</v>
      </c>
      <c r="D8" s="12" t="s">
        <v>14</v>
      </c>
      <c r="E8" s="12" t="s">
        <v>15</v>
      </c>
      <c r="F8" s="12" t="s">
        <v>16</v>
      </c>
      <c r="G8" s="7" t="s">
        <v>24</v>
      </c>
      <c r="H8" s="12" t="s">
        <v>17</v>
      </c>
    </row>
    <row r="9" spans="1:11" ht="90.75" customHeight="1" x14ac:dyDescent="0.3">
      <c r="A9" s="42" t="s">
        <v>19</v>
      </c>
      <c r="B9" s="42" t="s">
        <v>37</v>
      </c>
      <c r="C9" s="45" t="s">
        <v>38</v>
      </c>
      <c r="D9" s="12" t="s">
        <v>31</v>
      </c>
      <c r="E9" s="7" t="s">
        <v>34</v>
      </c>
      <c r="F9" s="7" t="s">
        <v>7</v>
      </c>
      <c r="G9" s="21">
        <f>18000+8000</f>
        <v>26000</v>
      </c>
      <c r="H9" s="42" t="s">
        <v>40</v>
      </c>
    </row>
    <row r="10" spans="1:11" ht="91.5" customHeight="1" x14ac:dyDescent="0.3">
      <c r="A10" s="44"/>
      <c r="B10" s="44"/>
      <c r="C10" s="46"/>
      <c r="D10" s="7" t="s">
        <v>31</v>
      </c>
      <c r="E10" s="7" t="s">
        <v>33</v>
      </c>
      <c r="F10" s="7" t="s">
        <v>7</v>
      </c>
      <c r="G10" s="21">
        <f>10100+3554.3+1350</f>
        <v>15004.3</v>
      </c>
      <c r="H10" s="44"/>
    </row>
    <row r="11" spans="1:11" ht="90" customHeight="1" x14ac:dyDescent="0.3">
      <c r="A11" s="44"/>
      <c r="B11" s="44"/>
      <c r="C11" s="46"/>
      <c r="D11" s="42" t="s">
        <v>31</v>
      </c>
      <c r="E11" s="7" t="s">
        <v>27</v>
      </c>
      <c r="F11" s="42" t="s">
        <v>7</v>
      </c>
      <c r="G11" s="21">
        <f>3115+39.302+12.5</f>
        <v>3166.8020000000001</v>
      </c>
      <c r="H11" s="44"/>
    </row>
    <row r="12" spans="1:11" ht="55.2" x14ac:dyDescent="0.3">
      <c r="A12" s="44"/>
      <c r="B12" s="44"/>
      <c r="C12" s="46"/>
      <c r="D12" s="43"/>
      <c r="E12" s="19" t="s">
        <v>39</v>
      </c>
      <c r="F12" s="43"/>
      <c r="G12" s="27">
        <v>4.9000000000000004</v>
      </c>
      <c r="H12" s="44"/>
    </row>
    <row r="13" spans="1:11" ht="91.5" customHeight="1" x14ac:dyDescent="0.3">
      <c r="A13" s="44"/>
      <c r="B13" s="44"/>
      <c r="C13" s="46"/>
      <c r="D13" s="7" t="s">
        <v>31</v>
      </c>
      <c r="E13" s="7" t="s">
        <v>32</v>
      </c>
      <c r="F13" s="7" t="s">
        <v>7</v>
      </c>
      <c r="G13" s="21">
        <f>16599</f>
        <v>16599</v>
      </c>
      <c r="H13" s="44"/>
    </row>
    <row r="14" spans="1:11" ht="90" customHeight="1" x14ac:dyDescent="0.3">
      <c r="A14" s="44"/>
      <c r="B14" s="44"/>
      <c r="C14" s="46"/>
      <c r="D14" s="42" t="s">
        <v>31</v>
      </c>
      <c r="E14" s="7" t="s">
        <v>30</v>
      </c>
      <c r="F14" s="42" t="s">
        <v>7</v>
      </c>
      <c r="G14" s="22">
        <f>1495.3+187</f>
        <v>1682.3</v>
      </c>
      <c r="H14" s="44"/>
    </row>
    <row r="15" spans="1:11" ht="58.5" customHeight="1" x14ac:dyDescent="0.3">
      <c r="A15" s="44"/>
      <c r="B15" s="44"/>
      <c r="C15" s="46"/>
      <c r="D15" s="43"/>
      <c r="E15" s="19" t="s">
        <v>39</v>
      </c>
      <c r="F15" s="43"/>
      <c r="G15" s="23">
        <v>101.7</v>
      </c>
      <c r="H15" s="44"/>
    </row>
    <row r="16" spans="1:11" ht="88.5" customHeight="1" x14ac:dyDescent="0.3">
      <c r="A16" s="43"/>
      <c r="B16" s="43"/>
      <c r="C16" s="47"/>
      <c r="D16" s="7" t="s">
        <v>31</v>
      </c>
      <c r="E16" s="7" t="s">
        <v>26</v>
      </c>
      <c r="F16" s="7" t="s">
        <v>7</v>
      </c>
      <c r="G16" s="21">
        <v>187</v>
      </c>
      <c r="H16" s="43"/>
    </row>
    <row r="17" spans="1:8" x14ac:dyDescent="0.3">
      <c r="A17" s="41" t="s">
        <v>20</v>
      </c>
      <c r="B17" s="41"/>
      <c r="C17" s="41"/>
      <c r="D17" s="41"/>
      <c r="E17" s="41"/>
      <c r="F17" s="41"/>
      <c r="G17" s="24">
        <f>G9+G10+G11+G13+G14+G16</f>
        <v>62639.402000000009</v>
      </c>
      <c r="H17" s="8"/>
    </row>
    <row r="18" spans="1:8" ht="13.95" customHeight="1" x14ac:dyDescent="0.3">
      <c r="B18" s="4"/>
      <c r="C18" s="38" t="s">
        <v>28</v>
      </c>
      <c r="D18" s="38"/>
      <c r="F18" s="4" t="s">
        <v>29</v>
      </c>
    </row>
  </sheetData>
  <mergeCells count="13">
    <mergeCell ref="G3:K3"/>
    <mergeCell ref="C18:D18"/>
    <mergeCell ref="A5:H5"/>
    <mergeCell ref="A6:H6"/>
    <mergeCell ref="A17:F17"/>
    <mergeCell ref="D14:D15"/>
    <mergeCell ref="F14:F15"/>
    <mergeCell ref="A9:A16"/>
    <mergeCell ref="B9:B16"/>
    <mergeCell ref="C9:C16"/>
    <mergeCell ref="H9:H16"/>
    <mergeCell ref="F11:F12"/>
    <mergeCell ref="D11:D12"/>
  </mergeCells>
  <pageMargins left="0.78740157480314965" right="0.19685039370078741" top="0.39370078740157483" bottom="0" header="0.19685039370078741" footer="0.19685039370078741"/>
  <pageSetup paperSize="9" scale="65" fitToHeight="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2</vt:i4>
      </vt:variant>
    </vt:vector>
  </HeadingPairs>
  <TitlesOfParts>
    <vt:vector size="4" baseType="lpstr">
      <vt:lpstr>Дод.1ресурсне забезпечення</vt:lpstr>
      <vt:lpstr>Дод.2перелік заходів</vt:lpstr>
      <vt:lpstr>'Дод.2перелік заходів'!Заголовки_для_друку</vt:lpstr>
      <vt:lpstr>'Дод.1ресурсне забезпечення'!Область_друку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2024-08-08T12:12:28Z</dcterms:modified>
</cp:coreProperties>
</file>