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"/>
    </mc:Choice>
  </mc:AlternateContent>
  <bookViews>
    <workbookView xWindow="-108" yWindow="-108" windowWidth="23256" windowHeight="12576"/>
  </bookViews>
  <sheets>
    <sheet name="2024" sheetId="6" r:id="rId1"/>
  </sheets>
  <definedNames>
    <definedName name="_xlnm.Print_Titles" localSheetId="0">'2024'!$11:$11</definedName>
    <definedName name="_xlnm.Print_Area" localSheetId="0">'2024'!$A$1:$D$30</definedName>
  </definedNames>
  <calcPr calcId="152511"/>
</workbook>
</file>

<file path=xl/calcChain.xml><?xml version="1.0" encoding="utf-8"?>
<calcChain xmlns="http://schemas.openxmlformats.org/spreadsheetml/2006/main">
  <c r="D20" i="6" l="1"/>
  <c r="D14" i="6"/>
  <c r="D24" i="6" l="1"/>
  <c r="D25" i="6"/>
  <c r="D28" i="6"/>
  <c r="D27" i="6"/>
  <c r="G24" i="6" l="1"/>
  <c r="G20" i="6" s="1"/>
  <c r="F24" i="6" l="1"/>
  <c r="D19" i="6" l="1"/>
  <c r="D18" i="6" s="1"/>
  <c r="F20" i="6" l="1"/>
  <c r="F19" i="6" s="1"/>
  <c r="F18" i="6" s="1"/>
  <c r="D12" i="6"/>
  <c r="D17" i="6" l="1"/>
  <c r="D15" i="6" s="1"/>
  <c r="F17" i="6" l="1"/>
</calcChain>
</file>

<file path=xl/sharedStrings.xml><?xml version="1.0" encoding="utf-8"?>
<sst xmlns="http://schemas.openxmlformats.org/spreadsheetml/2006/main" count="35" uniqueCount="34">
  <si>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</si>
  <si>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</si>
  <si>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</si>
  <si>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</si>
  <si>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</si>
  <si>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</si>
  <si>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</si>
  <si>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</si>
  <si>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</si>
  <si>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</si>
  <si>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</si>
  <si>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</si>
  <si>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</si>
  <si>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</si>
  <si>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</si>
  <si>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</si>
  <si>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</si>
  <si>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</si>
  <si>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</si>
  <si>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Начальник фінансового управління</t>
  </si>
  <si>
    <t>Ольга ЯКОВЕНКО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</si>
  <si>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</si>
  <si>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2024 рік</t>
  </si>
  <si>
    <t>за рах.бюджету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</si>
  <si>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</si>
  <si>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</si>
  <si>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11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</si>
  <si>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</si>
  <si>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</si>
  <si>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Додаток 10</t>
  </si>
  <si>
    <t>Капітальний ремонт мереж водопостачання та водовідведення в житловому багатоквартирному будинку ЖБК "Лазурна 1" за адресою: м.Чорноморськ, вул.Лазурна, 1</t>
  </si>
  <si>
    <t xml:space="preserve">Капітальний ремонт ганку 1-го під'їзду в житловому багатоквартирному будинку ОСББ "НОМЕР СІМ" за адресою: м.Чорноморськ, вул.Лазурна, 2 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</si>
  <si>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</si>
  <si>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 xml:space="preserve">                                                                                                      від       .09.2024  №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</si>
</sst>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" xfId="0" quotePrefix="1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0" borderId="1" xfId="0" quotePrefix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Normal="100" zoomScaleSheetLayoutView="100" workbookViewId="0">
      <selection activeCell="C4" sqref="C4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" customWidth="1"/>
    <col min="5" max="6" width="15.88671875" hidden="1" customWidth="1"/>
    <col min="7" max="7" width="11.33203125" hidden="1" customWidth="1"/>
    <col min="8" max="8" width="11.77734375" style="28" hidden="1" customWidth="1"/>
    <col min="9" max="10" width="11.77734375" customWidth="1"/>
  </cols>
  <sheetData>
    <row r="1" spans="1:8" s="15" customFormat="1" ht="14.4" customHeight="1" x14ac:dyDescent="0.25">
      <c r="C1" s="50" t="s">
        <v>29</v>
      </c>
      <c r="D1" s="50"/>
      <c r="H1" s="34"/>
    </row>
    <row r="2" spans="1:8" s="15" customFormat="1" ht="14.4" customHeight="1" x14ac:dyDescent="0.25">
      <c r="C2" s="50" t="s">
        <v>25</v>
      </c>
      <c r="D2" s="50"/>
      <c r="H2" s="34"/>
    </row>
    <row r="3" spans="1:8" s="15" customFormat="1" ht="14.4" customHeight="1" x14ac:dyDescent="0.25">
      <c r="C3" s="50" t="s">
        <v>33</v>
      </c>
      <c r="D3" s="50"/>
      <c r="H3" s="34"/>
    </row>
    <row r="4" spans="1:8" ht="10.199999999999999" customHeight="1" x14ac:dyDescent="0.3">
      <c r="D4" s="4"/>
    </row>
    <row r="5" spans="1:8" ht="15.6" x14ac:dyDescent="0.3">
      <c r="A5" s="17"/>
      <c r="B5" s="1"/>
      <c r="C5" s="50" t="s">
        <v>26</v>
      </c>
      <c r="D5" s="50"/>
    </row>
    <row r="6" spans="1:8" ht="15.6" x14ac:dyDescent="0.3">
      <c r="A6" s="17"/>
      <c r="B6" s="1"/>
      <c r="C6" s="50" t="s">
        <v>27</v>
      </c>
      <c r="D6" s="50"/>
    </row>
    <row r="7" spans="1:8" ht="15.6" x14ac:dyDescent="0.3">
      <c r="A7" s="1"/>
      <c r="B7" s="1"/>
      <c r="C7" s="50" t="s">
        <v>28</v>
      </c>
      <c r="D7" s="50"/>
    </row>
    <row r="8" spans="1:8" ht="15.6" x14ac:dyDescent="0.3">
      <c r="A8" s="49" t="s">
        <v>15</v>
      </c>
      <c r="B8" s="49"/>
      <c r="C8" s="49"/>
      <c r="D8" s="49"/>
    </row>
    <row r="9" spans="1:8" ht="53.1" customHeight="1" x14ac:dyDescent="0.3">
      <c r="A9" s="49" t="s">
        <v>22</v>
      </c>
      <c r="B9" s="49"/>
      <c r="C9" s="49"/>
      <c r="D9" s="49"/>
    </row>
    <row r="10" spans="1:8" ht="15.6" x14ac:dyDescent="0.3">
      <c r="A10" s="1"/>
      <c r="B10" s="1"/>
      <c r="C10" s="1"/>
      <c r="D10" s="1"/>
    </row>
    <row r="11" spans="1:8" ht="46.8" x14ac:dyDescent="0.3">
      <c r="A11" s="3" t="s">
        <v>0</v>
      </c>
      <c r="B11" s="2" t="s">
        <v>1</v>
      </c>
      <c r="C11" s="3" t="s">
        <v>2</v>
      </c>
      <c r="D11" s="3" t="s">
        <v>13</v>
      </c>
      <c r="E11" s="14" t="s">
        <v>11</v>
      </c>
      <c r="F11" s="14" t="s">
        <v>12</v>
      </c>
      <c r="G11" s="27" t="s">
        <v>23</v>
      </c>
    </row>
    <row r="12" spans="1:8" ht="15.6" x14ac:dyDescent="0.3">
      <c r="A12" s="5"/>
      <c r="B12" s="5"/>
      <c r="C12" s="5" t="s">
        <v>9</v>
      </c>
      <c r="D12" s="6">
        <f>D14</f>
        <v>635802.88</v>
      </c>
      <c r="E12" s="21"/>
      <c r="F12" s="21"/>
    </row>
    <row r="13" spans="1:8" ht="15.6" x14ac:dyDescent="0.3">
      <c r="A13" s="5"/>
      <c r="B13" s="7"/>
      <c r="C13" s="7" t="s">
        <v>3</v>
      </c>
      <c r="D13" s="6"/>
      <c r="E13" s="21"/>
      <c r="F13" s="21"/>
    </row>
    <row r="14" spans="1:8" ht="49.95" customHeight="1" x14ac:dyDescent="0.3">
      <c r="A14" s="8">
        <v>50110000</v>
      </c>
      <c r="B14" s="9"/>
      <c r="C14" s="9" t="s">
        <v>10</v>
      </c>
      <c r="D14" s="10">
        <f>393146+187656.88+55000</f>
        <v>635802.88</v>
      </c>
      <c r="E14" s="21"/>
      <c r="F14" s="21"/>
    </row>
    <row r="15" spans="1:8" s="26" customFormat="1" ht="15.6" x14ac:dyDescent="0.3">
      <c r="A15" s="35"/>
      <c r="B15" s="35"/>
      <c r="C15" s="35" t="s">
        <v>4</v>
      </c>
      <c r="D15" s="36">
        <f>D17</f>
        <v>635802.88000000012</v>
      </c>
      <c r="E15" s="37"/>
      <c r="F15" s="37"/>
      <c r="H15" s="29"/>
    </row>
    <row r="16" spans="1:8" s="26" customFormat="1" ht="15.6" x14ac:dyDescent="0.3">
      <c r="A16" s="35"/>
      <c r="B16" s="38"/>
      <c r="C16" s="38" t="s">
        <v>3</v>
      </c>
      <c r="D16" s="39"/>
      <c r="E16" s="37"/>
      <c r="F16" s="37"/>
      <c r="H16" s="29"/>
    </row>
    <row r="17" spans="1:8" s="26" customFormat="1" ht="16.2" x14ac:dyDescent="0.3">
      <c r="A17" s="40"/>
      <c r="B17" s="41"/>
      <c r="C17" s="42" t="s">
        <v>5</v>
      </c>
      <c r="D17" s="36">
        <f>D18</f>
        <v>635802.88000000012</v>
      </c>
      <c r="E17" s="36"/>
      <c r="F17" s="36" t="e">
        <f t="shared" ref="F17" si="0">F18</f>
        <v>#REF!</v>
      </c>
      <c r="H17" s="29"/>
    </row>
    <row r="18" spans="1:8" s="26" customFormat="1" ht="93.6" customHeight="1" x14ac:dyDescent="0.3">
      <c r="A18" s="23">
        <v>7691</v>
      </c>
      <c r="B18" s="24"/>
      <c r="C18" s="43" t="s">
        <v>7</v>
      </c>
      <c r="D18" s="36">
        <f>D19</f>
        <v>635802.88000000012</v>
      </c>
      <c r="E18" s="36"/>
      <c r="F18" s="36" t="e">
        <f>F19+#REF!</f>
        <v>#REF!</v>
      </c>
      <c r="H18" s="29"/>
    </row>
    <row r="19" spans="1:8" s="26" customFormat="1" ht="46.8" x14ac:dyDescent="0.3">
      <c r="A19" s="44">
        <v>1217691</v>
      </c>
      <c r="B19" s="45" t="s">
        <v>6</v>
      </c>
      <c r="C19" s="35" t="s">
        <v>14</v>
      </c>
      <c r="D19" s="36">
        <f>D20</f>
        <v>635802.88000000012</v>
      </c>
      <c r="E19" s="36"/>
      <c r="F19" s="36" t="e">
        <f>F20+#REF!+#REF!</f>
        <v>#REF!</v>
      </c>
      <c r="H19" s="46"/>
    </row>
    <row r="20" spans="1:8" ht="114" customHeight="1" x14ac:dyDescent="0.3">
      <c r="A20" s="8"/>
      <c r="B20" s="11"/>
      <c r="C20" s="9" t="s">
        <v>16</v>
      </c>
      <c r="D20" s="10">
        <f>SUM(D22:D28)</f>
        <v>635802.88000000012</v>
      </c>
      <c r="E20" s="10"/>
      <c r="F20" s="10">
        <f>SUM(F24:F28)</f>
        <v>393146</v>
      </c>
      <c r="G20" s="31">
        <f>SUM(G24:G28)</f>
        <v>3539185</v>
      </c>
    </row>
    <row r="21" spans="1:8" ht="15.6" x14ac:dyDescent="0.3">
      <c r="A21" s="8"/>
      <c r="B21" s="11"/>
      <c r="C21" s="12" t="s">
        <v>8</v>
      </c>
      <c r="D21" s="10"/>
      <c r="E21" s="21"/>
      <c r="F21" s="21"/>
      <c r="G21" s="31"/>
    </row>
    <row r="22" spans="1:8" ht="62.4" x14ac:dyDescent="0.3">
      <c r="A22" s="8"/>
      <c r="B22" s="11"/>
      <c r="C22" s="47" t="s">
        <v>30</v>
      </c>
      <c r="D22" s="48">
        <v>40000</v>
      </c>
      <c r="E22" s="21"/>
      <c r="F22" s="21"/>
      <c r="G22" s="31"/>
    </row>
    <row r="23" spans="1:8" ht="46.8" x14ac:dyDescent="0.3">
      <c r="A23" s="8"/>
      <c r="B23" s="11"/>
      <c r="C23" s="12" t="s">
        <v>31</v>
      </c>
      <c r="D23" s="48">
        <v>5000</v>
      </c>
      <c r="E23" s="21"/>
      <c r="F23" s="21"/>
      <c r="G23" s="31"/>
    </row>
    <row r="24" spans="1:8" s="26" customFormat="1" ht="46.8" x14ac:dyDescent="0.3">
      <c r="A24" s="23"/>
      <c r="B24" s="24"/>
      <c r="C24" s="16" t="s">
        <v>21</v>
      </c>
      <c r="D24" s="13">
        <f>51104.37+3895.63+165078</f>
        <v>220078</v>
      </c>
      <c r="E24" s="25"/>
      <c r="F24" s="25">
        <f>51104.37+3895.63</f>
        <v>55000</v>
      </c>
      <c r="G24" s="32">
        <f>459939.36+35060.64</f>
        <v>495000</v>
      </c>
      <c r="H24" s="29">
        <v>1216015</v>
      </c>
    </row>
    <row r="25" spans="1:8" s="26" customFormat="1" ht="46.8" x14ac:dyDescent="0.3">
      <c r="A25" s="23"/>
      <c r="B25" s="24"/>
      <c r="C25" s="16" t="s">
        <v>24</v>
      </c>
      <c r="D25" s="13">
        <f>108038-3515.85</f>
        <v>104522.15</v>
      </c>
      <c r="E25" s="25"/>
      <c r="F25" s="25">
        <v>108038</v>
      </c>
      <c r="G25" s="32">
        <v>973214</v>
      </c>
      <c r="H25" s="29">
        <v>1216011</v>
      </c>
    </row>
    <row r="26" spans="1:8" s="26" customFormat="1" ht="46.8" x14ac:dyDescent="0.3">
      <c r="A26" s="23"/>
      <c r="B26" s="24"/>
      <c r="C26" s="16" t="s">
        <v>32</v>
      </c>
      <c r="D26" s="13">
        <v>10000</v>
      </c>
      <c r="E26" s="25"/>
      <c r="F26" s="25"/>
      <c r="G26" s="32"/>
      <c r="H26" s="29"/>
    </row>
    <row r="27" spans="1:8" s="26" customFormat="1" ht="46.8" x14ac:dyDescent="0.3">
      <c r="A27" s="23"/>
      <c r="B27" s="24"/>
      <c r="C27" s="16" t="s">
        <v>18</v>
      </c>
      <c r="D27" s="13">
        <f>207690.5+1027.5+30880.2</f>
        <v>239598.2</v>
      </c>
      <c r="E27" s="25"/>
      <c r="F27" s="25">
        <v>208718</v>
      </c>
      <c r="G27" s="32">
        <v>1878462</v>
      </c>
      <c r="H27" s="29">
        <v>1216011</v>
      </c>
    </row>
    <row r="28" spans="1:8" s="26" customFormat="1" ht="62.4" x14ac:dyDescent="0.3">
      <c r="A28" s="23"/>
      <c r="B28" s="24"/>
      <c r="C28" s="16" t="s">
        <v>17</v>
      </c>
      <c r="D28" s="13">
        <f>20978.62+411.38-4785.47</f>
        <v>16604.53</v>
      </c>
      <c r="E28" s="25"/>
      <c r="F28" s="25">
        <v>21390</v>
      </c>
      <c r="G28" s="33">
        <v>192509</v>
      </c>
      <c r="H28" s="30">
        <v>1216011</v>
      </c>
    </row>
    <row r="29" spans="1:8" ht="15.6" x14ac:dyDescent="0.3">
      <c r="A29" s="1"/>
      <c r="B29" s="1"/>
      <c r="C29" s="1"/>
      <c r="D29" s="1"/>
    </row>
    <row r="30" spans="1:8" ht="15.6" x14ac:dyDescent="0.3">
      <c r="A30" s="18" t="s">
        <v>19</v>
      </c>
      <c r="B30" s="19"/>
      <c r="C30" s="1"/>
      <c r="D30" s="20" t="s">
        <v>20</v>
      </c>
    </row>
    <row r="31" spans="1:8" x14ac:dyDescent="0.3">
      <c r="E31" s="22"/>
      <c r="F31" s="22"/>
    </row>
    <row r="32" spans="1:8" x14ac:dyDescent="0.3">
      <c r="E32" s="22"/>
      <c r="F32" s="22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5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2024-09-20T10:05:46Z</cp:lastPrinted>
  <dcterms:created xsi:type="dcterms:W3CDTF">2018-10-25T07:57:40Z</dcterms:created>
  <dcterms:modified xsi:type="dcterms:W3CDTF">2024-09-23T05:37:09Z</dcterms:modified>
</cp:coreProperties>
</file>